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defaultThemeVersion="166925"/>
  <mc:AlternateContent xmlns:mc="http://schemas.openxmlformats.org/markup-compatibility/2006">
    <mc:Choice Requires="x15">
      <x15ac:absPath xmlns:x15ac="http://schemas.microsoft.com/office/spreadsheetml/2010/11/ac" url="C:\Users\KoernerChristineLSN\Desktop\Schnellberichte\MonH 07+08-22\fertig\"/>
    </mc:Choice>
  </mc:AlternateContent>
  <xr:revisionPtr revIDLastSave="0" documentId="13_ncr:1_{B815A205-1F04-45D8-BAEC-9C57A993E595}" xr6:coauthVersionLast="36" xr6:coauthVersionMax="36" xr10:uidLastSave="{00000000-0000-0000-0000-000000000000}"/>
  <bookViews>
    <workbookView xWindow="0" yWindow="0" windowWidth="28800" windowHeight="13425" xr2:uid="{21966D9F-44C1-40F3-A15B-68D4CA151E39}"/>
  </bookViews>
  <sheets>
    <sheet name="Titel" sheetId="3" r:id="rId1"/>
    <sheet name="Impressum" sheetId="7" r:id="rId2"/>
    <sheet name="02-2022" sheetId="15" r:id="rId3"/>
  </sheets>
  <externalReferences>
    <externalReference r:id="rId4"/>
  </externalReferences>
  <definedNames>
    <definedName name="_" localSheetId="1">#REF!</definedName>
    <definedName name="_" localSheetId="0">#REF!</definedName>
    <definedName name="_">#REF!</definedName>
    <definedName name="Adressen_E_Mail_Gemeinden_2005">#REF!</definedName>
    <definedName name="AnderPoststraße">#REF!</definedName>
    <definedName name="ApenburgWinterfeld">#REF!</definedName>
    <definedName name="Arneburg">#REF!</definedName>
    <definedName name="Aschersleben">#REF!</definedName>
    <definedName name="Bad_Dürrenberg">#REF!</definedName>
    <definedName name="BadBibra">#REF!</definedName>
    <definedName name="BadDürrenberg">#REF!</definedName>
    <definedName name="BadSchmiedeberg">#REF!</definedName>
    <definedName name="Balgstädt">#REF!</definedName>
    <definedName name="Beetzendorf">#REF!</definedName>
    <definedName name="Bitterfeld_Wolfen">#REF!</definedName>
    <definedName name="BitterfeldWolfen">#REF!</definedName>
    <definedName name="Bördeland">#REF!</definedName>
    <definedName name="Braunsbedra">#REF!</definedName>
    <definedName name="Burg">#REF!</definedName>
    <definedName name="Coswig">#REF!</definedName>
    <definedName name="Dähre">#REF!</definedName>
    <definedName name="_xlnm.Database">'[1]Land 10 Saarland'!#REF!</definedName>
    <definedName name="Dessau_Roßlau">#REF!</definedName>
    <definedName name="DessauRoßlau">#REF!</definedName>
    <definedName name="_xlnm.Print_Area" localSheetId="2">'02-2022'!$A$1:$K$75</definedName>
    <definedName name="_xlnm.Print_Area" localSheetId="1">Impressum!$A$1:$A$32</definedName>
    <definedName name="_xlnm.Print_Area" localSheetId="0">Titel!$A$1:$C$5</definedName>
    <definedName name="Eckardsberga" localSheetId="1">#REF!</definedName>
    <definedName name="Eckardsberga">#REF!</definedName>
    <definedName name="Eisleben" localSheetId="1">#REF!</definedName>
    <definedName name="Eisleben">#REF!</definedName>
    <definedName name="Eisleben_Lutherstadt" localSheetId="1">#REF!</definedName>
    <definedName name="Eisleben_Lutherstadt">#REF!</definedName>
    <definedName name="Erxleben">#REF!</definedName>
    <definedName name="Förderstedt">#REF!</definedName>
    <definedName name="Freyburg">#REF!</definedName>
    <definedName name="Gardelegen">#REF!</definedName>
    <definedName name="Genthin">#REF!</definedName>
    <definedName name="Gleina">#REF!</definedName>
    <definedName name="Goldbeck">#REF!</definedName>
    <definedName name="Gommern">#REF!</definedName>
    <definedName name="Götschetal">#REF!</definedName>
    <definedName name="Gräfenhainichen">#REF!</definedName>
    <definedName name="Harzgerode">#REF!</definedName>
    <definedName name="Hassel">#REF!</definedName>
    <definedName name="Havelberg">#REF!</definedName>
    <definedName name="Herausnahme" localSheetId="1">#REF!</definedName>
    <definedName name="Herausnahme" localSheetId="0">#REF!</definedName>
    <definedName name="Herausnahme">#REF!</definedName>
    <definedName name="Hohenberg_Krusemark">#REF!</definedName>
    <definedName name="HohenbergKrusemark">#REF!</definedName>
    <definedName name="Iden">#REF!</definedName>
    <definedName name="Ilsenburg">#REF!</definedName>
    <definedName name="imp">#REF!</definedName>
    <definedName name="Kaiserpfalz">#REF!</definedName>
    <definedName name="Kalbe">#REF!</definedName>
    <definedName name="Kelbra">#REF!</definedName>
    <definedName name="Kemberg">#REF!</definedName>
    <definedName name="Köthen">#REF!</definedName>
    <definedName name="Kuhfelde">#REF!</definedName>
    <definedName name="LanitzHasselTal">#REF!</definedName>
    <definedName name="Laucha">#REF!</definedName>
    <definedName name="Leuna">#REF!</definedName>
    <definedName name="Löbitz">#REF!</definedName>
    <definedName name="Lützen">#REF!</definedName>
    <definedName name="Mansfeld">#REF!</definedName>
    <definedName name="Merseburg">#REF!</definedName>
    <definedName name="Möckern">#REF!</definedName>
    <definedName name="Mücheln">#REF!</definedName>
    <definedName name="Nebra">#REF!</definedName>
    <definedName name="Oschersleben">#REF!</definedName>
    <definedName name="Osterburg">#REF!</definedName>
    <definedName name="Querfurt">#REF!</definedName>
    <definedName name="Sandersdorf">#REF!</definedName>
    <definedName name="SandersdorfBrehna">#REF!</definedName>
    <definedName name="Sangerhausen">#REF!</definedName>
    <definedName name="Schönebeck">#REF!</definedName>
    <definedName name="Seeland">#REF!</definedName>
    <definedName name="Staßfurt">#REF!</definedName>
    <definedName name="Ta" localSheetId="1">#REF!</definedName>
    <definedName name="Ta" localSheetId="0">#REF!</definedName>
    <definedName name="Ta">#REF!</definedName>
    <definedName name="Thale">#REF!</definedName>
    <definedName name="Titel2">#REF!</definedName>
    <definedName name="Überschrift">#REF!</definedName>
    <definedName name="VWG_Adressen">#REF!</definedName>
    <definedName name="Wallhausen">#REF!</definedName>
    <definedName name="Wernigerode">#REF!</definedName>
    <definedName name="Wettin">#REF!</definedName>
    <definedName name="Wittenberg">#REF!</definedName>
    <definedName name="Wolmirstedt">#REF!</definedName>
    <definedName name="Zahna">#REF!</definedName>
    <definedName name="Zeitz">#REF!</definedName>
    <definedName name="Zerbst">#REF!</definedName>
    <definedName name="Zerbst_Anhalt">#REF!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1" i="15" l="1"/>
  <c r="F71" i="15"/>
  <c r="J71" i="15" s="1"/>
  <c r="K71" i="15" s="1"/>
  <c r="I70" i="15"/>
  <c r="F70" i="15"/>
  <c r="J70" i="15" s="1"/>
  <c r="K70" i="15" s="1"/>
  <c r="I69" i="15"/>
  <c r="F69" i="15"/>
  <c r="J69" i="15" s="1"/>
  <c r="K69" i="15" s="1"/>
  <c r="I68" i="15"/>
  <c r="F68" i="15"/>
  <c r="J68" i="15" s="1"/>
  <c r="K68" i="15" s="1"/>
  <c r="I67" i="15"/>
  <c r="F67" i="15"/>
  <c r="J67" i="15" s="1"/>
  <c r="K67" i="15" s="1"/>
  <c r="I66" i="15"/>
  <c r="F66" i="15"/>
  <c r="J66" i="15" s="1"/>
  <c r="K66" i="15" s="1"/>
  <c r="I65" i="15"/>
  <c r="F65" i="15"/>
  <c r="J65" i="15" s="1"/>
  <c r="K65" i="15" s="1"/>
  <c r="I64" i="15"/>
  <c r="F64" i="15"/>
  <c r="J64" i="15" s="1"/>
  <c r="K64" i="15" s="1"/>
  <c r="I63" i="15"/>
  <c r="F63" i="15"/>
  <c r="J63" i="15" s="1"/>
  <c r="K63" i="15" s="1"/>
  <c r="I62" i="15"/>
  <c r="F62" i="15"/>
  <c r="J62" i="15" s="1"/>
  <c r="K62" i="15" s="1"/>
  <c r="I61" i="15"/>
  <c r="F61" i="15"/>
  <c r="J61" i="15" s="1"/>
  <c r="K61" i="15" s="1"/>
  <c r="I60" i="15"/>
  <c r="F60" i="15"/>
  <c r="J60" i="15" s="1"/>
  <c r="K60" i="15" s="1"/>
  <c r="I59" i="15"/>
  <c r="F59" i="15"/>
  <c r="J59" i="15" s="1"/>
  <c r="K59" i="15" s="1"/>
  <c r="I58" i="15"/>
  <c r="F58" i="15"/>
  <c r="J58" i="15" s="1"/>
  <c r="K58" i="15" s="1"/>
  <c r="I57" i="15"/>
  <c r="F57" i="15"/>
  <c r="J57" i="15" s="1"/>
  <c r="K57" i="15" s="1"/>
</calcChain>
</file>

<file path=xl/sharedStrings.xml><?xml version="1.0" encoding="utf-8"?>
<sst xmlns="http://schemas.openxmlformats.org/spreadsheetml/2006/main" count="257" uniqueCount="130">
  <si>
    <t>241 001</t>
  </si>
  <si>
    <t>Wanderungs-
gewinn (+)
oder 
-verlust  (-)</t>
  </si>
  <si>
    <r>
      <t>Braunschweig, Stadt</t>
    </r>
    <r>
      <rPr>
        <vertAlign val="superscript"/>
        <sz val="6"/>
        <rFont val="Arial"/>
        <family val="2"/>
      </rPr>
      <t>3)</t>
    </r>
  </si>
  <si>
    <r>
      <t>Goslar</t>
    </r>
    <r>
      <rPr>
        <vertAlign val="superscript"/>
        <sz val="6"/>
        <rFont val="Arial"/>
        <family val="2"/>
      </rPr>
      <t>3)</t>
    </r>
  </si>
  <si>
    <r>
      <t>Region Hannover</t>
    </r>
    <r>
      <rPr>
        <vertAlign val="superscript"/>
        <sz val="6"/>
        <rFont val="Arial"/>
        <family val="2"/>
      </rPr>
      <t>3)</t>
    </r>
  </si>
  <si>
    <r>
      <t>dar.: Hannover, Lhst.</t>
    </r>
    <r>
      <rPr>
        <vertAlign val="superscript"/>
        <sz val="6"/>
        <rFont val="Arial"/>
        <family val="2"/>
      </rPr>
      <t>2)3)</t>
    </r>
  </si>
  <si>
    <r>
      <t>Osterholz</t>
    </r>
    <r>
      <rPr>
        <vertAlign val="superscript"/>
        <sz val="6"/>
        <rFont val="Arial"/>
        <family val="2"/>
      </rPr>
      <t>3)</t>
    </r>
  </si>
  <si>
    <r>
      <t>Heidekreis</t>
    </r>
    <r>
      <rPr>
        <vertAlign val="superscript"/>
        <sz val="6"/>
        <rFont val="Arial"/>
        <family val="2"/>
      </rPr>
      <t>3)</t>
    </r>
  </si>
  <si>
    <r>
      <t>Verden</t>
    </r>
    <r>
      <rPr>
        <vertAlign val="superscript"/>
        <sz val="6"/>
        <rFont val="Arial"/>
        <family val="2"/>
      </rPr>
      <t>3)</t>
    </r>
  </si>
  <si>
    <r>
      <t>Oldenburg (Oldb), Stadt</t>
    </r>
    <r>
      <rPr>
        <vertAlign val="superscript"/>
        <sz val="6"/>
        <rFont val="Arial"/>
        <family val="2"/>
      </rPr>
      <t>3)</t>
    </r>
  </si>
  <si>
    <r>
      <t>Cloppenburg</t>
    </r>
    <r>
      <rPr>
        <vertAlign val="superscript"/>
        <sz val="6"/>
        <rFont val="Arial"/>
        <family val="2"/>
      </rPr>
      <t>3)</t>
    </r>
  </si>
  <si>
    <r>
      <t>Emsland</t>
    </r>
    <r>
      <rPr>
        <vertAlign val="superscript"/>
        <sz val="6"/>
        <rFont val="Arial"/>
        <family val="2"/>
      </rPr>
      <t>3)</t>
    </r>
  </si>
  <si>
    <r>
      <t>Grafschaft Bentheim</t>
    </r>
    <r>
      <rPr>
        <vertAlign val="superscript"/>
        <sz val="6"/>
        <rFont val="Arial"/>
        <family val="2"/>
      </rPr>
      <t>3)</t>
    </r>
  </si>
  <si>
    <r>
      <t>Celle, Stadt</t>
    </r>
    <r>
      <rPr>
        <vertAlign val="superscript"/>
        <sz val="6"/>
        <rFont val="Arial"/>
        <family val="2"/>
      </rPr>
      <t>3)</t>
    </r>
  </si>
  <si>
    <t>Kreisfreie Stadt 
Landkreis 
Statistische Region 
Land</t>
  </si>
  <si>
    <t>Zeilenende</t>
  </si>
  <si>
    <t>Spaltenende</t>
  </si>
  <si>
    <r>
      <t>männlich</t>
    </r>
    <r>
      <rPr>
        <vertAlign val="superscript"/>
        <sz val="6"/>
        <rFont val="Arial"/>
        <family val="2"/>
      </rPr>
      <t>3)</t>
    </r>
  </si>
  <si>
    <t>davon:</t>
  </si>
  <si>
    <t>1) Vorläufiges Ergebnis.</t>
  </si>
  <si>
    <t>Logo des Landesamtes für Statistik Niedersachsen</t>
  </si>
  <si>
    <t xml:space="preserve">Statistische Berichte
Niedersachsen </t>
  </si>
  <si>
    <t>Landesamt für Statistik
Niedersachsen</t>
  </si>
  <si>
    <t>Niedersachsen-Wappen</t>
  </si>
  <si>
    <t>Tabellenende</t>
  </si>
  <si>
    <r>
      <t>Niedersachsen</t>
    </r>
    <r>
      <rPr>
        <b/>
        <vertAlign val="superscript"/>
        <sz val="6"/>
        <rFont val="Arial"/>
        <family val="2"/>
      </rPr>
      <t>3)</t>
    </r>
  </si>
  <si>
    <r>
      <t>Lüneburg</t>
    </r>
    <r>
      <rPr>
        <b/>
        <vertAlign val="superscript"/>
        <sz val="6"/>
        <rFont val="Arial"/>
        <family val="2"/>
      </rPr>
      <t>3)</t>
    </r>
  </si>
  <si>
    <r>
      <t>Hannover</t>
    </r>
    <r>
      <rPr>
        <b/>
        <vertAlign val="superscript"/>
        <sz val="6"/>
        <rFont val="Arial"/>
        <family val="2"/>
      </rPr>
      <t>3)</t>
    </r>
  </si>
  <si>
    <r>
      <t>Braunschweig</t>
    </r>
    <r>
      <rPr>
        <b/>
        <vertAlign val="superscript"/>
        <sz val="6"/>
        <rFont val="Arial"/>
        <family val="2"/>
      </rPr>
      <t>3)</t>
    </r>
  </si>
  <si>
    <r>
      <t>Weser-Ems</t>
    </r>
    <r>
      <rPr>
        <b/>
        <vertAlign val="superscript"/>
        <sz val="6"/>
        <rFont val="Arial"/>
        <family val="2"/>
      </rPr>
      <t>3)</t>
    </r>
  </si>
  <si>
    <t>Herausgeber</t>
  </si>
  <si>
    <t>Information und Beratung</t>
  </si>
  <si>
    <t>Qualität</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</si>
  <si>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</si>
  <si>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[z] = Angabe fällt später an</t>
  </si>
  <si>
    <t>[s] = geschätzte Zahl</t>
  </si>
  <si>
    <t>[r] = berichtigte Zahl</t>
  </si>
  <si>
    <t>[p] = vorläufige Zahl</t>
  </si>
  <si>
    <t>[D] = Durchschnitt</t>
  </si>
  <si>
    <t>Zeichenerklärung</t>
  </si>
  <si>
    <t>Natürliche
Bevölkerungs-
bewegung
aufgrund von
Gestorbenen</t>
  </si>
  <si>
    <t>bzw. in der Statistischen Bibliothek (Publikationsserver der Statistischen Ämter des Bundes und der Länder).</t>
  </si>
  <si>
    <t xml:space="preserve">Sollte dem LSN nach Veröffentlichung dieser Publikation ein Fehler bekannt werden, so wird in der Online-Version darauf hingewiesen und der Fehler korrigiert. Die Online-Version finden Sie im Internet unter: </t>
  </si>
  <si>
    <r>
      <rPr>
        <sz val="10"/>
        <rFont val="Arial"/>
        <family val="2"/>
      </rPr>
      <t>Internet:</t>
    </r>
    <r>
      <rPr>
        <sz val="10"/>
        <color rgb="FF0066CC"/>
        <rFont val="Arial"/>
        <family val="2"/>
      </rPr>
      <t xml:space="preserve"> www.statistik.niedersachsen.de</t>
    </r>
  </si>
  <si>
    <t>Landesamt für Statistik Niedersachsen
Postfach 91 07 64
30427 Hannover
V.i.S.d.P.: Simone Lehmann</t>
  </si>
  <si>
    <t>Bevölkerungs-
zu- (+)
oder 
-abnahme (-) 
insgesamt</t>
  </si>
  <si>
    <t>Wanderungen
über
Kreisgrenzen
von
Fortgezogenen</t>
  </si>
  <si>
    <t>Wanderungen
über
Kreisgrenzen
von
Zugezogenen</t>
  </si>
  <si>
    <t>Geburten-
über-
schuss (+) 
oder 
-defizit (-)</t>
  </si>
  <si>
    <t>Natürliche 
Bevölkerungs-
bewegung
aufgrund von
Lebend-
geborenen</t>
  </si>
  <si>
    <r>
      <rPr>
        <sz val="10"/>
        <rFont val="Arial"/>
        <family val="2"/>
      </rPr>
      <t xml:space="preserve">E-Mail: </t>
    </r>
    <r>
      <rPr>
        <sz val="10"/>
        <color rgb="FF0066CC"/>
        <rFont val="Arial"/>
        <family val="2"/>
      </rPr>
      <t>auskunft@statistik.niedersachsen.de</t>
    </r>
  </si>
  <si>
    <t>Seitenende</t>
  </si>
  <si>
    <t>Auskünfte zu dieser Veröffentlichung unter:
Tel.: 0511 9898 - 2134 oder 9898 - 1226</t>
  </si>
  <si>
    <r>
      <rPr>
        <sz val="10"/>
        <rFont val="Arial"/>
        <family val="2"/>
      </rPr>
      <t>E-Mail:</t>
    </r>
    <r>
      <rPr>
        <sz val="10"/>
        <color indexed="12"/>
        <rFont val="Arial"/>
        <family val="2"/>
      </rPr>
      <t xml:space="preserve"> </t>
    </r>
    <r>
      <rPr>
        <sz val="10"/>
        <color rgb="FF0066CC"/>
        <rFont val="Arial"/>
        <family val="2"/>
      </rPr>
      <t>bevoelkerungsbewegung@statistik.niedersachsen.de</t>
    </r>
  </si>
  <si>
    <t>Auskünfte aus allen Bereichen der amtlichen Statistik unter:
Tel.: 0511 9898-1132, -1134
Fax: 0511 9898-991134</t>
  </si>
  <si>
    <r>
      <t>Wesermarsch</t>
    </r>
    <r>
      <rPr>
        <vertAlign val="superscript"/>
        <sz val="6"/>
        <rFont val="Arial"/>
        <family val="2"/>
      </rPr>
      <t>3)</t>
    </r>
  </si>
  <si>
    <r>
      <t>Osnabrück, Stadt</t>
    </r>
    <r>
      <rPr>
        <vertAlign val="superscript"/>
        <sz val="6"/>
        <rFont val="Arial"/>
        <family val="2"/>
      </rPr>
      <t>3)</t>
    </r>
  </si>
  <si>
    <r>
      <t>Langenhagen, Stadt</t>
    </r>
    <r>
      <rPr>
        <vertAlign val="superscript"/>
        <sz val="6"/>
        <rFont val="Arial"/>
        <family val="2"/>
      </rPr>
      <t>3)</t>
    </r>
  </si>
  <si>
    <t>Der dazugehörige Qualitätsbericht steht Ihnen als kostenfreier Download im Publikationsangebot des
Statistischen Bundesamtes unter dem Thema Bevölkerung zur Verfügung:</t>
  </si>
  <si>
    <t>[g] = Zahlenwert unbekannt oder aus Geheimhaltungsgründen nicht veröffentlicht</t>
  </si>
  <si>
    <r>
      <t>Aurich</t>
    </r>
    <r>
      <rPr>
        <vertAlign val="superscript"/>
        <sz val="6"/>
        <rFont val="Arial"/>
        <family val="2"/>
      </rPr>
      <t>3)</t>
    </r>
  </si>
  <si>
    <r>
      <t>Salzgitter, Stadt</t>
    </r>
    <r>
      <rPr>
        <vertAlign val="superscript"/>
        <sz val="6"/>
        <rFont val="Arial"/>
        <family val="2"/>
      </rPr>
      <t>3)</t>
    </r>
  </si>
  <si>
    <r>
      <t>Stade</t>
    </r>
    <r>
      <rPr>
        <vertAlign val="superscript"/>
        <sz val="6"/>
        <rFont val="Arial"/>
        <family val="2"/>
      </rPr>
      <t>3)</t>
    </r>
  </si>
  <si>
    <r>
      <t>Wolfsburg, Stadt</t>
    </r>
    <r>
      <rPr>
        <vertAlign val="superscript"/>
        <sz val="6"/>
        <rFont val="Arial"/>
        <family val="2"/>
      </rPr>
      <t>3)</t>
    </r>
  </si>
  <si>
    <r>
      <t>Rotenburg (Wümme)</t>
    </r>
    <r>
      <rPr>
        <vertAlign val="superscript"/>
        <sz val="6"/>
        <rFont val="Arial"/>
        <family val="2"/>
      </rPr>
      <t>3)</t>
    </r>
  </si>
  <si>
    <r>
      <t>Uelzen</t>
    </r>
    <r>
      <rPr>
        <vertAlign val="superscript"/>
        <sz val="6"/>
        <rFont val="Arial"/>
        <family val="2"/>
      </rPr>
      <t>3)</t>
    </r>
  </si>
  <si>
    <r>
      <t>Cuxhaven, Stadt</t>
    </r>
    <r>
      <rPr>
        <vertAlign val="superscript"/>
        <sz val="6"/>
        <rFont val="Arial"/>
        <family val="2"/>
      </rPr>
      <t>3)</t>
    </r>
  </si>
  <si>
    <t>2) Spalten 7 bis 9: Wanderungen über Stadtgrenzen.</t>
  </si>
  <si>
    <r>
      <t>Hameln-Pyrmont</t>
    </r>
    <r>
      <rPr>
        <vertAlign val="superscript"/>
        <sz val="6"/>
        <rFont val="Arial"/>
        <family val="2"/>
      </rPr>
      <t>3)</t>
    </r>
  </si>
  <si>
    <r>
      <t>Celle</t>
    </r>
    <r>
      <rPr>
        <vertAlign val="superscript"/>
        <sz val="6"/>
        <rFont val="Arial"/>
        <family val="2"/>
      </rPr>
      <t>3)</t>
    </r>
  </si>
  <si>
    <r>
      <t>Harburg</t>
    </r>
    <r>
      <rPr>
        <vertAlign val="superscript"/>
        <sz val="6"/>
        <rFont val="Arial"/>
        <family val="2"/>
      </rPr>
      <t>3)</t>
    </r>
  </si>
  <si>
    <r>
      <t>Lüchow-Dannenberg</t>
    </r>
    <r>
      <rPr>
        <vertAlign val="superscript"/>
        <sz val="6"/>
        <rFont val="Arial"/>
        <family val="2"/>
      </rPr>
      <t>3)</t>
    </r>
  </si>
  <si>
    <r>
      <t>Lüneburg, Hansestadt</t>
    </r>
    <r>
      <rPr>
        <vertAlign val="superscript"/>
        <sz val="6"/>
        <rFont val="Arial"/>
        <family val="2"/>
      </rPr>
      <t>3)</t>
    </r>
  </si>
  <si>
    <r>
      <t>Northeim</t>
    </r>
    <r>
      <rPr>
        <vertAlign val="superscript"/>
        <sz val="6"/>
        <rFont val="Arial"/>
        <family val="2"/>
      </rPr>
      <t>3)</t>
    </r>
  </si>
  <si>
    <r>
      <t>Wolfenbüttel</t>
    </r>
    <r>
      <rPr>
        <vertAlign val="superscript"/>
        <sz val="6"/>
        <rFont val="Arial"/>
        <family val="2"/>
      </rPr>
      <t>3)</t>
    </r>
  </si>
  <si>
    <r>
      <t>Göttingen</t>
    </r>
    <r>
      <rPr>
        <vertAlign val="superscript"/>
        <sz val="6"/>
        <rFont val="Arial"/>
        <family val="2"/>
      </rPr>
      <t>3)</t>
    </r>
  </si>
  <si>
    <r>
      <t>Osnabrück</t>
    </r>
    <r>
      <rPr>
        <vertAlign val="superscript"/>
        <sz val="6"/>
        <rFont val="Arial"/>
        <family val="2"/>
      </rPr>
      <t>3)</t>
    </r>
  </si>
  <si>
    <r>
      <t xml:space="preserve">                                                                                       Ausgewählte kreisangehörige Städte</t>
    </r>
    <r>
      <rPr>
        <b/>
        <vertAlign val="superscript"/>
        <sz val="6"/>
        <rFont val="Arial"/>
        <family val="2"/>
      </rPr>
      <t>2)</t>
    </r>
  </si>
  <si>
    <r>
      <t>Nienburg (Weser)</t>
    </r>
    <r>
      <rPr>
        <vertAlign val="superscript"/>
        <sz val="6"/>
        <rFont val="Arial"/>
        <family val="2"/>
      </rPr>
      <t>3)</t>
    </r>
  </si>
  <si>
    <r>
      <t>Stade, Hansestadt</t>
    </r>
    <r>
      <rPr>
        <vertAlign val="superscript"/>
        <sz val="6"/>
        <rFont val="Arial"/>
        <family val="2"/>
      </rPr>
      <t>3)</t>
    </r>
  </si>
  <si>
    <r>
      <t>Goslar, Stadt</t>
    </r>
    <r>
      <rPr>
        <vertAlign val="superscript"/>
        <sz val="6"/>
        <rFont val="Arial"/>
        <family val="2"/>
      </rPr>
      <t>3)</t>
    </r>
  </si>
  <si>
    <r>
      <t>Wolfenbüttel, Stadt</t>
    </r>
    <r>
      <rPr>
        <vertAlign val="superscript"/>
        <sz val="6"/>
        <rFont val="Arial"/>
        <family val="2"/>
      </rPr>
      <t>3)</t>
    </r>
  </si>
  <si>
    <r>
      <t>Göttingen, Stadt</t>
    </r>
    <r>
      <rPr>
        <vertAlign val="superscript"/>
        <sz val="6"/>
        <rFont val="Arial"/>
        <family val="2"/>
      </rPr>
      <t>3)</t>
    </r>
  </si>
  <si>
    <r>
      <t>Melle, Stadt</t>
    </r>
    <r>
      <rPr>
        <vertAlign val="superscript"/>
        <sz val="6"/>
        <rFont val="Arial"/>
        <family val="2"/>
      </rPr>
      <t>3)</t>
    </r>
  </si>
  <si>
    <r>
      <rPr>
        <b/>
        <sz val="10"/>
        <color rgb="FF000000"/>
        <rFont val="Arial"/>
        <family val="2"/>
      </rPr>
      <t>© Landesamt für Statistik Niedersachsen, Hannover 2022.</t>
    </r>
    <r>
      <rPr>
        <sz val="10"/>
        <color indexed="8"/>
        <rFont val="Arial"/>
        <family val="2"/>
      </rPr>
      <t xml:space="preserve">
Vervielfältigung und Verbreitung, auch auszugsweise, mit Quellenangabe gestattet.</t>
    </r>
  </si>
  <si>
    <t xml:space="preserve">www.statistik.niedersachsen.de &gt; Veröffentlichungen &gt; Statistische Berichte &gt; Bevölkerung 
&gt; Bevölkerungsstand: Einwohnerzahl Niedersachsens </t>
  </si>
  <si>
    <r>
      <t>Schaumburg</t>
    </r>
    <r>
      <rPr>
        <vertAlign val="superscript"/>
        <sz val="6"/>
        <rFont val="Arial"/>
        <family val="2"/>
      </rPr>
      <t>3)</t>
    </r>
  </si>
  <si>
    <r>
      <t>Friesland</t>
    </r>
    <r>
      <rPr>
        <vertAlign val="superscript"/>
        <sz val="6"/>
        <rFont val="Arial"/>
        <family val="2"/>
      </rPr>
      <t>3)</t>
    </r>
  </si>
  <si>
    <r>
      <t>weiblich</t>
    </r>
    <r>
      <rPr>
        <vertAlign val="superscript"/>
        <sz val="6"/>
        <rFont val="Arial"/>
        <family val="2"/>
      </rPr>
      <t>3)</t>
    </r>
  </si>
  <si>
    <r>
      <t>Helmstedt</t>
    </r>
    <r>
      <rPr>
        <vertAlign val="superscript"/>
        <sz val="6"/>
        <rFont val="Arial"/>
        <family val="2"/>
      </rPr>
      <t>3)</t>
    </r>
  </si>
  <si>
    <r>
      <t>Wilhelmshaven, Stadt</t>
    </r>
    <r>
      <rPr>
        <vertAlign val="superscript"/>
        <sz val="6"/>
        <rFont val="Arial"/>
        <family val="2"/>
      </rPr>
      <t>3)</t>
    </r>
  </si>
  <si>
    <r>
      <t>Ammerland</t>
    </r>
    <r>
      <rPr>
        <vertAlign val="superscript"/>
        <sz val="6"/>
        <rFont val="Arial"/>
        <family val="2"/>
      </rPr>
      <t>3)</t>
    </r>
  </si>
  <si>
    <t>03</t>
  </si>
  <si>
    <t>Schl. Nr. oder Gliede-
rung</t>
  </si>
  <si>
    <r>
      <t>Gifhorn</t>
    </r>
    <r>
      <rPr>
        <vertAlign val="superscript"/>
        <sz val="6"/>
        <rFont val="Arial"/>
        <family val="2"/>
      </rPr>
      <t>3)</t>
    </r>
  </si>
  <si>
    <r>
      <t>Peine</t>
    </r>
    <r>
      <rPr>
        <vertAlign val="superscript"/>
        <sz val="6"/>
        <rFont val="Arial"/>
        <family val="2"/>
      </rPr>
      <t>3)</t>
    </r>
  </si>
  <si>
    <r>
      <t>Delmenhorst, Stadt</t>
    </r>
    <r>
      <rPr>
        <vertAlign val="superscript"/>
        <sz val="6"/>
        <rFont val="Arial"/>
        <family val="2"/>
      </rPr>
      <t>3)</t>
    </r>
  </si>
  <si>
    <r>
      <t>Leer</t>
    </r>
    <r>
      <rPr>
        <vertAlign val="superscript"/>
        <sz val="6"/>
        <rFont val="Arial"/>
        <family val="2"/>
      </rPr>
      <t>3)</t>
    </r>
  </si>
  <si>
    <r>
      <t>Lingen (Ems), Stadt</t>
    </r>
    <r>
      <rPr>
        <vertAlign val="superscript"/>
        <sz val="6"/>
        <rFont val="Arial"/>
        <family val="2"/>
      </rPr>
      <t>3)</t>
    </r>
  </si>
  <si>
    <t>A I 1 – m 2 / 2022</t>
  </si>
  <si>
    <r>
      <t>Bevölkerungsveränderungen 
in den kreisfreien Städten und Landkreisen</t>
    </r>
    <r>
      <rPr>
        <b/>
        <sz val="16"/>
        <color theme="1"/>
        <rFont val="Arial"/>
        <family val="2"/>
      </rPr>
      <t xml:space="preserve"> </t>
    </r>
    <r>
      <rPr>
        <b/>
        <sz val="18"/>
        <color theme="1"/>
        <rFont val="Arial"/>
        <family val="2"/>
      </rPr>
      <t>im</t>
    </r>
    <r>
      <rPr>
        <b/>
        <sz val="16"/>
        <color theme="1"/>
        <rFont val="Arial"/>
        <family val="2"/>
      </rPr>
      <t xml:space="preserve"> </t>
    </r>
    <r>
      <rPr>
        <b/>
        <sz val="18"/>
        <color theme="1"/>
        <rFont val="Arial"/>
        <family val="2"/>
      </rPr>
      <t>Februar 2022</t>
    </r>
  </si>
  <si>
    <t>[n] = nichts vorhanden bzw. genau 0</t>
  </si>
  <si>
    <t>[0] = mehr als nichts, aber weniger als die Hälfte der kleinsten dargestellten Einheit
        Ausnahme: Werte mit Nachkommastellen z. B. Veränderungsraten in Prozent oder Anteile.</t>
  </si>
  <si>
    <t>[x] = Nachweis ist nicht sinnvoll, unmöglich oder Fragestellung trifft nicht zu</t>
  </si>
  <si>
    <t>[u] = nicht veröffentlicht, weil nicht ausreichend genau oder nicht repräsentativ</t>
  </si>
  <si>
    <t>() = Aussagewert eingeschränkt, da Zahlenwert statistisch relativ unsicher</t>
  </si>
  <si>
    <t>Verwendete Abkürzungen/weitere Erläuterungen:</t>
  </si>
  <si>
    <t>davon oder dav. =  Mit diesem Wort wird die Aufgliederung einer Gesamtmasse in sämtliche Teilmassen eingeleitet</t>
  </si>
  <si>
    <t>darunter oder dar. = Mit diesem Wort wird die Ausgliederung einzelner Teilmassen angekündigt</t>
  </si>
  <si>
    <t>www.destatis.de &gt;  Menü &gt; Methoden&gt; Qualität &gt; Qualitätsberichte: Mehr erfahren &gt; Gesellschaft und 
Umwelt &gt; Bevölkerung</t>
  </si>
  <si>
    <t>Erscheinungsweise: monatlich
Erschienen im August 2022</t>
  </si>
  <si>
    <r>
      <t>Bevölkerungsveränderungen in den kreisfreien Städten und Landkreisen im Februar 2022</t>
    </r>
    <r>
      <rPr>
        <b/>
        <vertAlign val="superscript"/>
        <sz val="9"/>
        <rFont val="Arial"/>
        <family val="2"/>
      </rPr>
      <t>1)</t>
    </r>
  </si>
  <si>
    <t>Bevölkerungs-
stand am 
01.02.2022</t>
  </si>
  <si>
    <t>Bevölkerungs-
stand am 
28.02.2022</t>
  </si>
  <si>
    <r>
      <t>Diepholz</t>
    </r>
    <r>
      <rPr>
        <vertAlign val="superscript"/>
        <sz val="6"/>
        <rFont val="Arial"/>
        <family val="2"/>
      </rPr>
      <t>3)</t>
    </r>
  </si>
  <si>
    <t>Hildesheim</t>
  </si>
  <si>
    <r>
      <t>Holzminden</t>
    </r>
    <r>
      <rPr>
        <vertAlign val="superscript"/>
        <sz val="6"/>
        <rFont val="Arial"/>
        <family val="2"/>
      </rPr>
      <t>3)</t>
    </r>
  </si>
  <si>
    <r>
      <t>Cuxhaven</t>
    </r>
    <r>
      <rPr>
        <vertAlign val="superscript"/>
        <sz val="6"/>
        <rFont val="Arial"/>
        <family val="2"/>
      </rPr>
      <t>3)</t>
    </r>
  </si>
  <si>
    <r>
      <t>Lüneburg</t>
    </r>
    <r>
      <rPr>
        <vertAlign val="superscript"/>
        <sz val="6"/>
        <rFont val="Arial"/>
        <family val="2"/>
      </rPr>
      <t>3)</t>
    </r>
  </si>
  <si>
    <t>Emden, Stadt</t>
  </si>
  <si>
    <r>
      <t>Oldenburg</t>
    </r>
    <r>
      <rPr>
        <vertAlign val="superscript"/>
        <sz val="6"/>
        <rFont val="Arial"/>
        <family val="2"/>
      </rPr>
      <t>3)</t>
    </r>
  </si>
  <si>
    <t>Vechta</t>
  </si>
  <si>
    <t>Wittmund</t>
  </si>
  <si>
    <r>
      <t>Peine, Stadt</t>
    </r>
    <r>
      <rPr>
        <vertAlign val="superscript"/>
        <sz val="6"/>
        <rFont val="Arial"/>
        <family val="2"/>
      </rPr>
      <t>3)</t>
    </r>
  </si>
  <si>
    <r>
      <t>Garbsen, Stadt</t>
    </r>
    <r>
      <rPr>
        <vertAlign val="superscript"/>
        <sz val="6"/>
        <rFont val="Arial"/>
        <family val="2"/>
      </rPr>
      <t>3)</t>
    </r>
  </si>
  <si>
    <r>
      <t>Hameln, Stadt</t>
    </r>
    <r>
      <rPr>
        <vertAlign val="superscript"/>
        <sz val="6"/>
        <rFont val="Arial"/>
        <family val="2"/>
      </rPr>
      <t>3)</t>
    </r>
  </si>
  <si>
    <t>Hildesheim, Stadt</t>
  </si>
  <si>
    <t>Nordhorn, Stadt</t>
  </si>
  <si>
    <t xml:space="preserve">In den nächsten Zeilen befinden sich die Fußzeilen 1 bis 3 </t>
  </si>
  <si>
    <t>3) Gebiet weist eine durch bestandsrelevante Korrektur bedingte Bevölkerungsabnahme/-zunahme auf, dadurch ist die Summe aus Bevölkerungsstand Vormonat, Natürliche Bevölkerungs-bewegung und Wanderungen mit dem Bevölkerungsstand aktueller Monat nicht identisch.</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</si>
</sst>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numFmt numFmtId="165" formatCode="&quot;+&quot;#0;&quot;-&quot;#0;&quot;-&quot;"/>
    <numFmt numFmtId="166" formatCode="&quot;+&quot;#\ ##0;&quot;-&quot;#\ ##0;&quot;±0&quot;"/>
    <numFmt numFmtId="167" formatCode="#\ ##0"/>
    <numFmt numFmtId="168" formatCode="@*."/>
    <numFmt numFmtId="169" formatCode="&quot;+&quot;#0;&quot;-&quot;#0;&quot;[n]&quot;"/>
  </numFmts>
  <fonts count="36" x14ac:knownFonts="1">
    <font>
      <sz val="10"/>
      <name val="Arial"/>
    </font>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6"/>
      <name val="Arial"/>
      <family val="2"/>
    </font>
    <font>
      <vertAlign val="superscript"/>
      <sz val="6"/>
      <name val="Arial"/>
      <family val="2"/>
    </font>
    <font>
      <sz val="6"/>
      <color indexed="10"/>
      <name val="Arial"/>
      <family val="2"/>
    </font>
    <font>
      <b/>
      <sz val="9"/>
      <name val="Arial"/>
      <family val="2"/>
    </font>
    <font>
      <b/>
      <vertAlign val="superscript"/>
      <sz val="9"/>
      <name val="Arial"/>
      <family val="2"/>
    </font>
    <font>
      <sz val="6"/>
      <color theme="0"/>
      <name val="Arial"/>
      <family val="2"/>
    </font>
    <font>
      <sz val="1"/>
      <color theme="0"/>
      <name val="NDSFrutiger 55 Roman"/>
    </font>
    <font>
      <sz val="18"/>
      <color theme="1"/>
      <name val="NDSFrutiger 55 Roman"/>
    </font>
    <font>
      <sz val="10"/>
      <color theme="1"/>
      <name val="NDSFrutiger 45 Light"/>
    </font>
    <font>
      <sz val="1"/>
      <color theme="0"/>
      <name val="Arial"/>
      <family val="2"/>
    </font>
    <font>
      <sz val="10"/>
      <name val="Arial"/>
      <family val="2"/>
    </font>
    <font>
      <sz val="10"/>
      <name val="NDSFrutiger 45 Light"/>
    </font>
    <font>
      <b/>
      <sz val="6"/>
      <name val="Arial"/>
      <family val="2"/>
    </font>
    <font>
      <b/>
      <vertAlign val="superscript"/>
      <sz val="6"/>
      <name val="Arial"/>
      <family val="2"/>
    </font>
    <font>
      <sz val="10"/>
      <color rgb="FF0000FF"/>
      <name val="NDSFrutiger 45 Light"/>
    </font>
    <font>
      <sz val="10"/>
      <color theme="1"/>
      <name val="NDSFrutiger 55 Roman"/>
    </font>
    <font>
      <sz val="12"/>
      <color theme="1"/>
      <name val="NDSFrutiger 45 Light"/>
    </font>
    <font>
      <sz val="10"/>
      <color indexed="12"/>
      <name val="Arial"/>
      <family val="2"/>
    </font>
    <font>
      <sz val="10"/>
      <color theme="1"/>
      <name val="Arial"/>
      <family val="2"/>
    </font>
    <font>
      <sz val="10"/>
      <color rgb="FF0066CC"/>
      <name val="Arial"/>
      <family val="2"/>
    </font>
    <font>
      <b/>
      <sz val="12"/>
      <color theme="1"/>
      <name val="Arial"/>
      <family val="2"/>
    </font>
    <font>
      <sz val="10"/>
      <color indexed="8"/>
      <name val="Arial"/>
      <family val="2"/>
    </font>
    <font>
      <b/>
      <sz val="10"/>
      <color rgb="FF000000"/>
      <name val="Arial"/>
      <family val="2"/>
    </font>
    <font>
      <sz val="20"/>
      <color theme="1"/>
      <name val="Arial"/>
      <family val="2"/>
    </font>
    <font>
      <sz val="12"/>
      <color theme="1"/>
      <name val="Arial"/>
      <family val="2"/>
    </font>
    <font>
      <sz val="10"/>
      <color theme="0"/>
      <name val="Arial"/>
      <family val="2"/>
    </font>
    <font>
      <b/>
      <sz val="18"/>
      <color theme="1"/>
      <name val="Arial"/>
      <family val="2"/>
    </font>
    <font>
      <b/>
      <sz val="16"/>
      <color theme="1"/>
      <name val="Arial"/>
      <family val="2"/>
    </font>
    <font>
      <sz val="10"/>
      <color rgb="FF000000"/>
      <name val="Arial"/>
      <family val="2"/>
    </font>
    <font>
      <b/>
      <sz val="10"/>
      <color theme="1"/>
      <name val="Arial"/>
      <family val="2"/>
    </font>
  </fonts>
  <fills count="2">
    <fill>
      <patternFill patternType="none"/>
    </fill>
    <fill>
      <patternFill patternType="gray125"/>
    </fill>
  </fills>
  <borders count="4">
    <border>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s>
  <cellStyleXfs count="8">
    <xf numFmtId="0" fontId="0" fillId="0" borderId="0"/>
    <xf numFmtId="0" fontId="5" fillId="0" borderId="0"/>
    <xf numFmtId="0" fontId="16" fillId="0" borderId="0"/>
    <xf numFmtId="0" fontId="16" fillId="0" borderId="0"/>
    <xf numFmtId="0" fontId="4" fillId="0" borderId="0"/>
    <xf numFmtId="0" fontId="23" fillId="0" borderId="0" applyNumberFormat="0" applyFill="0" applyBorder="0" applyAlignment="0" applyProtection="0">
      <alignment vertical="top"/>
      <protection locked="0"/>
    </xf>
    <xf numFmtId="0" fontId="3" fillId="0" borderId="0"/>
    <xf numFmtId="0" fontId="2" fillId="0" borderId="0"/>
  </cellStyleXfs>
  <cellXfs count="131">
    <xf numFmtId="0" fontId="0" fillId="0" borderId="0" xfId="0"/>
    <xf numFmtId="0" fontId="11" fillId="0" borderId="0" xfId="1" applyFont="1"/>
    <xf numFmtId="0" fontId="12" fillId="0" borderId="0" xfId="1" applyFont="1" applyAlignment="1">
      <alignment vertical="top" textRotation="90" wrapText="1"/>
    </xf>
    <xf numFmtId="0" fontId="5" fillId="0" borderId="0" xfId="1"/>
    <xf numFmtId="0" fontId="13" fillId="0" borderId="0" xfId="1" applyFont="1" applyAlignment="1">
      <alignment vertical="top"/>
    </xf>
    <xf numFmtId="0" fontId="14" fillId="0" borderId="0" xfId="1" applyNumberFormat="1" applyFont="1" applyAlignment="1">
      <alignment vertical="top"/>
    </xf>
    <xf numFmtId="0" fontId="5" fillId="0" borderId="0" xfId="1" applyAlignment="1">
      <alignment horizontal="right"/>
    </xf>
    <xf numFmtId="0" fontId="5" fillId="0" borderId="0" xfId="1" applyAlignment="1"/>
    <xf numFmtId="0" fontId="14" fillId="0" borderId="0" xfId="1" applyFont="1" applyAlignment="1">
      <alignment vertical="top"/>
    </xf>
    <xf numFmtId="0" fontId="14" fillId="0" borderId="0" xfId="1" applyFont="1" applyAlignment="1">
      <alignment horizontal="left" vertical="top"/>
    </xf>
    <xf numFmtId="0" fontId="13" fillId="0" borderId="0" xfId="1" applyFont="1" applyBorder="1" applyAlignment="1">
      <alignment vertical="top" wrapText="1"/>
    </xf>
    <xf numFmtId="0" fontId="15" fillId="0" borderId="0" xfId="1" applyFont="1"/>
    <xf numFmtId="0" fontId="14" fillId="0" borderId="0" xfId="1" applyFont="1" applyBorder="1" applyAlignment="1">
      <alignment horizontal="right" vertical="top"/>
    </xf>
    <xf numFmtId="168" fontId="14" fillId="0" borderId="0" xfId="1" applyNumberFormat="1" applyFont="1" applyAlignment="1">
      <alignment vertical="top"/>
    </xf>
    <xf numFmtId="0" fontId="14" fillId="0" borderId="0" xfId="1" applyFont="1" applyAlignment="1">
      <alignment horizontal="right" vertical="top"/>
    </xf>
    <xf numFmtId="168" fontId="14" fillId="0" borderId="0" xfId="1" applyNumberFormat="1" applyFont="1" applyAlignment="1">
      <alignment vertical="center"/>
    </xf>
    <xf numFmtId="0" fontId="14" fillId="0" borderId="0" xfId="1" applyFont="1" applyAlignment="1">
      <alignment horizontal="right" vertical="center"/>
    </xf>
    <xf numFmtId="0" fontId="14" fillId="0" borderId="0" xfId="1" applyFont="1" applyAlignment="1">
      <alignment vertical="center"/>
    </xf>
    <xf numFmtId="168" fontId="14" fillId="0" borderId="0" xfId="1" applyNumberFormat="1" applyFont="1" applyAlignment="1"/>
    <xf numFmtId="0" fontId="14" fillId="0" borderId="0" xfId="1" applyFont="1" applyAlignment="1">
      <alignment horizontal="right"/>
    </xf>
    <xf numFmtId="0" fontId="12" fillId="0" borderId="0" xfId="1" applyFont="1" applyAlignment="1">
      <alignment textRotation="90" wrapText="1"/>
    </xf>
    <xf numFmtId="0" fontId="14" fillId="0" borderId="0" xfId="1" applyFont="1" applyBorder="1" applyAlignment="1"/>
    <xf numFmtId="0" fontId="17" fillId="0" borderId="0" xfId="1" applyFont="1" applyAlignment="1"/>
    <xf numFmtId="0" fontId="16" fillId="0" borderId="0" xfId="2"/>
    <xf numFmtId="0" fontId="16" fillId="0" borderId="0" xfId="3" applyAlignment="1">
      <alignment horizontal="right"/>
    </xf>
    <xf numFmtId="0" fontId="16" fillId="0" borderId="0" xfId="3"/>
    <xf numFmtId="0" fontId="16" fillId="0" borderId="0" xfId="3" applyAlignment="1"/>
    <xf numFmtId="0" fontId="14" fillId="0" borderId="0" xfId="3" applyFont="1" applyAlignment="1">
      <alignment horizontal="right"/>
    </xf>
    <xf numFmtId="168" fontId="14" fillId="0" borderId="0" xfId="3" applyNumberFormat="1" applyFont="1" applyAlignment="1"/>
    <xf numFmtId="0" fontId="16" fillId="0" borderId="0" xfId="3" applyAlignment="1">
      <alignment horizontal="left"/>
    </xf>
    <xf numFmtId="0" fontId="14" fillId="0" borderId="0" xfId="3" applyFont="1" applyAlignment="1"/>
    <xf numFmtId="0" fontId="14" fillId="0" borderId="0" xfId="3" applyFont="1" applyAlignment="1">
      <alignment horizontal="left"/>
    </xf>
    <xf numFmtId="0" fontId="14" fillId="0" borderId="0" xfId="3" applyFont="1" applyAlignment="1">
      <alignment horizontal="right" vertical="center"/>
    </xf>
    <xf numFmtId="168" fontId="14" fillId="0" borderId="0" xfId="3" applyNumberFormat="1" applyFont="1" applyAlignment="1">
      <alignment vertical="center"/>
    </xf>
    <xf numFmtId="0" fontId="14" fillId="0" borderId="0" xfId="3" applyFont="1" applyAlignment="1">
      <alignment horizontal="left" vertical="center"/>
    </xf>
    <xf numFmtId="0" fontId="14" fillId="0" borderId="0" xfId="3" applyFont="1" applyAlignment="1">
      <alignment vertical="center"/>
    </xf>
    <xf numFmtId="0" fontId="14" fillId="0" borderId="0" xfId="3" applyFont="1"/>
    <xf numFmtId="0" fontId="14" fillId="0" borderId="0" xfId="3" applyFont="1" applyAlignment="1">
      <alignment horizontal="right" vertical="top"/>
    </xf>
    <xf numFmtId="168" fontId="14" fillId="0" borderId="0" xfId="3" applyNumberFormat="1" applyFont="1" applyAlignment="1">
      <alignment vertical="top"/>
    </xf>
    <xf numFmtId="0" fontId="14" fillId="0" borderId="0" xfId="3" applyFont="1" applyAlignment="1">
      <alignment horizontal="left" vertical="top"/>
    </xf>
    <xf numFmtId="0" fontId="16" fillId="0" borderId="0" xfId="3" applyAlignment="1">
      <alignment horizontal="left" vertical="top"/>
    </xf>
    <xf numFmtId="168" fontId="14" fillId="0" borderId="0" xfId="3" applyNumberFormat="1" applyFont="1" applyAlignment="1">
      <alignment horizontal="left" vertical="top"/>
    </xf>
    <xf numFmtId="0" fontId="20" fillId="0" borderId="0" xfId="5" applyFont="1" applyAlignment="1" applyProtection="1">
      <alignment vertical="top" wrapText="1"/>
    </xf>
    <xf numFmtId="0" fontId="14" fillId="0" borderId="0" xfId="3" applyFont="1" applyAlignment="1">
      <alignment vertical="top"/>
    </xf>
    <xf numFmtId="0" fontId="17" fillId="0" borderId="0" xfId="3" applyFont="1"/>
    <xf numFmtId="0" fontId="17" fillId="0" borderId="0" xfId="3" applyFont="1" applyAlignment="1"/>
    <xf numFmtId="168" fontId="17" fillId="0" borderId="0" xfId="3" applyNumberFormat="1" applyFont="1" applyAlignment="1">
      <alignment vertical="top"/>
    </xf>
    <xf numFmtId="0" fontId="16" fillId="0" borderId="0" xfId="3" applyAlignment="1">
      <alignment vertical="top"/>
    </xf>
    <xf numFmtId="0" fontId="22" fillId="0" borderId="0" xfId="3" applyFont="1" applyAlignment="1">
      <alignment vertical="top"/>
    </xf>
    <xf numFmtId="0" fontId="16" fillId="0" borderId="0" xfId="2" applyAlignment="1"/>
    <xf numFmtId="0" fontId="14" fillId="0" borderId="0" xfId="3" applyNumberFormat="1" applyFont="1" applyAlignment="1">
      <alignment vertical="top"/>
    </xf>
    <xf numFmtId="0" fontId="13" fillId="0" borderId="0" xfId="3" applyFont="1" applyAlignment="1">
      <alignment horizontal="right" vertical="top"/>
    </xf>
    <xf numFmtId="0" fontId="13" fillId="0" borderId="0" xfId="3" applyFont="1" applyAlignment="1">
      <alignment horizontal="left" vertical="top"/>
    </xf>
    <xf numFmtId="0" fontId="13" fillId="0" borderId="0" xfId="3" applyFont="1" applyAlignment="1">
      <alignment vertical="top"/>
    </xf>
    <xf numFmtId="0" fontId="31" fillId="0" borderId="0" xfId="3" applyFont="1" applyAlignment="1"/>
    <xf numFmtId="0" fontId="31" fillId="0" borderId="0" xfId="3" applyFont="1"/>
    <xf numFmtId="49" fontId="14" fillId="0" borderId="0" xfId="7" applyNumberFormat="1" applyFont="1" applyBorder="1" applyAlignment="1">
      <alignment vertical="center"/>
    </xf>
    <xf numFmtId="168" fontId="14" fillId="0" borderId="0" xfId="7" applyNumberFormat="1" applyFont="1" applyBorder="1" applyAlignment="1">
      <alignment vertical="top"/>
    </xf>
    <xf numFmtId="0" fontId="14" fillId="0" borderId="0" xfId="7" applyFont="1" applyBorder="1" applyAlignment="1">
      <alignment horizontal="right" vertical="center"/>
    </xf>
    <xf numFmtId="0" fontId="14" fillId="0" borderId="0" xfId="7" applyFont="1" applyBorder="1" applyAlignment="1">
      <alignment vertical="top" wrapText="1"/>
    </xf>
    <xf numFmtId="0" fontId="14" fillId="0" borderId="0" xfId="7" applyFont="1" applyBorder="1" applyAlignment="1">
      <alignment horizontal="right"/>
    </xf>
    <xf numFmtId="0" fontId="14" fillId="0" borderId="0" xfId="7" applyFont="1" applyBorder="1" applyAlignment="1">
      <alignment horizontal="right" wrapText="1"/>
    </xf>
    <xf numFmtId="0" fontId="14" fillId="0" borderId="0" xfId="7" applyFont="1" applyBorder="1" applyAlignment="1">
      <alignment horizontal="right" vertical="top" wrapText="1"/>
    </xf>
    <xf numFmtId="49" fontId="14" fillId="0" borderId="0" xfId="7" applyNumberFormat="1" applyFont="1" applyBorder="1" applyAlignment="1">
      <alignment vertical="top" wrapText="1"/>
    </xf>
    <xf numFmtId="168" fontId="14" fillId="0" borderId="0" xfId="7" applyNumberFormat="1" applyFont="1" applyBorder="1" applyAlignment="1">
      <alignment vertical="top" wrapText="1"/>
    </xf>
    <xf numFmtId="0" fontId="14" fillId="0" borderId="0" xfId="7" applyFont="1" applyBorder="1" applyAlignment="1">
      <alignment horizontal="right" vertical="top"/>
    </xf>
    <xf numFmtId="0" fontId="14" fillId="0" borderId="0" xfId="7" applyFont="1" applyBorder="1" applyAlignment="1">
      <alignment vertical="center"/>
    </xf>
    <xf numFmtId="0" fontId="14" fillId="0" borderId="0" xfId="7" applyFont="1" applyBorder="1" applyAlignment="1"/>
    <xf numFmtId="0" fontId="14" fillId="0" borderId="0" xfId="7" applyFont="1" applyBorder="1" applyAlignment="1">
      <alignment vertical="top"/>
    </xf>
    <xf numFmtId="49" fontId="14" fillId="0" borderId="0" xfId="7" applyNumberFormat="1" applyFont="1" applyBorder="1" applyAlignment="1"/>
    <xf numFmtId="0" fontId="21" fillId="0" borderId="0" xfId="7" applyFont="1" applyBorder="1" applyAlignment="1">
      <alignment vertical="center"/>
    </xf>
    <xf numFmtId="0" fontId="13" fillId="0" borderId="0" xfId="7" applyFont="1" applyBorder="1" applyAlignment="1">
      <alignment vertical="top" wrapText="1"/>
    </xf>
    <xf numFmtId="0" fontId="6" fillId="0" borderId="0" xfId="0" applyFont="1" applyFill="1"/>
    <xf numFmtId="0" fontId="11" fillId="0" borderId="0" xfId="0" applyFont="1" applyFill="1"/>
    <xf numFmtId="164" fontId="6" fillId="0" borderId="0" xfId="0" applyNumberFormat="1" applyFont="1" applyFill="1" applyAlignment="1">
      <alignment horizontal="right"/>
    </xf>
    <xf numFmtId="164" fontId="6" fillId="0" borderId="0" xfId="0" applyNumberFormat="1" applyFont="1" applyFill="1"/>
    <xf numFmtId="164" fontId="8" fillId="0" borderId="0" xfId="0" applyNumberFormat="1" applyFont="1" applyFill="1"/>
    <xf numFmtId="0" fontId="8" fillId="0" borderId="0" xfId="0" applyFont="1" applyFill="1"/>
    <xf numFmtId="0" fontId="15" fillId="0" borderId="0" xfId="0" applyFont="1" applyFill="1"/>
    <xf numFmtId="0" fontId="15" fillId="0" borderId="0" xfId="0" applyFont="1" applyFill="1" applyAlignment="1"/>
    <xf numFmtId="165" fontId="6" fillId="0" borderId="0" xfId="0" applyNumberFormat="1" applyFont="1" applyFill="1" applyBorder="1" applyAlignment="1">
      <alignment horizontal="right"/>
    </xf>
    <xf numFmtId="167" fontId="6" fillId="0" borderId="0" xfId="0" applyNumberFormat="1" applyFont="1" applyFill="1" applyAlignment="1">
      <alignment horizontal="left"/>
    </xf>
    <xf numFmtId="0" fontId="6" fillId="0" borderId="0" xfId="0" applyFont="1" applyFill="1" applyAlignment="1">
      <alignment vertical="center"/>
    </xf>
    <xf numFmtId="164" fontId="6" fillId="0" borderId="0" xfId="0" applyNumberFormat="1" applyFont="1" applyFill="1" applyAlignment="1">
      <alignment horizontal="right" vertical="center"/>
    </xf>
    <xf numFmtId="0" fontId="11" fillId="0" borderId="0" xfId="0" applyFont="1" applyFill="1" applyAlignment="1">
      <alignment horizontal="right"/>
    </xf>
    <xf numFmtId="0" fontId="6" fillId="0" borderId="0" xfId="0" applyFont="1" applyFill="1" applyAlignment="1">
      <alignment horizontal="right"/>
    </xf>
    <xf numFmtId="164" fontId="18" fillId="0" borderId="0" xfId="0" applyNumberFormat="1" applyFont="1" applyFill="1" applyAlignment="1">
      <alignment horizontal="right" vertical="center"/>
    </xf>
    <xf numFmtId="0" fontId="18" fillId="0" borderId="0" xfId="0" applyFont="1" applyFill="1" applyAlignment="1">
      <alignment vertical="center"/>
    </xf>
    <xf numFmtId="0" fontId="18" fillId="0" borderId="0" xfId="0" applyFont="1" applyFill="1" applyAlignment="1">
      <alignment horizontal="left" vertical="center"/>
    </xf>
    <xf numFmtId="0" fontId="6" fillId="0" borderId="0" xfId="0" applyFont="1" applyFill="1" applyAlignment="1">
      <alignment horizontal="left"/>
    </xf>
    <xf numFmtId="49" fontId="6" fillId="0" borderId="0" xfId="0" applyNumberFormat="1" applyFont="1" applyFill="1" applyAlignment="1">
      <alignment horizontal="left" vertical="center"/>
    </xf>
    <xf numFmtId="0" fontId="6" fillId="0" borderId="0" xfId="0" applyFont="1" applyFill="1" applyAlignment="1">
      <alignment horizontal="left" vertical="center"/>
    </xf>
    <xf numFmtId="0" fontId="6" fillId="0" borderId="0" xfId="0" applyFont="1" applyFill="1" applyAlignment="1">
      <alignment horizontal="center" vertical="center" wrapText="1"/>
    </xf>
    <xf numFmtId="0" fontId="6" fillId="0" borderId="3"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31" fillId="0" borderId="0" xfId="3" applyFont="1" applyAlignment="1">
      <alignment horizontal="center"/>
    </xf>
    <xf numFmtId="0" fontId="23" fillId="0" borderId="0" xfId="5" applyAlignment="1" applyProtection="1">
      <alignment horizontal="left" wrapText="1"/>
    </xf>
    <xf numFmtId="0" fontId="23" fillId="0" borderId="0" xfId="5" applyFont="1" applyAlignment="1" applyProtection="1">
      <alignment horizontal="left" wrapText="1"/>
    </xf>
    <xf numFmtId="0" fontId="26" fillId="0" borderId="0" xfId="2" applyFont="1" applyAlignment="1">
      <alignment horizontal="left"/>
    </xf>
    <xf numFmtId="0" fontId="24" fillId="0" borderId="0" xfId="2" applyFont="1" applyAlignment="1">
      <alignment horizontal="left" wrapText="1"/>
    </xf>
    <xf numFmtId="0" fontId="27" fillId="0" borderId="0" xfId="2" applyFont="1" applyAlignment="1">
      <alignment horizontal="left" wrapText="1"/>
    </xf>
    <xf numFmtId="0" fontId="26" fillId="0" borderId="0" xfId="2" applyFont="1" applyAlignment="1">
      <alignment horizontal="left" vertical="top"/>
    </xf>
    <xf numFmtId="0" fontId="26" fillId="0" borderId="0" xfId="7" applyFont="1" applyAlignment="1">
      <alignment horizontal="left"/>
    </xf>
    <xf numFmtId="0" fontId="16" fillId="0" borderId="0" xfId="2" applyAlignment="1">
      <alignment wrapText="1"/>
    </xf>
    <xf numFmtId="0" fontId="25" fillId="0" borderId="0" xfId="5" applyFont="1" applyAlignment="1" applyProtection="1">
      <alignment horizontal="left" wrapText="1"/>
    </xf>
    <xf numFmtId="0" fontId="16" fillId="0" borderId="0" xfId="2" applyAlignment="1">
      <alignment horizontal="left" wrapText="1"/>
    </xf>
    <xf numFmtId="0" fontId="16" fillId="0" borderId="0" xfId="2" applyFill="1" applyAlignment="1">
      <alignment wrapText="1"/>
    </xf>
    <xf numFmtId="0" fontId="23" fillId="0" borderId="0" xfId="5" applyAlignment="1" applyProtection="1">
      <alignment horizontal="left"/>
    </xf>
    <xf numFmtId="0" fontId="34" fillId="0" borderId="0" xfId="0" applyFont="1" applyAlignment="1">
      <alignment horizontal="left" vertical="center"/>
    </xf>
    <xf numFmtId="164" fontId="18" fillId="0" borderId="0" xfId="0" applyNumberFormat="1" applyFont="1" applyFill="1" applyAlignment="1">
      <alignment horizontal="right"/>
    </xf>
    <xf numFmtId="165" fontId="18" fillId="0" borderId="0" xfId="0" applyNumberFormat="1" applyFont="1" applyFill="1" applyBorder="1" applyAlignment="1">
      <alignment horizontal="right"/>
    </xf>
    <xf numFmtId="166" fontId="18" fillId="0" borderId="0" xfId="0" applyNumberFormat="1" applyFont="1" applyFill="1" applyAlignment="1">
      <alignment horizontal="right"/>
    </xf>
    <xf numFmtId="166" fontId="6" fillId="0" borderId="0" xfId="0" applyNumberFormat="1" applyFont="1" applyFill="1" applyAlignment="1">
      <alignment horizontal="right"/>
    </xf>
    <xf numFmtId="0" fontId="25" fillId="0" borderId="0" xfId="5" applyFont="1" applyAlignment="1" applyProtection="1">
      <alignment wrapText="1"/>
    </xf>
    <xf numFmtId="49" fontId="11" fillId="0" borderId="0" xfId="0" applyNumberFormat="1" applyFont="1" applyFill="1" applyAlignment="1">
      <alignment horizontal="left" vertical="center"/>
    </xf>
    <xf numFmtId="0" fontId="11" fillId="0" borderId="0" xfId="1" applyFont="1" applyAlignment="1">
      <alignment horizontal="left" indent="24"/>
    </xf>
    <xf numFmtId="0" fontId="29" fillId="0" borderId="0" xfId="1" applyFont="1" applyAlignment="1">
      <alignment horizontal="left" vertical="top" wrapText="1" indent="11"/>
    </xf>
    <xf numFmtId="0" fontId="30" fillId="0" borderId="0" xfId="1" applyFont="1" applyAlignment="1">
      <alignment horizontal="left" vertical="top" wrapText="1" indent="23"/>
    </xf>
    <xf numFmtId="0" fontId="30" fillId="0" borderId="0" xfId="1" applyFont="1" applyAlignment="1">
      <alignment horizontal="left" vertical="top" indent="23"/>
    </xf>
    <xf numFmtId="0" fontId="26" fillId="0" borderId="0" xfId="1" applyFont="1" applyBorder="1" applyAlignment="1">
      <alignment horizontal="left" indent="23"/>
    </xf>
    <xf numFmtId="0" fontId="32" fillId="0" borderId="0" xfId="1" applyFont="1" applyAlignment="1">
      <alignment horizontal="left" vertical="top" wrapText="1" indent="23"/>
    </xf>
    <xf numFmtId="0" fontId="6" fillId="0" borderId="0" xfId="0" applyFont="1" applyFill="1" applyAlignment="1">
      <alignment horizontal="left" wrapText="1"/>
    </xf>
    <xf numFmtId="0" fontId="18" fillId="0" borderId="0" xfId="0" applyFont="1" applyFill="1" applyAlignment="1">
      <alignment horizontal="center" vertical="center"/>
    </xf>
    <xf numFmtId="0" fontId="11" fillId="0" borderId="0" xfId="0" applyFont="1" applyFill="1" applyAlignment="1">
      <alignment horizontal="left"/>
    </xf>
    <xf numFmtId="0" fontId="34" fillId="0" borderId="0" xfId="0" applyFont="1" applyAlignment="1">
      <alignment horizontal="left" vertical="center" wrapText="1"/>
    </xf>
    <xf numFmtId="0" fontId="35" fillId="0" borderId="0" xfId="1" applyFont="1" applyFill="1" applyBorder="1" applyAlignment="1"/>
    <xf numFmtId="0" fontId="34" fillId="0" borderId="0" xfId="0" applyFont="1" applyAlignment="1">
      <alignment horizontal="left"/>
    </xf>
    <xf numFmtId="0" fontId="1" fillId="0" borderId="0" xfId="2" applyFont="1" applyAlignment="1">
      <alignment horizontal="left" wrapText="1"/>
    </xf>
    <xf numFmtId="0" fontId="9" fillId="0" borderId="0" xfId="0" applyFont="1" applyFill="1" applyAlignment="1">
      <alignment horizontal="left" vertical="center"/>
    </xf>
    <xf numFmtId="169" fontId="6" fillId="0" borderId="0" xfId="0" applyNumberFormat="1" applyFont="1" applyFill="1" applyBorder="1" applyAlignment="1">
      <alignment horizontal="right"/>
    </xf>
  </cellXfs>
  <cellStyles count="8">
    <cellStyle name="Link" xfId="5" builtinId="8" customBuiltin="1"/>
    <cellStyle name="Standard" xfId="0" builtinId="0"/>
    <cellStyle name="Standard 2" xfId="1" xr:uid="{FC8B8A94-A264-45F8-B49F-1E0571694B8D}"/>
    <cellStyle name="Standard 3" xfId="2" xr:uid="{92B25F44-57BE-437A-8120-DDA9C587A0B6}"/>
    <cellStyle name="Standard 4" xfId="4" xr:uid="{9671B8FA-AFFD-4688-90E0-BA84F991960A}"/>
    <cellStyle name="Standard 4 2" xfId="6" xr:uid="{4594AB2C-D904-4FC8-8861-4BC43AB2FFCD}"/>
    <cellStyle name="Standard 4 3" xfId="7" xr:uid="{D505854E-91A9-45B4-B062-6F10828C7E77}"/>
    <cellStyle name="Standard 6" xfId="3" xr:uid="{6D355D72-D63F-4E15-9237-DE4307AA0E9D}"/>
  </cellStyles>
  <dxfs count="0"/>
  <tableStyles count="0" defaultTableStyle="TableStyleMedium2" defaultPivotStyle="PivotStyleLight16"/>
  <colors>
    <mruColors>
      <color rgb="FF0066CC"/>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78442</xdr:rowOff>
    </xdr:from>
    <xdr:to>
      <xdr:col>0</xdr:col>
      <xdr:colOff>1354706</xdr:colOff>
      <xdr:row>0</xdr:row>
      <xdr:rowOff>695806</xdr:rowOff>
    </xdr:to>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C9542B3A-8346-45D1-96F3-877239A575D2}"/>
            </a:ext>
          </a:extLst>
        </xdr:cNvPr>
        <xdr:cNvPicPr>
          <a:picLocks noChangeAspect="1"/>
        </xdr:cNvPicPr>
      </xdr:nvPicPr>
      <xdr:blipFill>
        <a:blip xmlns:r="http://schemas.openxmlformats.org/officeDocument/2006/relationships" r:embed="rId1"/>
        <a:stretch>
          <a:fillRect/>
        </a:stretch>
      </xdr:blipFill>
      <xdr:spPr>
        <a:xfrm>
          <a:off x="0" y="78442"/>
          <a:ext cx="1354706" cy="617364"/>
        </a:xfrm>
        <a:prstGeom prst="rect">
          <a:avLst/>
        </a:prstGeom>
      </xdr:spPr>
    </xdr:pic>
    <xdr:clientData/>
  </xdr:twoCellAnchor>
  <xdr:twoCellAnchor editAs="oneCell">
    <xdr:from>
      <xdr:col>2</xdr:col>
      <xdr:colOff>32654</xdr:colOff>
      <xdr:row>4</xdr:row>
      <xdr:rowOff>150</xdr:rowOff>
    </xdr:from>
    <xdr:to>
      <xdr:col>2</xdr:col>
      <xdr:colOff>2419523</xdr:colOff>
      <xdr:row>5</xdr:row>
      <xdr:rowOff>6530</xdr:rowOff>
    </xdr:to>
    <xdr:pic>
      <xdr:nvPicPr>
        <xdr:cNvPr id="3" name="Grafik 2" descr="Rot gefülltes Wappen, davor ein weißes, sich nach links aufbäumendes Ross. Rechts daneben der schwarze Schriftzug &quot;Niedersachsen&quot;." title="Wappen und Schriftzug Niedersachsen">
          <a:extLst>
            <a:ext uri="{FF2B5EF4-FFF2-40B4-BE49-F238E27FC236}">
              <a16:creationId xmlns:a16="http://schemas.microsoft.com/office/drawing/2014/main" id="{8F87E70E-3086-4F8F-8C0C-235FA54474C2}"/>
            </a:ext>
          </a:extLst>
        </xdr:cNvPr>
        <xdr:cNvPicPr>
          <a:picLocks noChangeAspect="1"/>
        </xdr:cNvPicPr>
      </xdr:nvPicPr>
      <xdr:blipFill>
        <a:blip xmlns:r="http://schemas.openxmlformats.org/officeDocument/2006/relationships" r:embed="rId2"/>
        <a:stretch>
          <a:fillRect/>
        </a:stretch>
      </xdr:blipFill>
      <xdr:spPr>
        <a:xfrm>
          <a:off x="2775854" y="8801250"/>
          <a:ext cx="2386869" cy="57788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71</xdr:row>
      <xdr:rowOff>50800</xdr:rowOff>
    </xdr:from>
    <xdr:to>
      <xdr:col>1</xdr:col>
      <xdr:colOff>36200</xdr:colOff>
      <xdr:row>71</xdr:row>
      <xdr:rowOff>50800</xdr:rowOff>
    </xdr:to>
    <xdr:cxnSp macro="">
      <xdr:nvCxnSpPr>
        <xdr:cNvPr id="2" name="Gerader Verbinder 1">
          <a:extLst>
            <a:ext uri="{FF2B5EF4-FFF2-40B4-BE49-F238E27FC236}">
              <a16:creationId xmlns:a16="http://schemas.microsoft.com/office/drawing/2014/main" id="{A6B10CC9-E7A6-4849-8DEB-108F1AA49467}"/>
            </a:ext>
          </a:extLst>
        </xdr:cNvPr>
        <xdr:cNvCxnSpPr/>
      </xdr:nvCxnSpPr>
      <xdr:spPr>
        <a:xfrm>
          <a:off x="0" y="8794750"/>
          <a:ext cx="4457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3" name="Gerader Verbinder 2">
          <a:extLst>
            <a:ext uri="{FF2B5EF4-FFF2-40B4-BE49-F238E27FC236}">
              <a16:creationId xmlns:a16="http://schemas.microsoft.com/office/drawing/2014/main" id="{B87CBA27-10DC-4A3A-8A9D-F243ACFD5CB8}"/>
            </a:ext>
          </a:extLst>
        </xdr:cNvPr>
        <xdr:cNvCxnSpPr/>
      </xdr:nvCxnSpPr>
      <xdr:spPr>
        <a:xfrm>
          <a:off x="0" y="8882380"/>
          <a:ext cx="44006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4" name="Gerader Verbinder 3">
          <a:extLst>
            <a:ext uri="{FF2B5EF4-FFF2-40B4-BE49-F238E27FC236}">
              <a16:creationId xmlns:a16="http://schemas.microsoft.com/office/drawing/2014/main" id="{FC6B97B1-67F1-4156-ADD9-6728B70225E8}"/>
            </a:ext>
          </a:extLst>
        </xdr:cNvPr>
        <xdr:cNvCxnSpPr/>
      </xdr:nvCxnSpPr>
      <xdr:spPr>
        <a:xfrm>
          <a:off x="0" y="885190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5" name="Gerader Verbinder 4">
          <a:extLst>
            <a:ext uri="{FF2B5EF4-FFF2-40B4-BE49-F238E27FC236}">
              <a16:creationId xmlns:a16="http://schemas.microsoft.com/office/drawing/2014/main" id="{E22FE6C7-DB2E-4B39-A14C-392371430188}"/>
            </a:ext>
          </a:extLst>
        </xdr:cNvPr>
        <xdr:cNvCxnSpPr/>
      </xdr:nvCxnSpPr>
      <xdr:spPr>
        <a:xfrm>
          <a:off x="0" y="8493760"/>
          <a:ext cx="39434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6" name="Gerader Verbinder 5">
          <a:extLst>
            <a:ext uri="{FF2B5EF4-FFF2-40B4-BE49-F238E27FC236}">
              <a16:creationId xmlns:a16="http://schemas.microsoft.com/office/drawing/2014/main" id="{5E25625C-C2B9-4A8F-BAD4-790C65E4DFF8}"/>
            </a:ext>
          </a:extLst>
        </xdr:cNvPr>
        <xdr:cNvCxnSpPr/>
      </xdr:nvCxnSpPr>
      <xdr:spPr>
        <a:xfrm>
          <a:off x="0" y="849376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7" name="Gerader Verbinder 6">
          <a:extLst>
            <a:ext uri="{FF2B5EF4-FFF2-40B4-BE49-F238E27FC236}">
              <a16:creationId xmlns:a16="http://schemas.microsoft.com/office/drawing/2014/main" id="{E57E85BD-7381-48DF-BF4B-245CC71A5329}"/>
            </a:ext>
          </a:extLst>
        </xdr:cNvPr>
        <xdr:cNvCxnSpPr/>
      </xdr:nvCxnSpPr>
      <xdr:spPr>
        <a:xfrm>
          <a:off x="0" y="8928100"/>
          <a:ext cx="447680"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0</xdr:colOff>
      <xdr:row>71</xdr:row>
      <xdr:rowOff>50800</xdr:rowOff>
    </xdr:from>
    <xdr:to>
      <xdr:col>1</xdr:col>
      <xdr:colOff>36200</xdr:colOff>
      <xdr:row>71</xdr:row>
      <xdr:rowOff>50800</xdr:rowOff>
    </xdr:to>
    <xdr:cxnSp macro="">
      <xdr:nvCxnSpPr>
        <xdr:cNvPr id="8" name="Gerader Verbinder 7">
          <a:extLst>
            <a:ext uri="{FF2B5EF4-FFF2-40B4-BE49-F238E27FC236}">
              <a16:creationId xmlns:a16="http://schemas.microsoft.com/office/drawing/2014/main" id="{B9A9C5C6-B9EC-4ED9-8BC7-8FE632EC3262}"/>
            </a:ext>
          </a:extLst>
        </xdr:cNvPr>
        <xdr:cNvCxnSpPr/>
      </xdr:nvCxnSpPr>
      <xdr:spPr>
        <a:xfrm>
          <a:off x="0" y="8794750"/>
          <a:ext cx="445775" cy="0"/>
        </a:xfrm>
        <a:prstGeom prst="line">
          <a:avLst/>
        </a:prstGeom>
        <a:ln>
          <a:solidFill>
            <a:schemeClr val="tx1"/>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J:\TEMP\HEBES&#196;TZE%20BUNDESWEIT\HEBESATZ%202002%20Original%2011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tart"/>
      <sheetName val="Land 01 Schleswig-Holstein"/>
      <sheetName val="Land 02 Hamburg"/>
      <sheetName val="Land 03 Niedersachsen"/>
      <sheetName val="Land 04 Bremen"/>
      <sheetName val="Land 05 Nordrhein-Westfalen"/>
      <sheetName val="Land 06 Hessen"/>
      <sheetName val="Land 07 Rheinland-Pfalz"/>
      <sheetName val="Land 08 Baden-Württemberg"/>
      <sheetName val="Land 09 Bayern"/>
      <sheetName val="Land 10 Saarland"/>
      <sheetName val="Land 11 Berlin"/>
      <sheetName val="Land 12 Brandenburg"/>
      <sheetName val="LAND 12"/>
      <sheetName val="Land 13 Mecklenburg-Vorpommern"/>
      <sheetName val="Land 14 Sachsen"/>
      <sheetName val="Land 15 Sachsen-Anhalt"/>
      <sheetName val="LAND 15"/>
      <sheetName val="Land 16 Thüringen"/>
      <sheetName val="LAND 16"/>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bevoelkerungsbewegung@statistik.niedersachsen.de" TargetMode="External"/><Relationship Id="rId2" Type="http://schemas.openxmlformats.org/officeDocument/2006/relationships/hyperlink" Target="mailto:auskunft@statistik.niedersachsen.de" TargetMode="External"/><Relationship Id="rId1" Type="http://schemas.openxmlformats.org/officeDocument/2006/relationships/hyperlink" Target="https://www.statistik.niedersachsen.de/startseite/" TargetMode="External"/><Relationship Id="rId6" Type="http://schemas.openxmlformats.org/officeDocument/2006/relationships/printerSettings" Target="../printerSettings/printerSettings2.bin"/><Relationship Id="rId5" Type="http://schemas.openxmlformats.org/officeDocument/2006/relationships/hyperlink" Target="https://www.destatis.de/DE/Methoden/Qualitaet/Qualitaetsberichte/Bevoelkerung/einfuehrung.html" TargetMode="External"/><Relationship Id="rId4" Type="http://schemas.openxmlformats.org/officeDocument/2006/relationships/hyperlink" Target="https://www.statistik.niedersachsen.de/startseite/themen/bevoelkerung/bevolkerungsstand_einwohnerzahl_niedersachsens/bevolkerungsstand-einwohnerzahl-niedersachsens-statistische-berichte-201961.html"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7098A7-AA58-4073-BF96-226ACFACB8B2}">
  <sheetPr>
    <tabColor indexed="9"/>
  </sheetPr>
  <dimension ref="A1:O38"/>
  <sheetViews>
    <sheetView tabSelected="1" showWhiteSpace="0" view="pageLayout" zoomScale="70" zoomScaleNormal="100" zoomScalePageLayoutView="70" workbookViewId="0">
      <selection activeCell="A2" sqref="A2:C2"/>
    </sheetView>
  </sheetViews>
  <sheetFormatPr baseColWidth="10" defaultColWidth="11.28515625" defaultRowHeight="15" customHeight="1" x14ac:dyDescent="0.25"/>
  <cols>
    <col min="1" max="1" width="20.5703125" style="3" customWidth="1"/>
    <col min="2" max="2" width="18.42578125" style="3" customWidth="1"/>
    <col min="3" max="3" width="51.5703125" style="3" customWidth="1"/>
    <col min="4" max="4" width="2" style="3" customWidth="1"/>
    <col min="5" max="5" width="4.7109375" style="3" customWidth="1"/>
    <col min="6" max="6" width="3" style="3" customWidth="1"/>
    <col min="7" max="7" width="4.7109375" style="3" customWidth="1"/>
    <col min="8" max="8" width="3" style="3" customWidth="1"/>
    <col min="9" max="9" width="4.7109375" style="3" customWidth="1"/>
    <col min="10" max="10" width="3" style="3" customWidth="1"/>
    <col min="11" max="11" width="4.7109375" style="3" customWidth="1"/>
    <col min="12" max="12" width="3" style="3" customWidth="1"/>
    <col min="13" max="13" width="4.7109375" style="3" customWidth="1"/>
    <col min="14" max="14" width="2.85546875" style="3" customWidth="1"/>
    <col min="15" max="15" width="4.7109375" style="6" customWidth="1"/>
    <col min="16" max="16384" width="11.28515625" style="3"/>
  </cols>
  <sheetData>
    <row r="1" spans="1:15" ht="60" customHeight="1" x14ac:dyDescent="0.25">
      <c r="A1" s="1" t="s">
        <v>20</v>
      </c>
      <c r="B1" s="117" t="s">
        <v>21</v>
      </c>
      <c r="C1" s="117"/>
      <c r="D1" s="2" t="s">
        <v>15</v>
      </c>
      <c r="E1" s="4"/>
      <c r="F1" s="4"/>
      <c r="G1" s="4"/>
      <c r="H1" s="4"/>
      <c r="I1" s="4"/>
      <c r="J1" s="4"/>
      <c r="K1" s="4"/>
      <c r="L1" s="4"/>
      <c r="M1" s="4"/>
      <c r="N1" s="4"/>
      <c r="O1" s="4"/>
    </row>
    <row r="2" spans="1:15" ht="66.599999999999994" customHeight="1" x14ac:dyDescent="0.25">
      <c r="A2" s="118" t="s">
        <v>22</v>
      </c>
      <c r="B2" s="119"/>
      <c r="C2" s="119"/>
      <c r="D2" s="2" t="s">
        <v>15</v>
      </c>
      <c r="E2" s="5"/>
      <c r="F2" s="5"/>
      <c r="G2" s="5"/>
      <c r="H2" s="5"/>
      <c r="I2" s="5"/>
      <c r="J2" s="5"/>
      <c r="K2" s="5"/>
      <c r="L2" s="5"/>
      <c r="M2" s="5"/>
      <c r="N2" s="5"/>
    </row>
    <row r="3" spans="1:15" s="7" customFormat="1" ht="329.85" customHeight="1" x14ac:dyDescent="0.25">
      <c r="A3" s="120" t="s">
        <v>99</v>
      </c>
      <c r="B3" s="120"/>
      <c r="C3" s="120"/>
      <c r="D3" s="20" t="s">
        <v>15</v>
      </c>
      <c r="E3" s="21"/>
      <c r="F3" s="21"/>
      <c r="G3" s="21"/>
      <c r="H3" s="21"/>
      <c r="I3" s="21"/>
      <c r="J3" s="21"/>
      <c r="K3" s="21"/>
      <c r="L3" s="21"/>
      <c r="M3" s="21"/>
      <c r="N3" s="21"/>
      <c r="O3" s="22"/>
    </row>
    <row r="4" spans="1:15" ht="237.95" customHeight="1" x14ac:dyDescent="0.25">
      <c r="A4" s="121" t="s">
        <v>100</v>
      </c>
      <c r="B4" s="121"/>
      <c r="C4" s="121"/>
      <c r="D4" s="2" t="s">
        <v>15</v>
      </c>
      <c r="E4" s="8"/>
      <c r="F4" s="8"/>
      <c r="G4" s="8"/>
      <c r="H4" s="8"/>
      <c r="I4" s="8"/>
      <c r="J4" s="8"/>
      <c r="K4" s="8"/>
      <c r="L4" s="8"/>
      <c r="M4" s="8"/>
      <c r="N4" s="8"/>
      <c r="O4" s="3"/>
    </row>
    <row r="5" spans="1:15" ht="45" customHeight="1" x14ac:dyDescent="0.25">
      <c r="A5" s="116" t="s">
        <v>23</v>
      </c>
      <c r="B5" s="116"/>
      <c r="C5" s="116"/>
      <c r="D5" s="2" t="s">
        <v>15</v>
      </c>
      <c r="E5" s="10"/>
      <c r="F5" s="10"/>
      <c r="G5" s="10"/>
      <c r="H5" s="10"/>
      <c r="I5" s="10"/>
      <c r="J5" s="10"/>
      <c r="K5" s="10"/>
      <c r="L5" s="10"/>
      <c r="M5" s="10"/>
      <c r="N5" s="10"/>
      <c r="O5" s="10"/>
    </row>
    <row r="6" spans="1:15" ht="15" customHeight="1" x14ac:dyDescent="0.25">
      <c r="A6" s="11" t="s">
        <v>16</v>
      </c>
      <c r="B6" s="11" t="s">
        <v>16</v>
      </c>
      <c r="C6" s="11" t="s">
        <v>16</v>
      </c>
      <c r="D6" s="2" t="s">
        <v>51</v>
      </c>
      <c r="E6" s="10"/>
      <c r="F6" s="10"/>
      <c r="G6" s="10"/>
      <c r="H6" s="10"/>
      <c r="I6" s="10"/>
      <c r="J6" s="10"/>
      <c r="K6" s="10"/>
      <c r="L6" s="10"/>
      <c r="M6" s="10"/>
      <c r="N6" s="10"/>
      <c r="O6" s="10"/>
    </row>
    <row r="7" spans="1:15" ht="15" customHeight="1" x14ac:dyDescent="0.25">
      <c r="E7" s="9"/>
      <c r="F7" s="9"/>
      <c r="G7" s="9"/>
      <c r="H7" s="9"/>
      <c r="I7" s="9"/>
      <c r="J7" s="9"/>
      <c r="K7" s="9"/>
      <c r="L7" s="9"/>
      <c r="M7" s="9"/>
      <c r="N7" s="9"/>
      <c r="O7" s="12"/>
    </row>
    <row r="8" spans="1:15" ht="15" customHeight="1" x14ac:dyDescent="0.25">
      <c r="E8" s="13"/>
      <c r="F8" s="13"/>
      <c r="G8" s="13"/>
      <c r="H8" s="13"/>
      <c r="I8" s="13"/>
      <c r="J8" s="13"/>
      <c r="K8" s="13"/>
      <c r="L8" s="13"/>
      <c r="M8" s="13"/>
      <c r="N8" s="13"/>
      <c r="O8" s="14"/>
    </row>
    <row r="10" spans="1:15" ht="15" customHeight="1" x14ac:dyDescent="0.25">
      <c r="E10" s="15"/>
      <c r="F10" s="15"/>
      <c r="G10" s="15"/>
      <c r="H10" s="15"/>
      <c r="I10" s="15"/>
      <c r="J10" s="15"/>
      <c r="K10" s="15"/>
      <c r="L10" s="15"/>
      <c r="M10" s="15"/>
      <c r="N10" s="15"/>
      <c r="O10" s="16"/>
    </row>
    <row r="11" spans="1:15" ht="15" customHeight="1" x14ac:dyDescent="0.25">
      <c r="E11" s="7"/>
      <c r="F11" s="7"/>
      <c r="G11" s="7"/>
      <c r="H11" s="7"/>
      <c r="I11" s="7"/>
      <c r="J11" s="7"/>
      <c r="K11" s="7"/>
      <c r="L11" s="7"/>
      <c r="M11" s="7"/>
      <c r="N11" s="7"/>
    </row>
    <row r="12" spans="1:15" ht="15" customHeight="1" x14ac:dyDescent="0.25">
      <c r="E12" s="15"/>
      <c r="F12" s="15"/>
      <c r="G12" s="15"/>
      <c r="H12" s="15"/>
      <c r="I12" s="15"/>
      <c r="J12" s="15"/>
      <c r="K12" s="15"/>
      <c r="L12" s="15"/>
      <c r="M12" s="15"/>
      <c r="N12" s="15"/>
      <c r="O12" s="16"/>
    </row>
    <row r="13" spans="1:15" ht="15" customHeight="1" x14ac:dyDescent="0.25">
      <c r="E13" s="7"/>
      <c r="F13" s="7"/>
      <c r="G13" s="7"/>
      <c r="H13" s="7"/>
      <c r="I13" s="7"/>
      <c r="J13" s="7"/>
      <c r="K13" s="7"/>
      <c r="L13" s="7"/>
      <c r="M13" s="7"/>
      <c r="N13" s="7"/>
    </row>
    <row r="14" spans="1:15" ht="15" customHeight="1" x14ac:dyDescent="0.25">
      <c r="E14" s="15"/>
      <c r="F14" s="15"/>
      <c r="G14" s="15"/>
      <c r="H14" s="15"/>
      <c r="I14" s="15"/>
      <c r="J14" s="15"/>
      <c r="K14" s="15"/>
      <c r="L14" s="15"/>
      <c r="M14" s="15"/>
      <c r="N14" s="15"/>
      <c r="O14" s="16"/>
    </row>
    <row r="15" spans="1:15" ht="15" customHeight="1" x14ac:dyDescent="0.25">
      <c r="E15" s="7"/>
      <c r="F15" s="7"/>
      <c r="G15" s="7"/>
      <c r="H15" s="7"/>
      <c r="I15" s="7"/>
      <c r="J15" s="7"/>
      <c r="K15" s="7"/>
      <c r="L15" s="7"/>
      <c r="M15" s="7"/>
      <c r="N15" s="7"/>
    </row>
    <row r="16" spans="1:15" ht="15" customHeight="1" x14ac:dyDescent="0.25">
      <c r="E16" s="15"/>
      <c r="F16" s="15"/>
      <c r="G16" s="15"/>
      <c r="H16" s="15"/>
      <c r="I16" s="15"/>
      <c r="J16" s="15"/>
      <c r="K16" s="15"/>
      <c r="L16" s="15"/>
      <c r="M16" s="15"/>
      <c r="N16" s="15"/>
      <c r="O16" s="16"/>
    </row>
    <row r="17" spans="5:15" ht="15" customHeight="1" x14ac:dyDescent="0.25">
      <c r="E17" s="7"/>
      <c r="F17" s="7"/>
      <c r="G17" s="7"/>
      <c r="H17" s="7"/>
      <c r="I17" s="7"/>
      <c r="J17" s="7"/>
      <c r="K17" s="7"/>
      <c r="L17" s="7"/>
      <c r="M17" s="7"/>
      <c r="N17" s="7"/>
    </row>
    <row r="18" spans="5:15" ht="15" customHeight="1" x14ac:dyDescent="0.25">
      <c r="E18" s="15"/>
      <c r="F18" s="15"/>
      <c r="G18" s="15"/>
      <c r="H18" s="15"/>
      <c r="I18" s="15"/>
      <c r="J18" s="15"/>
      <c r="K18" s="15"/>
      <c r="L18" s="15"/>
      <c r="M18" s="15"/>
      <c r="N18" s="15"/>
      <c r="O18" s="16"/>
    </row>
    <row r="19" spans="5:15" ht="15" customHeight="1" x14ac:dyDescent="0.25">
      <c r="E19" s="7"/>
      <c r="F19" s="7"/>
      <c r="G19" s="7"/>
      <c r="H19" s="7"/>
      <c r="I19" s="7"/>
      <c r="J19" s="7"/>
      <c r="K19" s="7"/>
      <c r="L19" s="7"/>
      <c r="M19" s="7"/>
      <c r="N19" s="7"/>
    </row>
    <row r="20" spans="5:15" ht="15" customHeight="1" x14ac:dyDescent="0.25">
      <c r="E20" s="15"/>
      <c r="F20" s="15"/>
      <c r="G20" s="15"/>
      <c r="H20" s="15"/>
      <c r="I20" s="15"/>
      <c r="J20" s="15"/>
      <c r="K20" s="15"/>
      <c r="L20" s="15"/>
      <c r="M20" s="15"/>
      <c r="N20" s="15"/>
      <c r="O20" s="16"/>
    </row>
    <row r="21" spans="5:15" ht="15" customHeight="1" x14ac:dyDescent="0.25">
      <c r="E21" s="7"/>
      <c r="F21" s="7"/>
      <c r="G21" s="7"/>
      <c r="H21" s="7"/>
      <c r="I21" s="7"/>
      <c r="J21" s="7"/>
      <c r="K21" s="7"/>
      <c r="L21" s="7"/>
      <c r="M21" s="7"/>
      <c r="N21" s="7"/>
    </row>
    <row r="22" spans="5:15" ht="15" customHeight="1" x14ac:dyDescent="0.25">
      <c r="E22" s="17"/>
      <c r="F22" s="17"/>
      <c r="G22" s="17"/>
      <c r="H22" s="17"/>
      <c r="I22" s="17"/>
      <c r="J22" s="17"/>
      <c r="K22" s="17"/>
      <c r="L22" s="17"/>
      <c r="M22" s="17"/>
      <c r="N22" s="17"/>
      <c r="O22" s="16"/>
    </row>
    <row r="23" spans="5:15" ht="15" customHeight="1" x14ac:dyDescent="0.25">
      <c r="E23" s="15"/>
      <c r="F23" s="15"/>
      <c r="G23" s="15"/>
      <c r="H23" s="15"/>
      <c r="I23" s="15"/>
      <c r="J23" s="15"/>
      <c r="K23" s="15"/>
      <c r="L23" s="15"/>
      <c r="M23" s="15"/>
      <c r="N23" s="15"/>
      <c r="O23" s="16"/>
    </row>
    <row r="24" spans="5:15" ht="15" customHeight="1" x14ac:dyDescent="0.25">
      <c r="E24" s="7"/>
      <c r="F24" s="7"/>
      <c r="G24" s="7"/>
      <c r="H24" s="7"/>
      <c r="I24" s="7"/>
      <c r="J24" s="7"/>
      <c r="K24" s="7"/>
      <c r="L24" s="7"/>
      <c r="M24" s="7"/>
      <c r="N24" s="7"/>
    </row>
    <row r="26" spans="5:15" ht="15" customHeight="1" x14ac:dyDescent="0.25">
      <c r="E26" s="15"/>
      <c r="F26" s="15"/>
      <c r="G26" s="15"/>
      <c r="H26" s="15"/>
      <c r="I26" s="15"/>
      <c r="J26" s="15"/>
      <c r="K26" s="15"/>
      <c r="L26" s="15"/>
      <c r="M26" s="15"/>
      <c r="N26" s="15"/>
      <c r="O26" s="16"/>
    </row>
    <row r="27" spans="5:15" ht="15" customHeight="1" x14ac:dyDescent="0.25">
      <c r="E27" s="7"/>
      <c r="F27" s="7"/>
      <c r="G27" s="7"/>
      <c r="H27" s="7"/>
      <c r="I27" s="7"/>
      <c r="J27" s="7"/>
      <c r="K27" s="7"/>
      <c r="L27" s="7"/>
      <c r="M27" s="7"/>
      <c r="N27" s="7"/>
    </row>
    <row r="28" spans="5:15" ht="15" customHeight="1" x14ac:dyDescent="0.25">
      <c r="E28" s="17"/>
      <c r="F28" s="17"/>
      <c r="G28" s="17"/>
      <c r="H28" s="17"/>
      <c r="I28" s="17"/>
      <c r="J28" s="17"/>
      <c r="K28" s="17"/>
      <c r="L28" s="17"/>
      <c r="M28" s="17"/>
      <c r="N28" s="17"/>
    </row>
    <row r="29" spans="5:15" ht="15" customHeight="1" x14ac:dyDescent="0.25">
      <c r="E29" s="15"/>
      <c r="F29" s="15"/>
      <c r="G29" s="15"/>
      <c r="H29" s="15"/>
      <c r="I29" s="15"/>
      <c r="J29" s="15"/>
      <c r="K29" s="15"/>
      <c r="L29" s="15"/>
      <c r="M29" s="15"/>
      <c r="N29" s="15"/>
      <c r="O29" s="16"/>
    </row>
    <row r="30" spans="5:15" ht="15" customHeight="1" x14ac:dyDescent="0.25">
      <c r="E30" s="7"/>
      <c r="F30" s="7"/>
      <c r="G30" s="7"/>
      <c r="H30" s="7"/>
      <c r="I30" s="7"/>
      <c r="J30" s="7"/>
      <c r="K30" s="7"/>
      <c r="L30" s="7"/>
      <c r="M30" s="7"/>
      <c r="N30" s="7"/>
    </row>
    <row r="31" spans="5:15" ht="15" customHeight="1" x14ac:dyDescent="0.25">
      <c r="E31" s="15"/>
      <c r="F31" s="15"/>
      <c r="G31" s="15"/>
      <c r="H31" s="15"/>
      <c r="I31" s="15"/>
      <c r="J31" s="15"/>
      <c r="K31" s="15"/>
      <c r="L31" s="15"/>
      <c r="M31" s="15"/>
      <c r="N31" s="15"/>
      <c r="O31" s="16"/>
    </row>
    <row r="32" spans="5:15" ht="15" customHeight="1" x14ac:dyDescent="0.25">
      <c r="E32" s="7"/>
      <c r="F32" s="7"/>
      <c r="G32" s="7"/>
      <c r="H32" s="7"/>
      <c r="I32" s="7"/>
      <c r="J32" s="7"/>
      <c r="K32" s="7"/>
      <c r="L32" s="7"/>
      <c r="M32" s="7"/>
      <c r="N32" s="7"/>
    </row>
    <row r="33" spans="5:15" ht="15" customHeight="1" x14ac:dyDescent="0.25">
      <c r="E33" s="15"/>
      <c r="F33" s="15"/>
      <c r="G33" s="15"/>
      <c r="H33" s="15"/>
      <c r="I33" s="15"/>
      <c r="J33" s="15"/>
      <c r="K33" s="15"/>
      <c r="L33" s="15"/>
      <c r="M33" s="15"/>
      <c r="N33" s="15"/>
      <c r="O33" s="16"/>
    </row>
    <row r="34" spans="5:15" ht="15" customHeight="1" x14ac:dyDescent="0.25">
      <c r="E34" s="7"/>
      <c r="F34" s="7"/>
      <c r="G34" s="7"/>
      <c r="H34" s="7"/>
      <c r="I34" s="7"/>
      <c r="J34" s="7"/>
      <c r="K34" s="7"/>
      <c r="L34" s="7"/>
      <c r="M34" s="7"/>
      <c r="N34" s="7"/>
    </row>
    <row r="35" spans="5:15" ht="15" customHeight="1" x14ac:dyDescent="0.25">
      <c r="E35" s="15"/>
      <c r="F35" s="15"/>
      <c r="G35" s="15"/>
      <c r="H35" s="15"/>
      <c r="I35" s="15"/>
      <c r="J35" s="15"/>
      <c r="K35" s="15"/>
      <c r="L35" s="15"/>
      <c r="M35" s="15"/>
      <c r="N35" s="15"/>
      <c r="O35" s="16"/>
    </row>
    <row r="36" spans="5:15" ht="15" customHeight="1" x14ac:dyDescent="0.25">
      <c r="E36" s="7"/>
      <c r="F36" s="7"/>
      <c r="G36" s="7"/>
      <c r="H36" s="7"/>
      <c r="I36" s="7"/>
      <c r="J36" s="7"/>
      <c r="K36" s="7"/>
      <c r="L36" s="7"/>
      <c r="M36" s="7"/>
      <c r="N36" s="7"/>
    </row>
    <row r="37" spans="5:15" ht="15" customHeight="1" x14ac:dyDescent="0.25">
      <c r="E37" s="18"/>
      <c r="F37" s="18"/>
      <c r="G37" s="18"/>
      <c r="H37" s="18"/>
      <c r="I37" s="18"/>
      <c r="J37" s="18"/>
      <c r="K37" s="18"/>
      <c r="L37" s="18"/>
      <c r="M37" s="18"/>
      <c r="N37" s="18"/>
      <c r="O37" s="19"/>
    </row>
    <row r="38" spans="5:15" ht="15" customHeight="1" x14ac:dyDescent="0.25">
      <c r="E38" s="7"/>
      <c r="F38" s="7"/>
      <c r="G38" s="7"/>
      <c r="H38" s="7"/>
      <c r="I38" s="7"/>
      <c r="J38" s="7"/>
      <c r="K38" s="7"/>
      <c r="L38" s="7"/>
      <c r="M38" s="7"/>
      <c r="N38" s="7"/>
    </row>
  </sheetData>
  <mergeCells count="5">
    <mergeCell ref="A5:C5"/>
    <mergeCell ref="B1:C1"/>
    <mergeCell ref="A2:C2"/>
    <mergeCell ref="A3:C3"/>
    <mergeCell ref="A4:C4"/>
  </mergeCells>
  <pageMargins left="0.59055118110236215" right="0.59055118110236215" top="0.59055118110236215" bottom="0.98425196850393704" header="0.31496062992125984" footer="0.31496062992125984"/>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D43636D-8F0F-4E18-BF3C-1969E98A135A}">
  <sheetPr>
    <tabColor indexed="9"/>
  </sheetPr>
  <dimension ref="A1:AS89"/>
  <sheetViews>
    <sheetView view="pageLayout" zoomScaleNormal="100" workbookViewId="0"/>
  </sheetViews>
  <sheetFormatPr baseColWidth="10" defaultColWidth="11.28515625" defaultRowHeight="13.5" customHeight="1" x14ac:dyDescent="0.2"/>
  <cols>
    <col min="1" max="1" width="91.140625" style="25" customWidth="1"/>
    <col min="2" max="2" width="4.7109375" style="25" customWidth="1"/>
    <col min="3" max="3" width="3" style="25" customWidth="1"/>
    <col min="4" max="4" width="4.7109375" style="25" customWidth="1"/>
    <col min="5" max="5" width="3" style="25" customWidth="1"/>
    <col min="6" max="6" width="4.7109375" style="25" customWidth="1"/>
    <col min="7" max="7" width="3" style="25" customWidth="1"/>
    <col min="8" max="8" width="4.7109375" style="25" customWidth="1"/>
    <col min="9" max="9" width="3" style="25" customWidth="1"/>
    <col min="10" max="10" width="4.7109375" style="25" customWidth="1"/>
    <col min="11" max="11" width="3" style="25" customWidth="1"/>
    <col min="12" max="12" width="4.7109375" style="25" customWidth="1"/>
    <col min="13" max="13" width="3" style="25" customWidth="1"/>
    <col min="14" max="14" width="4.7109375" style="25" customWidth="1"/>
    <col min="15" max="15" width="3" style="25" customWidth="1"/>
    <col min="16" max="16" width="4.7109375" style="25" customWidth="1"/>
    <col min="17" max="17" width="3" style="25" customWidth="1"/>
    <col min="18" max="18" width="4.7109375" style="25" customWidth="1"/>
    <col min="19" max="19" width="3" style="25" customWidth="1"/>
    <col min="20" max="20" width="4.7109375" style="25" customWidth="1"/>
    <col min="21" max="21" width="2.85546875" style="25" customWidth="1"/>
    <col min="22" max="22" width="4.7109375" style="24" customWidth="1"/>
    <col min="23" max="23" width="4.7109375" style="25" customWidth="1"/>
    <col min="24" max="24" width="3" style="25" customWidth="1"/>
    <col min="25" max="25" width="4.7109375" style="25" customWidth="1"/>
    <col min="26" max="26" width="3" style="25" customWidth="1"/>
    <col min="27" max="27" width="4.7109375" style="25" customWidth="1"/>
    <col min="28" max="28" width="3" style="25" customWidth="1"/>
    <col min="29" max="29" width="4.7109375" style="25" customWidth="1"/>
    <col min="30" max="30" width="3" style="25" customWidth="1"/>
    <col min="31" max="31" width="4.7109375" style="25" customWidth="1"/>
    <col min="32" max="32" width="3" style="25" customWidth="1"/>
    <col min="33" max="33" width="4.7109375" style="25" customWidth="1"/>
    <col min="34" max="34" width="3" style="25" customWidth="1"/>
    <col min="35" max="35" width="4.7109375" style="25" customWidth="1"/>
    <col min="36" max="36" width="3" style="25" customWidth="1"/>
    <col min="37" max="37" width="4.7109375" style="25" customWidth="1"/>
    <col min="38" max="38" width="3" style="25" customWidth="1"/>
    <col min="39" max="39" width="4.7109375" style="25" customWidth="1"/>
    <col min="40" max="40" width="3" style="25" customWidth="1"/>
    <col min="41" max="41" width="4.7109375" style="25" customWidth="1"/>
    <col min="42" max="42" width="3" style="25" customWidth="1"/>
    <col min="43" max="43" width="4.7109375" style="25" customWidth="1"/>
    <col min="44" max="44" width="2.85546875" style="25" customWidth="1"/>
    <col min="45" max="45" width="4.7109375" style="24" customWidth="1"/>
    <col min="46" max="16384" width="11.28515625" style="23"/>
  </cols>
  <sheetData>
    <row r="1" spans="1:45" ht="22.5" customHeight="1" x14ac:dyDescent="0.2">
      <c r="A1" s="102" t="s">
        <v>39</v>
      </c>
      <c r="B1" s="54" t="s">
        <v>15</v>
      </c>
      <c r="C1" s="26"/>
      <c r="D1" s="26"/>
      <c r="E1" s="26"/>
      <c r="F1" s="26"/>
      <c r="G1" s="26"/>
      <c r="H1" s="26"/>
      <c r="I1" s="26"/>
      <c r="J1" s="26"/>
      <c r="K1" s="26"/>
      <c r="L1" s="26"/>
      <c r="M1" s="26"/>
      <c r="N1" s="26"/>
      <c r="O1" s="26"/>
      <c r="P1" s="26"/>
      <c r="Q1" s="26"/>
      <c r="R1" s="26"/>
      <c r="S1" s="26"/>
      <c r="T1" s="26"/>
      <c r="U1" s="26"/>
      <c r="V1" s="26"/>
      <c r="W1" s="26"/>
      <c r="AF1" s="53"/>
      <c r="AG1" s="53"/>
      <c r="AH1" s="53"/>
      <c r="AI1" s="53"/>
      <c r="AJ1" s="53"/>
      <c r="AK1" s="53"/>
      <c r="AL1" s="53"/>
      <c r="AM1" s="53"/>
      <c r="AN1" s="53"/>
      <c r="AO1" s="53"/>
      <c r="AP1" s="53"/>
      <c r="AQ1" s="53"/>
      <c r="AR1" s="53"/>
      <c r="AS1" s="53"/>
    </row>
    <row r="2" spans="1:45" ht="13.5" customHeight="1" x14ac:dyDescent="0.2">
      <c r="A2" s="109" t="s">
        <v>101</v>
      </c>
      <c r="B2" s="54" t="s">
        <v>15</v>
      </c>
      <c r="C2" s="26"/>
      <c r="D2" s="26"/>
      <c r="E2" s="26"/>
      <c r="F2" s="26"/>
      <c r="G2" s="26"/>
      <c r="H2" s="26"/>
      <c r="I2" s="26"/>
      <c r="J2" s="26"/>
      <c r="K2" s="26"/>
      <c r="L2" s="26"/>
      <c r="M2" s="26"/>
      <c r="N2" s="26"/>
      <c r="O2" s="26"/>
      <c r="P2" s="26"/>
      <c r="Q2" s="26"/>
      <c r="R2" s="26"/>
      <c r="S2" s="26"/>
      <c r="T2" s="26"/>
      <c r="U2" s="26"/>
      <c r="V2" s="26"/>
      <c r="W2" s="26"/>
      <c r="AE2" s="52"/>
      <c r="AF2" s="52"/>
      <c r="AG2" s="52"/>
      <c r="AH2" s="52"/>
      <c r="AI2" s="52"/>
      <c r="AJ2" s="52"/>
      <c r="AK2" s="52"/>
      <c r="AL2" s="52"/>
      <c r="AM2" s="52"/>
      <c r="AN2" s="52"/>
      <c r="AO2" s="52"/>
      <c r="AP2" s="52"/>
      <c r="AQ2" s="52"/>
      <c r="AR2" s="52"/>
      <c r="AS2" s="51"/>
    </row>
    <row r="3" spans="1:45" ht="13.5" customHeight="1" x14ac:dyDescent="0.2">
      <c r="A3" s="109" t="s">
        <v>38</v>
      </c>
      <c r="B3" s="54" t="s">
        <v>15</v>
      </c>
      <c r="C3" s="26"/>
      <c r="D3" s="26"/>
      <c r="E3" s="26"/>
      <c r="F3" s="26"/>
      <c r="G3" s="26"/>
      <c r="H3" s="26"/>
      <c r="I3" s="26"/>
      <c r="J3" s="26"/>
      <c r="K3" s="26"/>
      <c r="L3" s="26"/>
      <c r="M3" s="26"/>
      <c r="N3" s="26"/>
      <c r="O3" s="26"/>
      <c r="P3" s="26"/>
      <c r="Q3" s="26"/>
      <c r="R3" s="26"/>
      <c r="S3" s="26"/>
      <c r="T3" s="26"/>
      <c r="U3" s="26"/>
      <c r="V3" s="26"/>
      <c r="W3" s="26"/>
      <c r="AE3" s="52"/>
      <c r="AF3" s="52"/>
      <c r="AG3" s="52"/>
      <c r="AH3" s="52"/>
      <c r="AI3" s="52"/>
      <c r="AJ3" s="52"/>
      <c r="AK3" s="52"/>
      <c r="AL3" s="52"/>
      <c r="AM3" s="52"/>
      <c r="AN3" s="52"/>
      <c r="AO3" s="52"/>
      <c r="AP3" s="52"/>
      <c r="AQ3" s="52"/>
      <c r="AR3" s="52"/>
      <c r="AS3" s="51"/>
    </row>
    <row r="4" spans="1:45" ht="27.75" customHeight="1" x14ac:dyDescent="0.2">
      <c r="A4" s="125" t="s">
        <v>102</v>
      </c>
      <c r="B4" s="54" t="s">
        <v>15</v>
      </c>
      <c r="C4" s="26"/>
      <c r="D4" s="26"/>
      <c r="E4" s="26"/>
      <c r="F4" s="26"/>
      <c r="G4" s="26"/>
      <c r="H4" s="26"/>
      <c r="I4" s="26"/>
      <c r="J4" s="26"/>
      <c r="K4" s="26"/>
      <c r="L4" s="26"/>
      <c r="M4" s="26"/>
      <c r="N4" s="26"/>
      <c r="O4" s="26"/>
      <c r="P4" s="26"/>
      <c r="Q4" s="26"/>
      <c r="R4" s="26"/>
      <c r="S4" s="26"/>
      <c r="T4" s="26"/>
      <c r="U4" s="26"/>
      <c r="V4" s="26"/>
      <c r="W4" s="26"/>
      <c r="AE4" s="52"/>
      <c r="AF4" s="52"/>
      <c r="AG4" s="52"/>
      <c r="AH4" s="52"/>
      <c r="AI4" s="52"/>
      <c r="AJ4" s="52"/>
      <c r="AK4" s="52"/>
      <c r="AL4" s="52"/>
      <c r="AM4" s="52"/>
      <c r="AN4" s="52"/>
      <c r="AO4" s="52"/>
      <c r="AP4" s="52"/>
      <c r="AQ4" s="52"/>
      <c r="AR4" s="52"/>
      <c r="AS4" s="51"/>
    </row>
    <row r="5" spans="1:45" ht="13.5" customHeight="1" x14ac:dyDescent="0.2">
      <c r="A5" s="109" t="s">
        <v>37</v>
      </c>
      <c r="B5" s="54" t="s">
        <v>15</v>
      </c>
      <c r="C5" s="26"/>
      <c r="D5" s="26"/>
      <c r="E5" s="26"/>
      <c r="F5" s="26"/>
      <c r="G5" s="26"/>
      <c r="H5" s="26"/>
      <c r="I5" s="26"/>
      <c r="J5" s="26"/>
      <c r="K5" s="26"/>
      <c r="L5" s="26"/>
      <c r="M5" s="26"/>
      <c r="N5" s="26"/>
      <c r="O5" s="26"/>
      <c r="P5" s="26"/>
      <c r="Q5" s="26"/>
      <c r="R5" s="26"/>
      <c r="S5" s="26"/>
      <c r="T5" s="26"/>
      <c r="U5" s="26"/>
      <c r="V5" s="26"/>
      <c r="W5" s="26"/>
      <c r="AE5" s="52"/>
      <c r="AF5" s="52"/>
      <c r="AG5" s="52"/>
      <c r="AH5" s="52"/>
      <c r="AI5" s="52"/>
      <c r="AJ5" s="52"/>
      <c r="AK5" s="52"/>
      <c r="AL5" s="52"/>
      <c r="AM5" s="52"/>
      <c r="AN5" s="52"/>
      <c r="AO5" s="52"/>
      <c r="AP5" s="52"/>
      <c r="AQ5" s="52"/>
      <c r="AR5" s="52"/>
      <c r="AS5" s="51"/>
    </row>
    <row r="6" spans="1:45" ht="13.5" customHeight="1" x14ac:dyDescent="0.2">
      <c r="A6" s="109" t="s">
        <v>36</v>
      </c>
      <c r="B6" s="54" t="s">
        <v>15</v>
      </c>
      <c r="C6" s="26"/>
      <c r="D6" s="26"/>
      <c r="E6" s="26"/>
      <c r="F6" s="26"/>
      <c r="G6" s="26"/>
      <c r="H6" s="26"/>
      <c r="I6" s="26"/>
      <c r="J6" s="26"/>
      <c r="K6" s="26"/>
      <c r="L6" s="26"/>
      <c r="M6" s="26"/>
      <c r="N6" s="26"/>
      <c r="O6" s="26"/>
      <c r="P6" s="26"/>
      <c r="Q6" s="26"/>
      <c r="R6" s="26"/>
      <c r="S6" s="26"/>
      <c r="T6" s="26"/>
      <c r="U6" s="26"/>
      <c r="V6" s="26"/>
      <c r="W6" s="26"/>
      <c r="AE6" s="52"/>
      <c r="AF6" s="52"/>
      <c r="AG6" s="52"/>
      <c r="AH6" s="52"/>
      <c r="AI6" s="52"/>
      <c r="AJ6" s="52"/>
      <c r="AK6" s="52"/>
      <c r="AL6" s="52"/>
      <c r="AM6" s="52"/>
      <c r="AN6" s="52"/>
      <c r="AO6" s="52"/>
      <c r="AP6" s="52"/>
      <c r="AQ6" s="52"/>
      <c r="AR6" s="52"/>
      <c r="AS6" s="51"/>
    </row>
    <row r="7" spans="1:45" ht="13.5" customHeight="1" x14ac:dyDescent="0.2">
      <c r="A7" s="109" t="s">
        <v>59</v>
      </c>
      <c r="B7" s="54" t="s">
        <v>15</v>
      </c>
      <c r="C7" s="26"/>
      <c r="D7" s="26"/>
      <c r="E7" s="26"/>
      <c r="F7" s="26"/>
      <c r="G7" s="26"/>
      <c r="H7" s="26"/>
      <c r="I7" s="26"/>
      <c r="J7" s="26"/>
      <c r="K7" s="26"/>
      <c r="L7" s="26"/>
      <c r="M7" s="26"/>
      <c r="N7" s="26"/>
      <c r="O7" s="26"/>
      <c r="P7" s="26"/>
      <c r="Q7" s="26"/>
      <c r="R7" s="26"/>
      <c r="S7" s="26"/>
      <c r="T7" s="26"/>
      <c r="U7" s="26"/>
      <c r="V7" s="26"/>
      <c r="W7" s="26"/>
      <c r="AE7" s="52"/>
      <c r="AF7" s="52"/>
      <c r="AG7" s="52"/>
      <c r="AH7" s="52"/>
      <c r="AI7" s="52"/>
      <c r="AJ7" s="52"/>
      <c r="AK7" s="52"/>
      <c r="AL7" s="52"/>
      <c r="AM7" s="52"/>
      <c r="AN7" s="52"/>
      <c r="AO7" s="52"/>
      <c r="AP7" s="52"/>
      <c r="AQ7" s="52"/>
      <c r="AR7" s="52"/>
      <c r="AS7" s="51"/>
    </row>
    <row r="8" spans="1:45" ht="13.5" customHeight="1" x14ac:dyDescent="0.2">
      <c r="A8" s="109" t="s">
        <v>35</v>
      </c>
      <c r="B8" s="54" t="s">
        <v>15</v>
      </c>
      <c r="C8" s="26"/>
      <c r="D8" s="26"/>
      <c r="E8" s="26"/>
      <c r="F8" s="26"/>
      <c r="G8" s="26"/>
      <c r="H8" s="26"/>
      <c r="I8" s="26"/>
      <c r="J8" s="26"/>
      <c r="K8" s="26"/>
      <c r="L8" s="26"/>
      <c r="M8" s="26"/>
      <c r="N8" s="26"/>
      <c r="O8" s="26"/>
      <c r="P8" s="26"/>
      <c r="Q8" s="26"/>
      <c r="R8" s="26"/>
      <c r="S8" s="26"/>
      <c r="T8" s="26"/>
      <c r="U8" s="26"/>
      <c r="V8" s="26"/>
      <c r="W8" s="26"/>
      <c r="AE8" s="52"/>
      <c r="AF8" s="52"/>
      <c r="AG8" s="52"/>
      <c r="AH8" s="52"/>
      <c r="AI8" s="52"/>
      <c r="AJ8" s="52"/>
      <c r="AK8" s="52"/>
      <c r="AL8" s="52"/>
      <c r="AM8" s="52"/>
      <c r="AN8" s="52"/>
      <c r="AO8" s="52"/>
      <c r="AP8" s="52"/>
      <c r="AQ8" s="52"/>
      <c r="AR8" s="52"/>
      <c r="AS8" s="51"/>
    </row>
    <row r="9" spans="1:45" ht="13.5" customHeight="1" x14ac:dyDescent="0.2">
      <c r="A9" s="109" t="s">
        <v>103</v>
      </c>
      <c r="B9" s="54" t="s">
        <v>15</v>
      </c>
      <c r="C9" s="26"/>
      <c r="D9" s="26"/>
      <c r="E9" s="26"/>
      <c r="F9" s="26"/>
      <c r="G9" s="26"/>
      <c r="H9" s="26"/>
      <c r="I9" s="26"/>
      <c r="J9" s="26"/>
      <c r="K9" s="26"/>
      <c r="L9" s="26"/>
      <c r="M9" s="26"/>
      <c r="N9" s="26"/>
      <c r="O9" s="26"/>
      <c r="P9" s="26"/>
      <c r="Q9" s="26"/>
      <c r="R9" s="26"/>
      <c r="S9" s="26"/>
      <c r="T9" s="26"/>
      <c r="U9" s="26"/>
      <c r="V9" s="26"/>
      <c r="W9" s="26"/>
      <c r="AE9" s="38"/>
      <c r="AF9" s="38"/>
      <c r="AG9" s="38"/>
      <c r="AH9" s="38"/>
      <c r="AI9" s="38"/>
      <c r="AJ9" s="38"/>
      <c r="AK9" s="38"/>
      <c r="AL9" s="38"/>
      <c r="AM9" s="38"/>
      <c r="AN9" s="38"/>
      <c r="AO9" s="38"/>
      <c r="AP9" s="38"/>
      <c r="AQ9" s="38"/>
      <c r="AR9" s="38"/>
    </row>
    <row r="10" spans="1:45" ht="13.5" customHeight="1" x14ac:dyDescent="0.2">
      <c r="A10" s="109" t="s">
        <v>104</v>
      </c>
      <c r="B10" s="54" t="s">
        <v>15</v>
      </c>
      <c r="C10" s="26"/>
      <c r="D10" s="26"/>
      <c r="E10" s="26"/>
      <c r="F10" s="26"/>
      <c r="G10" s="26"/>
      <c r="H10" s="26"/>
      <c r="I10" s="26"/>
      <c r="J10" s="26"/>
      <c r="K10" s="26"/>
      <c r="L10" s="26"/>
      <c r="M10" s="26"/>
      <c r="N10" s="26"/>
      <c r="O10" s="26"/>
      <c r="P10" s="26"/>
      <c r="Q10" s="26"/>
      <c r="R10" s="26"/>
      <c r="S10" s="26"/>
      <c r="T10" s="26"/>
      <c r="U10" s="26"/>
      <c r="V10" s="26"/>
      <c r="W10" s="26"/>
      <c r="AE10" s="50"/>
      <c r="AF10" s="50"/>
      <c r="AG10" s="50"/>
      <c r="AH10" s="50"/>
      <c r="AI10" s="50"/>
      <c r="AJ10" s="50"/>
      <c r="AK10" s="50"/>
      <c r="AL10" s="50"/>
      <c r="AM10" s="50"/>
      <c r="AN10" s="50"/>
      <c r="AO10" s="50"/>
      <c r="AP10" s="50"/>
      <c r="AQ10" s="50"/>
      <c r="AR10" s="50"/>
    </row>
    <row r="11" spans="1:45" ht="13.5" customHeight="1" x14ac:dyDescent="0.2">
      <c r="A11" s="109" t="s">
        <v>34</v>
      </c>
      <c r="B11" s="54" t="s">
        <v>15</v>
      </c>
      <c r="C11" s="26"/>
      <c r="D11" s="26"/>
      <c r="E11" s="26"/>
      <c r="F11" s="26"/>
      <c r="G11" s="26"/>
      <c r="H11" s="26"/>
      <c r="I11" s="26"/>
      <c r="J11" s="26"/>
      <c r="K11" s="26"/>
      <c r="L11" s="26"/>
      <c r="M11" s="26"/>
      <c r="N11" s="26"/>
      <c r="O11" s="26"/>
      <c r="P11" s="26"/>
      <c r="Q11" s="26"/>
      <c r="R11" s="26"/>
      <c r="S11" s="26"/>
      <c r="T11" s="26"/>
      <c r="U11" s="26"/>
      <c r="V11" s="26"/>
      <c r="W11" s="26"/>
      <c r="AE11" s="38"/>
      <c r="AF11" s="38"/>
      <c r="AG11" s="38"/>
      <c r="AH11" s="38"/>
      <c r="AI11" s="38"/>
      <c r="AJ11" s="38"/>
      <c r="AK11" s="38"/>
      <c r="AL11" s="38"/>
      <c r="AM11" s="38"/>
      <c r="AN11" s="38"/>
      <c r="AO11" s="38"/>
      <c r="AP11" s="38"/>
      <c r="AQ11" s="38"/>
      <c r="AR11" s="38"/>
      <c r="AS11" s="37"/>
    </row>
    <row r="12" spans="1:45" ht="13.5" customHeight="1" x14ac:dyDescent="0.2">
      <c r="A12" s="109" t="s">
        <v>105</v>
      </c>
      <c r="B12" s="54" t="s">
        <v>15</v>
      </c>
      <c r="C12" s="26"/>
      <c r="D12" s="26"/>
      <c r="E12" s="26"/>
      <c r="F12" s="26"/>
      <c r="G12" s="26"/>
      <c r="H12" s="26"/>
      <c r="I12" s="26"/>
      <c r="J12" s="26"/>
      <c r="K12" s="26"/>
      <c r="L12" s="26"/>
      <c r="M12" s="26"/>
      <c r="N12" s="26"/>
      <c r="O12" s="26"/>
      <c r="P12" s="26"/>
      <c r="Q12" s="26"/>
      <c r="R12" s="26"/>
      <c r="S12" s="26"/>
      <c r="T12" s="26"/>
      <c r="U12" s="26"/>
      <c r="V12" s="26"/>
      <c r="W12" s="26"/>
      <c r="AE12" s="38"/>
      <c r="AF12" s="38"/>
      <c r="AG12" s="38"/>
      <c r="AH12" s="38"/>
      <c r="AI12" s="38"/>
      <c r="AJ12" s="38"/>
      <c r="AK12" s="38"/>
      <c r="AL12" s="38"/>
      <c r="AM12" s="38"/>
      <c r="AN12" s="38"/>
      <c r="AO12" s="38"/>
      <c r="AP12" s="38"/>
      <c r="AQ12" s="38"/>
      <c r="AR12" s="38"/>
      <c r="AS12" s="37"/>
    </row>
    <row r="13" spans="1:45" ht="18.95" customHeight="1" x14ac:dyDescent="0.2">
      <c r="A13" s="126" t="s">
        <v>106</v>
      </c>
      <c r="B13" s="54" t="s">
        <v>15</v>
      </c>
      <c r="C13" s="26"/>
      <c r="D13" s="26"/>
      <c r="E13" s="26"/>
      <c r="F13" s="26"/>
      <c r="G13" s="26"/>
      <c r="H13" s="26"/>
      <c r="I13" s="26"/>
      <c r="J13" s="26"/>
      <c r="K13" s="26"/>
      <c r="L13" s="26"/>
      <c r="M13" s="26"/>
      <c r="N13" s="26"/>
      <c r="O13" s="26"/>
      <c r="P13" s="26"/>
      <c r="Q13" s="26"/>
      <c r="R13" s="26"/>
      <c r="S13" s="26"/>
      <c r="T13" s="26"/>
      <c r="U13" s="26"/>
      <c r="V13" s="26"/>
      <c r="W13" s="26"/>
      <c r="AE13" s="38"/>
      <c r="AF13" s="38"/>
      <c r="AG13" s="38"/>
      <c r="AH13" s="38"/>
      <c r="AI13" s="38"/>
      <c r="AJ13" s="38"/>
      <c r="AK13" s="38"/>
      <c r="AL13" s="38"/>
      <c r="AM13" s="38"/>
      <c r="AN13" s="38"/>
      <c r="AO13" s="38"/>
      <c r="AP13" s="38"/>
      <c r="AQ13" s="38"/>
      <c r="AR13" s="38"/>
      <c r="AS13" s="37"/>
    </row>
    <row r="14" spans="1:45" x14ac:dyDescent="0.2">
      <c r="A14" s="127" t="s">
        <v>107</v>
      </c>
      <c r="B14" s="54" t="s">
        <v>15</v>
      </c>
      <c r="C14" s="26"/>
      <c r="D14" s="26"/>
      <c r="E14" s="26"/>
      <c r="F14" s="26"/>
      <c r="G14" s="26"/>
      <c r="H14" s="26"/>
      <c r="I14" s="26"/>
      <c r="J14" s="26"/>
      <c r="K14" s="26"/>
      <c r="L14" s="26"/>
      <c r="M14" s="26"/>
      <c r="N14" s="26"/>
      <c r="O14" s="26"/>
      <c r="P14" s="26"/>
      <c r="Q14" s="26"/>
      <c r="R14" s="26"/>
      <c r="S14" s="26"/>
      <c r="T14" s="26"/>
      <c r="U14" s="26"/>
      <c r="V14" s="26"/>
      <c r="W14" s="26"/>
      <c r="AE14" s="38"/>
      <c r="AF14" s="38"/>
      <c r="AG14" s="38"/>
      <c r="AH14" s="38"/>
      <c r="AI14" s="38"/>
      <c r="AJ14" s="38"/>
      <c r="AK14" s="38"/>
      <c r="AL14" s="38"/>
      <c r="AM14" s="38"/>
      <c r="AN14" s="38"/>
      <c r="AO14" s="38"/>
      <c r="AP14" s="38"/>
      <c r="AQ14" s="38"/>
      <c r="AR14" s="38"/>
      <c r="AS14" s="37"/>
    </row>
    <row r="15" spans="1:45" ht="15" customHeight="1" x14ac:dyDescent="0.2">
      <c r="A15" s="127" t="s">
        <v>108</v>
      </c>
      <c r="B15" s="54" t="s">
        <v>15</v>
      </c>
      <c r="C15" s="26"/>
      <c r="D15" s="26"/>
      <c r="E15" s="26"/>
      <c r="F15" s="26"/>
      <c r="G15" s="26"/>
      <c r="H15" s="26"/>
      <c r="I15" s="26"/>
      <c r="J15" s="26"/>
      <c r="K15" s="26"/>
      <c r="L15" s="26"/>
      <c r="M15" s="26"/>
      <c r="N15" s="26"/>
      <c r="O15" s="26"/>
      <c r="P15" s="26"/>
      <c r="Q15" s="26"/>
      <c r="R15" s="26"/>
      <c r="S15" s="26"/>
      <c r="T15" s="26"/>
      <c r="U15" s="26"/>
      <c r="V15" s="26"/>
      <c r="W15" s="26"/>
      <c r="AE15" s="38"/>
      <c r="AF15" s="38"/>
      <c r="AG15" s="38"/>
      <c r="AH15" s="38"/>
      <c r="AI15" s="38"/>
      <c r="AJ15" s="38"/>
      <c r="AK15" s="38"/>
      <c r="AL15" s="38"/>
      <c r="AM15" s="38"/>
      <c r="AN15" s="38"/>
      <c r="AO15" s="38"/>
      <c r="AP15" s="38"/>
      <c r="AQ15" s="38"/>
      <c r="AR15" s="38"/>
      <c r="AS15" s="37"/>
    </row>
    <row r="16" spans="1:45" s="49" customFormat="1" ht="62.25" customHeight="1" x14ac:dyDescent="0.2">
      <c r="A16" s="100" t="s">
        <v>33</v>
      </c>
      <c r="B16" s="54" t="s">
        <v>15</v>
      </c>
      <c r="C16" s="26"/>
      <c r="D16" s="26"/>
      <c r="E16" s="26"/>
      <c r="F16" s="26"/>
      <c r="G16" s="26"/>
      <c r="H16" s="26"/>
      <c r="I16" s="26"/>
      <c r="J16" s="26"/>
      <c r="K16" s="26"/>
      <c r="L16" s="26"/>
      <c r="M16" s="26"/>
      <c r="N16" s="26"/>
      <c r="O16" s="26"/>
      <c r="P16" s="26"/>
      <c r="Q16" s="26"/>
      <c r="R16" s="26"/>
      <c r="S16" s="26"/>
      <c r="T16" s="26"/>
      <c r="U16" s="26"/>
      <c r="V16" s="26"/>
      <c r="W16" s="26"/>
      <c r="X16" s="26"/>
      <c r="Y16" s="26"/>
      <c r="Z16" s="26"/>
      <c r="AA16" s="26"/>
      <c r="AB16" s="26"/>
      <c r="AC16" s="26"/>
      <c r="AD16" s="26"/>
      <c r="AE16" s="26"/>
      <c r="AF16" s="26"/>
      <c r="AG16" s="26"/>
      <c r="AH16" s="26"/>
      <c r="AI16" s="26"/>
      <c r="AJ16" s="26"/>
      <c r="AK16" s="26"/>
      <c r="AL16" s="26"/>
      <c r="AM16" s="26"/>
      <c r="AN16" s="26"/>
      <c r="AO16" s="26"/>
      <c r="AP16" s="26"/>
      <c r="AQ16" s="26"/>
      <c r="AR16" s="26"/>
      <c r="AS16" s="24"/>
    </row>
    <row r="17" spans="1:45" ht="22.35" customHeight="1" x14ac:dyDescent="0.25">
      <c r="A17" s="103" t="s">
        <v>32</v>
      </c>
      <c r="B17" s="54" t="s">
        <v>15</v>
      </c>
      <c r="C17" s="26"/>
      <c r="D17" s="26"/>
      <c r="E17" s="26"/>
      <c r="F17" s="26"/>
      <c r="G17" s="26"/>
      <c r="H17" s="26"/>
      <c r="I17" s="26"/>
      <c r="J17" s="26"/>
      <c r="K17" s="26"/>
      <c r="L17" s="26"/>
      <c r="M17" s="26"/>
      <c r="N17" s="26"/>
      <c r="O17" s="26"/>
      <c r="P17" s="26"/>
      <c r="Q17" s="26"/>
      <c r="R17" s="26"/>
      <c r="S17" s="26"/>
      <c r="T17" s="26"/>
      <c r="U17" s="26"/>
      <c r="V17" s="26"/>
      <c r="W17" s="26"/>
      <c r="AE17" s="38"/>
      <c r="AF17" s="38"/>
      <c r="AG17" s="38"/>
      <c r="AH17" s="38"/>
      <c r="AI17" s="38"/>
      <c r="AJ17" s="38"/>
      <c r="AK17" s="38"/>
      <c r="AL17" s="38"/>
      <c r="AM17" s="38"/>
      <c r="AN17" s="38"/>
      <c r="AO17" s="38"/>
      <c r="AP17" s="38"/>
      <c r="AQ17" s="38"/>
      <c r="AR17" s="38"/>
      <c r="AS17" s="37"/>
    </row>
    <row r="18" spans="1:45" ht="32.85" customHeight="1" x14ac:dyDescent="0.2">
      <c r="A18" s="104" t="s">
        <v>42</v>
      </c>
      <c r="B18" s="54" t="s">
        <v>15</v>
      </c>
      <c r="C18" s="26"/>
      <c r="D18" s="26"/>
      <c r="E18" s="26"/>
      <c r="F18" s="26"/>
      <c r="G18" s="26"/>
      <c r="H18" s="26"/>
      <c r="I18" s="26"/>
      <c r="J18" s="26"/>
      <c r="K18" s="26"/>
      <c r="L18" s="26"/>
      <c r="M18" s="26"/>
      <c r="N18" s="26"/>
      <c r="O18" s="26"/>
      <c r="P18" s="26"/>
      <c r="Q18" s="26"/>
      <c r="R18" s="26"/>
      <c r="S18" s="26"/>
      <c r="T18" s="26"/>
      <c r="U18" s="26"/>
      <c r="V18" s="26"/>
      <c r="W18" s="26"/>
      <c r="AE18" s="48"/>
      <c r="AF18" s="47"/>
      <c r="AG18" s="47"/>
      <c r="AH18" s="43"/>
      <c r="AI18" s="43"/>
      <c r="AJ18" s="43"/>
      <c r="AK18" s="43"/>
      <c r="AL18" s="43"/>
      <c r="AM18" s="43"/>
      <c r="AN18" s="43"/>
      <c r="AO18" s="43"/>
      <c r="AP18" s="43"/>
      <c r="AQ18" s="43"/>
      <c r="AR18" s="43"/>
    </row>
    <row r="19" spans="1:45" ht="28.35" customHeight="1" x14ac:dyDescent="0.2">
      <c r="A19" s="114" t="s">
        <v>85</v>
      </c>
      <c r="B19" s="54" t="s">
        <v>15</v>
      </c>
      <c r="C19" s="26"/>
      <c r="D19" s="26"/>
      <c r="E19" s="26"/>
      <c r="F19" s="26"/>
      <c r="G19" s="26"/>
      <c r="H19" s="26"/>
      <c r="I19" s="26"/>
      <c r="J19" s="26"/>
      <c r="K19" s="26"/>
      <c r="L19" s="26"/>
      <c r="M19" s="26"/>
      <c r="N19" s="26"/>
      <c r="O19" s="26"/>
      <c r="P19" s="26"/>
      <c r="Q19" s="26"/>
      <c r="R19" s="26"/>
      <c r="S19" s="26"/>
      <c r="T19" s="26"/>
      <c r="U19" s="26"/>
      <c r="V19" s="26"/>
      <c r="W19" s="26"/>
      <c r="AE19" s="48"/>
      <c r="AF19" s="47"/>
      <c r="AG19" s="47"/>
      <c r="AH19" s="43"/>
      <c r="AI19" s="43"/>
      <c r="AJ19" s="43"/>
      <c r="AK19" s="43"/>
      <c r="AL19" s="43"/>
      <c r="AM19" s="43"/>
      <c r="AN19" s="43"/>
      <c r="AO19" s="43"/>
      <c r="AP19" s="43"/>
      <c r="AQ19" s="43"/>
      <c r="AR19" s="43"/>
    </row>
    <row r="20" spans="1:45" ht="14.1" customHeight="1" x14ac:dyDescent="0.2">
      <c r="A20" s="106" t="s">
        <v>41</v>
      </c>
      <c r="B20" s="54" t="s">
        <v>15</v>
      </c>
      <c r="C20" s="26"/>
      <c r="D20" s="26"/>
      <c r="E20" s="26"/>
      <c r="F20" s="26"/>
      <c r="G20" s="26"/>
      <c r="H20" s="26"/>
      <c r="I20" s="26"/>
      <c r="J20" s="26"/>
      <c r="K20" s="26"/>
      <c r="L20" s="26"/>
      <c r="M20" s="26"/>
      <c r="N20" s="26"/>
      <c r="O20" s="26"/>
      <c r="P20" s="26"/>
      <c r="Q20" s="26"/>
      <c r="R20" s="26"/>
      <c r="S20" s="26"/>
      <c r="T20" s="26"/>
      <c r="U20" s="26"/>
      <c r="V20" s="26"/>
      <c r="W20" s="26"/>
      <c r="AE20" s="48"/>
      <c r="AF20" s="47"/>
      <c r="AG20" s="47"/>
      <c r="AH20" s="43"/>
      <c r="AI20" s="43"/>
      <c r="AJ20" s="43"/>
      <c r="AK20" s="43"/>
      <c r="AL20" s="43"/>
      <c r="AM20" s="43"/>
      <c r="AN20" s="43"/>
      <c r="AO20" s="43"/>
      <c r="AP20" s="43"/>
      <c r="AQ20" s="43"/>
      <c r="AR20" s="43"/>
    </row>
    <row r="21" spans="1:45" ht="35.25" customHeight="1" x14ac:dyDescent="0.25">
      <c r="A21" s="107" t="s">
        <v>58</v>
      </c>
      <c r="B21" s="54" t="s">
        <v>15</v>
      </c>
      <c r="C21" s="26"/>
      <c r="D21" s="26"/>
      <c r="E21" s="26"/>
      <c r="F21" s="26"/>
      <c r="G21" s="26"/>
      <c r="H21" s="26"/>
      <c r="I21" s="26"/>
      <c r="J21" s="26"/>
      <c r="K21" s="26"/>
      <c r="L21" s="26"/>
      <c r="M21" s="26"/>
      <c r="N21" s="26"/>
      <c r="O21" s="26"/>
      <c r="P21" s="26"/>
      <c r="Q21" s="26"/>
      <c r="R21" s="26"/>
      <c r="S21" s="26"/>
      <c r="T21" s="26"/>
      <c r="U21" s="26"/>
      <c r="V21" s="26"/>
      <c r="W21" s="26"/>
      <c r="AE21" s="45"/>
      <c r="AF21" s="56"/>
      <c r="AG21" s="56"/>
      <c r="AH21" s="56"/>
      <c r="AI21" s="56"/>
      <c r="AJ21" s="56"/>
      <c r="AK21" s="56"/>
      <c r="AL21" s="56"/>
      <c r="AM21" s="56"/>
      <c r="AN21" s="56"/>
      <c r="AO21" s="56"/>
      <c r="AP21" s="56"/>
      <c r="AQ21" s="56"/>
      <c r="AR21" s="56"/>
      <c r="AS21" s="56"/>
    </row>
    <row r="22" spans="1:45" ht="28.35" customHeight="1" x14ac:dyDescent="0.25">
      <c r="A22" s="105" t="s">
        <v>109</v>
      </c>
      <c r="B22" s="54" t="s">
        <v>15</v>
      </c>
      <c r="C22" s="26"/>
      <c r="D22" s="26"/>
      <c r="E22" s="26"/>
      <c r="F22" s="26"/>
      <c r="G22" s="26"/>
      <c r="H22" s="26"/>
      <c r="I22" s="26"/>
      <c r="J22" s="26"/>
      <c r="K22" s="26"/>
      <c r="L22" s="26"/>
      <c r="M22" s="26"/>
      <c r="N22" s="26"/>
      <c r="O22" s="26"/>
      <c r="P22" s="26"/>
      <c r="Q22" s="26"/>
      <c r="R22" s="26"/>
      <c r="S22" s="26"/>
      <c r="T22" s="26"/>
      <c r="U22" s="26"/>
      <c r="V22" s="26"/>
      <c r="W22" s="26"/>
      <c r="AE22" s="45"/>
      <c r="AF22" s="56"/>
      <c r="AG22" s="56"/>
      <c r="AH22" s="56"/>
      <c r="AI22" s="56"/>
      <c r="AJ22" s="56"/>
      <c r="AK22" s="56"/>
      <c r="AL22" s="56"/>
      <c r="AM22" s="56"/>
      <c r="AN22" s="56"/>
      <c r="AO22" s="56"/>
      <c r="AP22" s="56"/>
      <c r="AQ22" s="56"/>
      <c r="AR22" s="56"/>
      <c r="AS22" s="56"/>
    </row>
    <row r="23" spans="1:45" ht="22.35" customHeight="1" x14ac:dyDescent="0.25">
      <c r="A23" s="99" t="s">
        <v>31</v>
      </c>
      <c r="B23" s="54" t="s">
        <v>15</v>
      </c>
      <c r="C23" s="26"/>
      <c r="D23" s="26"/>
      <c r="E23" s="26"/>
      <c r="F23" s="26"/>
      <c r="G23" s="26"/>
      <c r="H23" s="26"/>
      <c r="I23" s="26"/>
      <c r="J23" s="26"/>
      <c r="K23" s="26"/>
      <c r="L23" s="26"/>
      <c r="M23" s="26"/>
      <c r="N23" s="26"/>
      <c r="O23" s="26"/>
      <c r="P23" s="26"/>
      <c r="Q23" s="26"/>
      <c r="R23" s="26"/>
      <c r="S23" s="26"/>
      <c r="T23" s="26"/>
      <c r="U23" s="26"/>
      <c r="V23" s="26"/>
      <c r="W23" s="26"/>
      <c r="AE23" s="45"/>
      <c r="AF23" s="57"/>
      <c r="AG23" s="57"/>
      <c r="AH23" s="57"/>
      <c r="AI23" s="57"/>
      <c r="AJ23" s="57"/>
      <c r="AK23" s="57"/>
      <c r="AL23" s="57"/>
      <c r="AM23" s="57"/>
      <c r="AN23" s="57"/>
      <c r="AO23" s="57"/>
      <c r="AP23" s="57"/>
      <c r="AQ23" s="57"/>
      <c r="AR23" s="57"/>
      <c r="AS23" s="58"/>
    </row>
    <row r="24" spans="1:45" ht="33" customHeight="1" x14ac:dyDescent="0.25">
      <c r="A24" s="100" t="s">
        <v>52</v>
      </c>
      <c r="B24" s="54" t="s">
        <v>15</v>
      </c>
      <c r="C24" s="26"/>
      <c r="D24" s="26"/>
      <c r="E24" s="26"/>
      <c r="F24" s="26"/>
      <c r="G24" s="26"/>
      <c r="H24" s="26"/>
      <c r="I24" s="26"/>
      <c r="J24" s="26"/>
      <c r="K24" s="26"/>
      <c r="L24" s="26"/>
      <c r="M24" s="26"/>
      <c r="N24" s="26"/>
      <c r="O24" s="26"/>
      <c r="P24" s="26"/>
      <c r="Q24" s="26"/>
      <c r="R24" s="26"/>
      <c r="S24" s="26"/>
      <c r="T24" s="26"/>
      <c r="U24" s="26"/>
      <c r="V24" s="26"/>
      <c r="W24" s="26"/>
      <c r="AE24" s="45"/>
      <c r="AF24" s="45"/>
      <c r="AG24" s="45"/>
      <c r="AH24" s="45"/>
      <c r="AI24" s="45"/>
      <c r="AJ24" s="45"/>
      <c r="AK24" s="45"/>
      <c r="AL24" s="45"/>
      <c r="AM24" s="45"/>
      <c r="AN24" s="45"/>
      <c r="AO24" s="45"/>
      <c r="AP24" s="45"/>
      <c r="AQ24" s="45"/>
      <c r="AR24" s="45"/>
      <c r="AS24" s="44"/>
    </row>
    <row r="25" spans="1:45" ht="13.15" customHeight="1" x14ac:dyDescent="0.25">
      <c r="A25" s="108" t="s">
        <v>53</v>
      </c>
      <c r="B25" s="54" t="s">
        <v>15</v>
      </c>
      <c r="C25" s="26"/>
      <c r="D25" s="26"/>
      <c r="E25" s="26"/>
      <c r="F25" s="26"/>
      <c r="G25" s="26"/>
      <c r="H25" s="26"/>
      <c r="I25" s="26"/>
      <c r="J25" s="26"/>
      <c r="K25" s="26"/>
      <c r="L25" s="26"/>
      <c r="M25" s="26"/>
      <c r="N25" s="26"/>
      <c r="O25" s="26"/>
      <c r="P25" s="26"/>
      <c r="Q25" s="26"/>
      <c r="R25" s="26"/>
      <c r="S25" s="26"/>
      <c r="T25" s="26"/>
      <c r="U25" s="26"/>
      <c r="V25" s="26"/>
      <c r="W25" s="26"/>
      <c r="AE25" s="45"/>
      <c r="AF25" s="45"/>
      <c r="AG25" s="45"/>
      <c r="AH25" s="45"/>
      <c r="AI25" s="45"/>
      <c r="AJ25" s="45"/>
      <c r="AK25" s="45"/>
      <c r="AL25" s="45"/>
      <c r="AM25" s="45"/>
      <c r="AN25" s="45"/>
      <c r="AO25" s="45"/>
      <c r="AP25" s="45"/>
      <c r="AQ25" s="45"/>
      <c r="AR25" s="45"/>
      <c r="AS25" s="44"/>
    </row>
    <row r="26" spans="1:45" ht="48.75" customHeight="1" x14ac:dyDescent="0.25">
      <c r="A26" s="100" t="s">
        <v>54</v>
      </c>
      <c r="B26" s="54" t="s">
        <v>15</v>
      </c>
      <c r="C26" s="26"/>
      <c r="D26" s="26"/>
      <c r="E26" s="26"/>
      <c r="F26" s="26"/>
      <c r="G26" s="26"/>
      <c r="H26" s="26"/>
      <c r="I26" s="26"/>
      <c r="J26" s="26"/>
      <c r="K26" s="26"/>
      <c r="L26" s="26"/>
      <c r="M26" s="26"/>
      <c r="N26" s="26"/>
      <c r="O26" s="26"/>
      <c r="P26" s="26"/>
      <c r="Q26" s="26"/>
      <c r="R26" s="26"/>
      <c r="S26" s="26"/>
      <c r="T26" s="26"/>
      <c r="U26" s="26"/>
      <c r="V26" s="26"/>
      <c r="W26" s="26"/>
      <c r="AE26" s="45"/>
      <c r="AF26" s="59"/>
      <c r="AG26" s="59"/>
      <c r="AH26" s="59"/>
      <c r="AI26" s="59"/>
      <c r="AJ26" s="59"/>
      <c r="AK26" s="59"/>
      <c r="AL26" s="59"/>
      <c r="AM26" s="59"/>
      <c r="AN26" s="59"/>
      <c r="AO26" s="59"/>
      <c r="AP26" s="59"/>
      <c r="AQ26" s="59"/>
      <c r="AR26" s="59"/>
      <c r="AS26" s="60"/>
    </row>
    <row r="27" spans="1:45" ht="13.15" customHeight="1" x14ac:dyDescent="0.25">
      <c r="A27" s="97" t="s">
        <v>50</v>
      </c>
      <c r="B27" s="54" t="s">
        <v>15</v>
      </c>
      <c r="C27" s="26"/>
      <c r="D27" s="26"/>
      <c r="E27" s="26"/>
      <c r="F27" s="26"/>
      <c r="G27" s="26"/>
      <c r="H27" s="26"/>
      <c r="I27" s="26"/>
      <c r="J27" s="26"/>
      <c r="K27" s="26"/>
      <c r="L27" s="26"/>
      <c r="M27" s="26"/>
      <c r="N27" s="26"/>
      <c r="O27" s="26"/>
      <c r="P27" s="26"/>
      <c r="Q27" s="26"/>
      <c r="R27" s="26"/>
      <c r="S27" s="26"/>
      <c r="T27" s="26"/>
      <c r="U27" s="26"/>
      <c r="V27" s="26"/>
      <c r="W27" s="26"/>
      <c r="AE27" s="45"/>
      <c r="AF27" s="59"/>
      <c r="AG27" s="59"/>
      <c r="AH27" s="59"/>
      <c r="AI27" s="59"/>
      <c r="AJ27" s="59"/>
      <c r="AK27" s="59"/>
      <c r="AL27" s="59"/>
      <c r="AM27" s="59"/>
      <c r="AN27" s="59"/>
      <c r="AO27" s="59"/>
      <c r="AP27" s="59"/>
      <c r="AQ27" s="59"/>
      <c r="AR27" s="59"/>
      <c r="AS27" s="60"/>
    </row>
    <row r="28" spans="1:45" ht="13.5" customHeight="1" x14ac:dyDescent="0.25">
      <c r="A28" s="98" t="s">
        <v>43</v>
      </c>
      <c r="B28" s="54" t="s">
        <v>15</v>
      </c>
      <c r="C28" s="26"/>
      <c r="D28" s="26"/>
      <c r="E28" s="26"/>
      <c r="F28" s="26"/>
      <c r="G28" s="26"/>
      <c r="H28" s="26"/>
      <c r="I28" s="26"/>
      <c r="J28" s="26"/>
      <c r="K28" s="26"/>
      <c r="L28" s="26"/>
      <c r="M28" s="26"/>
      <c r="N28" s="26"/>
      <c r="O28" s="26"/>
      <c r="P28" s="26"/>
      <c r="Q28" s="26"/>
      <c r="R28" s="26"/>
      <c r="S28" s="26"/>
      <c r="T28" s="26"/>
      <c r="U28" s="26"/>
      <c r="V28" s="26"/>
      <c r="W28" s="26"/>
      <c r="AE28" s="45"/>
      <c r="AF28" s="59"/>
      <c r="AG28" s="59"/>
      <c r="AH28" s="59"/>
      <c r="AI28" s="59"/>
      <c r="AJ28" s="59"/>
      <c r="AK28" s="59"/>
      <c r="AL28" s="59"/>
      <c r="AM28" s="59"/>
      <c r="AN28" s="59"/>
      <c r="AO28" s="59"/>
      <c r="AP28" s="59"/>
      <c r="AQ28" s="59"/>
      <c r="AR28" s="59"/>
      <c r="AS28" s="60"/>
    </row>
    <row r="29" spans="1:45" ht="22.35" customHeight="1" x14ac:dyDescent="0.25">
      <c r="A29" s="99" t="s">
        <v>30</v>
      </c>
      <c r="B29" s="54" t="s">
        <v>15</v>
      </c>
      <c r="C29" s="26"/>
      <c r="D29" s="26"/>
      <c r="E29" s="26"/>
      <c r="F29" s="26"/>
      <c r="G29" s="26"/>
      <c r="H29" s="26"/>
      <c r="I29" s="26"/>
      <c r="J29" s="26"/>
      <c r="K29" s="26"/>
      <c r="L29" s="26"/>
      <c r="M29" s="26"/>
      <c r="N29" s="26"/>
      <c r="O29" s="26"/>
      <c r="P29" s="26"/>
      <c r="Q29" s="26"/>
      <c r="R29" s="26"/>
      <c r="S29" s="26"/>
      <c r="T29" s="26"/>
      <c r="U29" s="26"/>
      <c r="V29" s="26"/>
      <c r="W29" s="26"/>
      <c r="AE29" s="45"/>
      <c r="AF29" s="46"/>
      <c r="AG29" s="46"/>
      <c r="AH29" s="46"/>
      <c r="AI29" s="46"/>
      <c r="AJ29" s="46"/>
      <c r="AK29" s="46"/>
      <c r="AL29" s="46"/>
      <c r="AM29" s="46"/>
      <c r="AN29" s="46"/>
      <c r="AO29" s="46"/>
      <c r="AP29" s="46"/>
      <c r="AQ29" s="46"/>
      <c r="AR29" s="46"/>
      <c r="AS29" s="61"/>
    </row>
    <row r="30" spans="1:45" ht="53.85" customHeight="1" x14ac:dyDescent="0.25">
      <c r="A30" s="100" t="s">
        <v>44</v>
      </c>
      <c r="B30" s="54" t="s">
        <v>15</v>
      </c>
      <c r="C30" s="26"/>
      <c r="D30" s="26"/>
      <c r="E30" s="26"/>
      <c r="F30" s="26"/>
      <c r="G30" s="26"/>
      <c r="H30" s="26"/>
      <c r="I30" s="26"/>
      <c r="J30" s="26"/>
      <c r="K30" s="26"/>
      <c r="L30" s="26"/>
      <c r="M30" s="26"/>
      <c r="N30" s="26"/>
      <c r="O30" s="26"/>
      <c r="P30" s="26"/>
      <c r="Q30" s="26"/>
      <c r="R30" s="26"/>
      <c r="S30" s="26"/>
      <c r="T30" s="26"/>
      <c r="U30" s="26"/>
      <c r="V30" s="26"/>
      <c r="W30" s="26"/>
      <c r="AE30" s="45"/>
      <c r="AF30" s="45"/>
      <c r="AG30" s="26"/>
      <c r="AH30" s="43"/>
      <c r="AI30" s="43"/>
      <c r="AJ30" s="43"/>
      <c r="AK30" s="43"/>
      <c r="AL30" s="43"/>
      <c r="AM30" s="43"/>
      <c r="AN30" s="43"/>
      <c r="AO30" s="43"/>
      <c r="AP30" s="43"/>
      <c r="AQ30" s="43"/>
      <c r="AR30" s="43"/>
      <c r="AS30" s="62"/>
    </row>
    <row r="31" spans="1:45" ht="31.35" customHeight="1" x14ac:dyDescent="0.25">
      <c r="A31" s="128" t="s">
        <v>110</v>
      </c>
      <c r="B31" s="54" t="s">
        <v>15</v>
      </c>
      <c r="C31" s="26"/>
      <c r="D31" s="26"/>
      <c r="E31" s="26"/>
      <c r="F31" s="26"/>
      <c r="G31" s="26"/>
      <c r="H31" s="26"/>
      <c r="I31" s="26"/>
      <c r="J31" s="26"/>
      <c r="K31" s="26"/>
      <c r="L31" s="26"/>
      <c r="M31" s="26"/>
      <c r="N31" s="26"/>
      <c r="O31" s="26"/>
      <c r="P31" s="26"/>
      <c r="Q31" s="26"/>
      <c r="R31" s="26"/>
      <c r="S31" s="26"/>
      <c r="T31" s="26"/>
      <c r="U31" s="26"/>
      <c r="V31" s="26"/>
      <c r="W31" s="26"/>
      <c r="AE31" s="45"/>
      <c r="AF31" s="63"/>
      <c r="AG31" s="63"/>
      <c r="AH31" s="63"/>
      <c r="AI31" s="63"/>
      <c r="AJ31" s="63"/>
      <c r="AK31" s="63"/>
      <c r="AL31" s="63"/>
      <c r="AM31" s="63"/>
      <c r="AN31" s="63"/>
      <c r="AO31" s="63"/>
      <c r="AP31" s="63"/>
      <c r="AQ31" s="63"/>
      <c r="AR31" s="63"/>
    </row>
    <row r="32" spans="1:45" ht="33.950000000000003" customHeight="1" x14ac:dyDescent="0.25">
      <c r="A32" s="101" t="s">
        <v>84</v>
      </c>
      <c r="B32" s="54" t="s">
        <v>15</v>
      </c>
      <c r="C32" s="26"/>
      <c r="D32" s="26"/>
      <c r="E32" s="26"/>
      <c r="F32" s="26"/>
      <c r="G32" s="26"/>
      <c r="H32" s="26"/>
      <c r="I32" s="26"/>
      <c r="J32" s="26"/>
      <c r="K32" s="26"/>
      <c r="L32" s="26"/>
      <c r="M32" s="26"/>
      <c r="N32" s="26"/>
      <c r="O32" s="26"/>
      <c r="P32" s="26"/>
      <c r="Q32" s="26"/>
      <c r="R32" s="26"/>
      <c r="S32" s="26"/>
      <c r="T32" s="26"/>
      <c r="U32" s="26"/>
      <c r="V32" s="26"/>
      <c r="W32" s="26"/>
      <c r="AE32" s="45"/>
      <c r="AF32" s="64"/>
      <c r="AG32" s="64"/>
      <c r="AH32" s="64"/>
      <c r="AI32" s="64"/>
      <c r="AJ32" s="64"/>
      <c r="AK32" s="64"/>
      <c r="AL32" s="64"/>
      <c r="AM32" s="64"/>
      <c r="AN32" s="64"/>
      <c r="AO32" s="64"/>
      <c r="AP32" s="64"/>
      <c r="AQ32" s="64"/>
      <c r="AR32" s="64"/>
      <c r="AS32" s="65"/>
    </row>
    <row r="33" spans="1:45" ht="13.5" customHeight="1" x14ac:dyDescent="0.25">
      <c r="A33" s="96" t="s">
        <v>16</v>
      </c>
      <c r="B33" s="55" t="s">
        <v>51</v>
      </c>
      <c r="C33" s="55"/>
      <c r="D33" s="55"/>
      <c r="H33" s="45"/>
      <c r="I33" s="45"/>
      <c r="J33" s="26"/>
      <c r="K33" s="38"/>
      <c r="L33" s="38"/>
      <c r="M33" s="38"/>
      <c r="N33" s="38"/>
      <c r="O33" s="38"/>
      <c r="P33" s="38"/>
      <c r="Q33" s="38"/>
      <c r="R33" s="38"/>
      <c r="S33" s="38"/>
      <c r="T33" s="38"/>
      <c r="U33" s="38"/>
      <c r="V33" s="44"/>
      <c r="AE33" s="45"/>
      <c r="AF33" s="45"/>
      <c r="AG33" s="26"/>
      <c r="AH33" s="38"/>
      <c r="AI33" s="38"/>
      <c r="AJ33" s="38"/>
      <c r="AK33" s="38"/>
      <c r="AL33" s="38"/>
      <c r="AM33" s="38"/>
      <c r="AN33" s="38"/>
      <c r="AO33" s="38"/>
      <c r="AP33" s="38"/>
      <c r="AQ33" s="38"/>
      <c r="AR33" s="38"/>
      <c r="AS33" s="44"/>
    </row>
    <row r="34" spans="1:45" ht="13.5" customHeight="1" x14ac:dyDescent="0.25">
      <c r="H34" s="45"/>
      <c r="I34" s="64"/>
      <c r="J34" s="64"/>
      <c r="K34" s="64"/>
      <c r="L34" s="64"/>
      <c r="M34" s="64"/>
      <c r="N34" s="64"/>
      <c r="O34" s="64"/>
      <c r="P34" s="64"/>
      <c r="Q34" s="64"/>
      <c r="R34" s="64"/>
      <c r="S34" s="64"/>
      <c r="T34" s="64"/>
      <c r="U34" s="64"/>
      <c r="V34" s="44"/>
      <c r="AE34" s="45"/>
      <c r="AF34" s="64"/>
      <c r="AG34" s="64"/>
      <c r="AH34" s="64"/>
      <c r="AI34" s="64"/>
      <c r="AJ34" s="64"/>
      <c r="AK34" s="64"/>
      <c r="AL34" s="64"/>
      <c r="AM34" s="64"/>
      <c r="AN34" s="64"/>
      <c r="AO34" s="64"/>
      <c r="AP34" s="64"/>
      <c r="AQ34" s="64"/>
      <c r="AR34" s="64"/>
      <c r="AS34" s="44"/>
    </row>
    <row r="35" spans="1:45" ht="13.5" customHeight="1" x14ac:dyDescent="0.25">
      <c r="H35" s="66"/>
      <c r="I35" s="67"/>
      <c r="J35" s="26"/>
      <c r="K35" s="38"/>
      <c r="L35" s="38"/>
      <c r="M35" s="38"/>
      <c r="N35" s="38"/>
      <c r="O35" s="38"/>
      <c r="P35" s="38"/>
      <c r="Q35" s="38"/>
      <c r="R35" s="38"/>
      <c r="S35" s="38"/>
      <c r="T35" s="38"/>
      <c r="U35" s="38"/>
      <c r="V35" s="60"/>
      <c r="AE35" s="66"/>
      <c r="AF35" s="67"/>
      <c r="AG35" s="26"/>
      <c r="AH35" s="38"/>
      <c r="AI35" s="38"/>
      <c r="AJ35" s="38"/>
      <c r="AK35" s="38"/>
      <c r="AL35" s="38"/>
      <c r="AM35" s="38"/>
      <c r="AN35" s="38"/>
      <c r="AO35" s="38"/>
      <c r="AP35" s="38"/>
      <c r="AQ35" s="38"/>
      <c r="AR35" s="38"/>
      <c r="AS35" s="60"/>
    </row>
    <row r="36" spans="1:45" ht="13.5" customHeight="1" x14ac:dyDescent="0.25">
      <c r="H36" s="45"/>
      <c r="I36" s="57"/>
      <c r="J36" s="57"/>
      <c r="K36" s="57"/>
      <c r="L36" s="57"/>
      <c r="M36" s="57"/>
      <c r="N36" s="57"/>
      <c r="O36" s="57"/>
      <c r="P36" s="57"/>
      <c r="Q36" s="57"/>
      <c r="R36" s="57"/>
      <c r="S36" s="57"/>
      <c r="T36" s="57"/>
      <c r="U36" s="57"/>
      <c r="V36" s="60"/>
      <c r="AE36" s="45"/>
      <c r="AF36" s="57"/>
      <c r="AG36" s="57"/>
      <c r="AH36" s="57"/>
      <c r="AI36" s="57"/>
      <c r="AJ36" s="57"/>
      <c r="AK36" s="57"/>
      <c r="AL36" s="57"/>
      <c r="AM36" s="57"/>
      <c r="AN36" s="57"/>
      <c r="AO36" s="57"/>
      <c r="AP36" s="57"/>
      <c r="AQ36" s="57"/>
      <c r="AR36" s="57"/>
      <c r="AS36" s="60"/>
    </row>
    <row r="37" spans="1:45" ht="13.5" customHeight="1" x14ac:dyDescent="0.25">
      <c r="H37" s="45"/>
      <c r="I37" s="45"/>
      <c r="J37" s="26"/>
      <c r="K37" s="38"/>
      <c r="L37" s="38"/>
      <c r="M37" s="38"/>
      <c r="N37" s="38"/>
      <c r="O37" s="38"/>
      <c r="P37" s="38"/>
      <c r="Q37" s="38"/>
      <c r="R37" s="38"/>
      <c r="S37" s="38"/>
      <c r="T37" s="38"/>
      <c r="U37" s="38"/>
      <c r="V37" s="60"/>
      <c r="AE37" s="45"/>
      <c r="AF37" s="45"/>
      <c r="AG37" s="26"/>
      <c r="AH37" s="38"/>
      <c r="AI37" s="38"/>
      <c r="AJ37" s="38"/>
      <c r="AK37" s="38"/>
      <c r="AL37" s="38"/>
      <c r="AM37" s="38"/>
      <c r="AN37" s="38"/>
      <c r="AO37" s="38"/>
      <c r="AP37" s="38"/>
      <c r="AQ37" s="38"/>
      <c r="AR37" s="38"/>
      <c r="AS37" s="60"/>
    </row>
    <row r="38" spans="1:45" ht="13.5" customHeight="1" x14ac:dyDescent="0.25">
      <c r="H38" s="45"/>
      <c r="I38" s="59"/>
      <c r="J38" s="59"/>
      <c r="K38" s="59"/>
      <c r="L38" s="59"/>
      <c r="M38" s="59"/>
      <c r="N38" s="59"/>
      <c r="O38" s="59"/>
      <c r="P38" s="59"/>
      <c r="Q38" s="59"/>
      <c r="R38" s="59"/>
      <c r="S38" s="59"/>
      <c r="T38" s="59"/>
      <c r="U38" s="59"/>
      <c r="V38" s="58"/>
      <c r="AE38" s="45"/>
      <c r="AF38" s="59"/>
      <c r="AG38" s="59"/>
      <c r="AH38" s="59"/>
      <c r="AI38" s="59"/>
      <c r="AJ38" s="59"/>
      <c r="AK38" s="59"/>
      <c r="AL38" s="59"/>
      <c r="AM38" s="59"/>
      <c r="AN38" s="59"/>
      <c r="AO38" s="59"/>
      <c r="AP38" s="59"/>
      <c r="AQ38" s="59"/>
      <c r="AR38" s="59"/>
      <c r="AS38" s="58"/>
    </row>
    <row r="39" spans="1:45" ht="13.5" customHeight="1" x14ac:dyDescent="0.25">
      <c r="H39" s="26"/>
      <c r="I39" s="68"/>
      <c r="J39" s="68"/>
      <c r="K39" s="68"/>
      <c r="L39" s="68"/>
      <c r="M39" s="68"/>
      <c r="N39" s="68"/>
      <c r="O39" s="68"/>
      <c r="P39" s="68"/>
      <c r="Q39" s="68"/>
      <c r="R39" s="68"/>
      <c r="S39" s="68"/>
      <c r="T39" s="68"/>
      <c r="U39" s="68"/>
      <c r="V39" s="44"/>
      <c r="AE39" s="26"/>
      <c r="AF39" s="68"/>
      <c r="AG39" s="68"/>
      <c r="AH39" s="68"/>
      <c r="AI39" s="68"/>
      <c r="AJ39" s="68"/>
      <c r="AK39" s="68"/>
      <c r="AL39" s="68"/>
      <c r="AM39" s="68"/>
      <c r="AN39" s="68"/>
      <c r="AO39" s="68"/>
      <c r="AP39" s="68"/>
      <c r="AQ39" s="68"/>
      <c r="AR39" s="68"/>
      <c r="AS39" s="44"/>
    </row>
    <row r="40" spans="1:45" ht="13.5" customHeight="1" x14ac:dyDescent="0.2">
      <c r="H40" s="26"/>
      <c r="I40" s="57"/>
      <c r="J40" s="57"/>
      <c r="K40" s="57"/>
      <c r="L40" s="57"/>
      <c r="M40" s="57"/>
      <c r="N40" s="57"/>
      <c r="O40" s="57"/>
      <c r="P40" s="57"/>
      <c r="Q40" s="57"/>
      <c r="R40" s="57"/>
      <c r="S40" s="57"/>
      <c r="T40" s="57"/>
      <c r="U40" s="57"/>
      <c r="V40" s="58"/>
      <c r="AE40" s="26"/>
      <c r="AF40" s="57"/>
      <c r="AG40" s="57"/>
      <c r="AH40" s="57"/>
      <c r="AI40" s="57"/>
      <c r="AJ40" s="57"/>
      <c r="AK40" s="57"/>
      <c r="AL40" s="57"/>
      <c r="AM40" s="57"/>
      <c r="AN40" s="57"/>
      <c r="AO40" s="57"/>
      <c r="AP40" s="57"/>
      <c r="AQ40" s="57"/>
      <c r="AR40" s="57"/>
      <c r="AS40" s="58"/>
    </row>
    <row r="41" spans="1:45" ht="13.5" customHeight="1" x14ac:dyDescent="0.25">
      <c r="H41" s="66"/>
      <c r="I41" s="69"/>
      <c r="J41" s="26"/>
      <c r="K41" s="43"/>
      <c r="L41" s="43"/>
      <c r="M41" s="43"/>
      <c r="N41" s="43"/>
      <c r="O41" s="43"/>
      <c r="P41" s="43"/>
      <c r="Q41" s="43"/>
      <c r="R41" s="43"/>
      <c r="S41" s="43"/>
      <c r="T41" s="43"/>
      <c r="U41" s="43"/>
      <c r="V41" s="25"/>
      <c r="AE41" s="66"/>
      <c r="AF41" s="69"/>
      <c r="AG41" s="26"/>
      <c r="AH41" s="43"/>
      <c r="AI41" s="43"/>
      <c r="AJ41" s="43"/>
      <c r="AK41" s="43"/>
      <c r="AL41" s="43"/>
      <c r="AM41" s="43"/>
      <c r="AN41" s="43"/>
      <c r="AO41" s="43"/>
      <c r="AP41" s="43"/>
      <c r="AQ41" s="43"/>
      <c r="AR41" s="43"/>
      <c r="AS41" s="25"/>
    </row>
    <row r="42" spans="1:45" ht="13.5" customHeight="1" x14ac:dyDescent="0.25">
      <c r="H42" s="70"/>
      <c r="I42" s="67"/>
      <c r="J42" s="26"/>
      <c r="K42" s="38"/>
      <c r="L42" s="38"/>
      <c r="M42" s="38"/>
      <c r="N42" s="38"/>
      <c r="O42" s="38"/>
      <c r="P42" s="38"/>
      <c r="Q42" s="38"/>
      <c r="R42" s="38"/>
      <c r="S42" s="38"/>
      <c r="T42" s="38"/>
      <c r="U42" s="38"/>
      <c r="V42" s="60"/>
      <c r="AE42" s="70"/>
      <c r="AF42" s="67"/>
      <c r="AG42" s="26"/>
      <c r="AH42" s="38"/>
      <c r="AI42" s="38"/>
      <c r="AJ42" s="38"/>
      <c r="AK42" s="38"/>
      <c r="AL42" s="38"/>
      <c r="AM42" s="38"/>
      <c r="AN42" s="38"/>
      <c r="AO42" s="38"/>
      <c r="AP42" s="38"/>
      <c r="AQ42" s="38"/>
      <c r="AR42" s="38"/>
      <c r="AS42" s="60"/>
    </row>
    <row r="43" spans="1:45" ht="13.5" customHeight="1" x14ac:dyDescent="0.2">
      <c r="H43" s="59"/>
      <c r="I43" s="59"/>
      <c r="J43" s="59"/>
      <c r="K43" s="59"/>
      <c r="L43" s="59"/>
      <c r="M43" s="59"/>
      <c r="N43" s="59"/>
      <c r="O43" s="59"/>
      <c r="P43" s="59"/>
      <c r="Q43" s="59"/>
      <c r="R43" s="59"/>
      <c r="S43" s="59"/>
      <c r="T43" s="59"/>
      <c r="U43" s="59"/>
      <c r="V43" s="59"/>
      <c r="AE43" s="59"/>
      <c r="AF43" s="59"/>
      <c r="AG43" s="59"/>
      <c r="AH43" s="59"/>
      <c r="AI43" s="59"/>
      <c r="AJ43" s="59"/>
      <c r="AK43" s="59"/>
      <c r="AL43" s="59"/>
      <c r="AM43" s="59"/>
      <c r="AN43" s="59"/>
      <c r="AO43" s="59"/>
      <c r="AP43" s="59"/>
      <c r="AQ43" s="59"/>
      <c r="AR43" s="59"/>
      <c r="AS43" s="59"/>
    </row>
    <row r="44" spans="1:45" ht="13.5" customHeight="1" x14ac:dyDescent="0.2">
      <c r="H44" s="59"/>
      <c r="I44" s="59"/>
      <c r="J44" s="59"/>
      <c r="K44" s="59"/>
      <c r="L44" s="59"/>
      <c r="M44" s="59"/>
      <c r="N44" s="59"/>
      <c r="O44" s="59"/>
      <c r="P44" s="59"/>
      <c r="Q44" s="59"/>
      <c r="R44" s="59"/>
      <c r="S44" s="59"/>
      <c r="T44" s="59"/>
      <c r="U44" s="59"/>
      <c r="V44" s="59"/>
      <c r="AE44" s="59"/>
      <c r="AF44" s="59"/>
      <c r="AG44" s="59"/>
      <c r="AH44" s="59"/>
      <c r="AI44" s="59"/>
      <c r="AJ44" s="59"/>
      <c r="AK44" s="59"/>
      <c r="AL44" s="59"/>
      <c r="AM44" s="59"/>
      <c r="AN44" s="59"/>
      <c r="AO44" s="59"/>
      <c r="AP44" s="59"/>
      <c r="AQ44" s="59"/>
      <c r="AR44" s="59"/>
      <c r="AS44" s="59"/>
    </row>
    <row r="45" spans="1:45" ht="13.5" customHeight="1" x14ac:dyDescent="0.2">
      <c r="H45" s="59"/>
      <c r="I45" s="59"/>
      <c r="J45" s="59"/>
      <c r="K45" s="59"/>
      <c r="L45" s="59"/>
      <c r="M45" s="59"/>
      <c r="N45" s="59"/>
      <c r="O45" s="59"/>
      <c r="P45" s="59"/>
      <c r="Q45" s="59"/>
      <c r="R45" s="59"/>
      <c r="S45" s="59"/>
      <c r="T45" s="59"/>
      <c r="U45" s="59"/>
      <c r="V45" s="59"/>
      <c r="AE45" s="59"/>
      <c r="AF45" s="59"/>
      <c r="AG45" s="59"/>
      <c r="AH45" s="59"/>
      <c r="AI45" s="59"/>
      <c r="AJ45" s="59"/>
      <c r="AK45" s="59"/>
      <c r="AL45" s="59"/>
      <c r="AM45" s="59"/>
      <c r="AN45" s="59"/>
      <c r="AO45" s="59"/>
      <c r="AP45" s="59"/>
      <c r="AQ45" s="59"/>
      <c r="AR45" s="59"/>
      <c r="AS45" s="59"/>
    </row>
    <row r="46" spans="1:45" ht="13.5" customHeight="1" x14ac:dyDescent="0.2">
      <c r="H46" s="59"/>
      <c r="I46" s="59"/>
      <c r="J46" s="59"/>
      <c r="K46" s="59"/>
      <c r="L46" s="71"/>
      <c r="M46" s="71"/>
      <c r="N46" s="71"/>
      <c r="O46" s="71"/>
      <c r="P46" s="71"/>
      <c r="Q46" s="71"/>
      <c r="R46" s="71"/>
      <c r="S46" s="71"/>
      <c r="T46" s="71"/>
      <c r="U46" s="71"/>
      <c r="V46" s="71"/>
      <c r="AE46" s="59"/>
      <c r="AF46" s="59"/>
      <c r="AG46" s="59"/>
      <c r="AH46" s="59"/>
      <c r="AI46" s="71"/>
      <c r="AJ46" s="71"/>
      <c r="AK46" s="71"/>
      <c r="AL46" s="71"/>
      <c r="AM46" s="71"/>
      <c r="AN46" s="71"/>
      <c r="AO46" s="71"/>
      <c r="AP46" s="71"/>
      <c r="AQ46" s="71"/>
      <c r="AR46" s="71"/>
      <c r="AS46" s="71"/>
    </row>
    <row r="47" spans="1:45" ht="13.5" customHeight="1" x14ac:dyDescent="0.2">
      <c r="H47" s="59"/>
      <c r="I47" s="59"/>
      <c r="J47" s="59"/>
      <c r="K47" s="59"/>
      <c r="L47" s="71"/>
      <c r="M47" s="71"/>
      <c r="N47" s="71"/>
      <c r="O47" s="71"/>
      <c r="P47" s="71"/>
      <c r="Q47" s="71"/>
      <c r="R47" s="71"/>
      <c r="S47" s="71"/>
      <c r="T47" s="71"/>
      <c r="U47" s="71"/>
      <c r="V47" s="71"/>
      <c r="AE47" s="59"/>
      <c r="AF47" s="59"/>
      <c r="AG47" s="59"/>
      <c r="AH47" s="59"/>
      <c r="AI47" s="71"/>
      <c r="AJ47" s="71"/>
      <c r="AK47" s="71"/>
      <c r="AL47" s="71"/>
      <c r="AM47" s="71"/>
      <c r="AN47" s="71"/>
      <c r="AO47" s="71"/>
      <c r="AP47" s="71"/>
      <c r="AQ47" s="71"/>
      <c r="AR47" s="71"/>
      <c r="AS47" s="71"/>
    </row>
    <row r="48" spans="1:45" ht="13.5" customHeight="1" x14ac:dyDescent="0.2">
      <c r="L48" s="71"/>
      <c r="M48" s="71"/>
      <c r="N48" s="71"/>
      <c r="O48" s="71"/>
      <c r="P48" s="71"/>
      <c r="Q48" s="71"/>
      <c r="R48" s="71"/>
      <c r="S48" s="71"/>
      <c r="T48" s="71"/>
      <c r="U48" s="71"/>
      <c r="V48" s="71"/>
      <c r="AI48" s="71"/>
      <c r="AJ48" s="71"/>
      <c r="AK48" s="71"/>
      <c r="AL48" s="71"/>
      <c r="AM48" s="71"/>
      <c r="AN48" s="71"/>
      <c r="AO48" s="71"/>
      <c r="AP48" s="71"/>
      <c r="AQ48" s="71"/>
      <c r="AR48" s="71"/>
      <c r="AS48" s="71"/>
    </row>
    <row r="49" spans="7:45" ht="13.5" customHeight="1" x14ac:dyDescent="0.2">
      <c r="H49" s="70"/>
      <c r="L49" s="71"/>
      <c r="M49" s="71"/>
      <c r="N49" s="71"/>
      <c r="O49" s="71"/>
      <c r="P49" s="71"/>
      <c r="Q49" s="71"/>
      <c r="R49" s="71"/>
      <c r="S49" s="71"/>
      <c r="T49" s="71"/>
      <c r="U49" s="71"/>
      <c r="V49" s="71"/>
      <c r="AE49" s="70"/>
      <c r="AI49" s="71"/>
      <c r="AJ49" s="71"/>
      <c r="AK49" s="71"/>
      <c r="AL49" s="71"/>
      <c r="AM49" s="71"/>
      <c r="AN49" s="71"/>
      <c r="AO49" s="71"/>
      <c r="AP49" s="71"/>
      <c r="AQ49" s="71"/>
      <c r="AR49" s="71"/>
      <c r="AS49" s="71"/>
    </row>
    <row r="50" spans="7:45" ht="13.5" customHeight="1" x14ac:dyDescent="0.2">
      <c r="H50" s="42"/>
      <c r="I50" s="42"/>
      <c r="J50" s="42"/>
      <c r="K50" s="42"/>
      <c r="L50" s="71"/>
      <c r="M50" s="71"/>
      <c r="N50" s="71"/>
      <c r="O50" s="71"/>
      <c r="P50" s="71"/>
      <c r="Q50" s="71"/>
      <c r="R50" s="71"/>
      <c r="S50" s="71"/>
      <c r="T50" s="71"/>
      <c r="U50" s="71"/>
      <c r="V50" s="71"/>
      <c r="AE50" s="42"/>
      <c r="AF50" s="42"/>
      <c r="AG50" s="42"/>
      <c r="AH50" s="42"/>
      <c r="AI50" s="71"/>
      <c r="AJ50" s="71"/>
      <c r="AK50" s="71"/>
      <c r="AL50" s="71"/>
      <c r="AM50" s="71"/>
      <c r="AN50" s="71"/>
      <c r="AO50" s="71"/>
      <c r="AP50" s="71"/>
      <c r="AQ50" s="71"/>
      <c r="AR50" s="71"/>
      <c r="AS50" s="71"/>
    </row>
    <row r="51" spans="7:45" ht="13.5" customHeight="1" x14ac:dyDescent="0.2">
      <c r="H51" s="42"/>
      <c r="I51" s="42"/>
      <c r="J51" s="42"/>
      <c r="K51" s="42"/>
      <c r="L51" s="71"/>
      <c r="M51" s="71"/>
      <c r="N51" s="71"/>
      <c r="O51" s="71"/>
      <c r="P51" s="71"/>
      <c r="Q51" s="71"/>
      <c r="R51" s="71"/>
      <c r="S51" s="71"/>
      <c r="T51" s="71"/>
      <c r="U51" s="71"/>
      <c r="V51" s="71"/>
      <c r="AE51" s="42"/>
      <c r="AF51" s="42"/>
      <c r="AG51" s="42"/>
      <c r="AH51" s="42"/>
      <c r="AI51" s="71"/>
      <c r="AJ51" s="71"/>
      <c r="AK51" s="71"/>
      <c r="AL51" s="71"/>
      <c r="AM51" s="71"/>
      <c r="AN51" s="71"/>
      <c r="AO51" s="71"/>
      <c r="AP51" s="71"/>
      <c r="AQ51" s="71"/>
      <c r="AR51" s="71"/>
      <c r="AS51" s="71"/>
    </row>
    <row r="52" spans="7:45" ht="13.5" customHeight="1" x14ac:dyDescent="0.2">
      <c r="L52" s="71"/>
      <c r="M52" s="71"/>
      <c r="N52" s="71"/>
      <c r="O52" s="71"/>
      <c r="P52" s="71"/>
      <c r="Q52" s="71"/>
      <c r="R52" s="71"/>
      <c r="S52" s="71"/>
      <c r="T52" s="71"/>
      <c r="U52" s="71"/>
      <c r="V52" s="71"/>
      <c r="AI52" s="71"/>
      <c r="AJ52" s="71"/>
      <c r="AK52" s="71"/>
      <c r="AL52" s="71"/>
      <c r="AM52" s="71"/>
      <c r="AN52" s="71"/>
      <c r="AO52" s="71"/>
      <c r="AP52" s="71"/>
      <c r="AQ52" s="71"/>
      <c r="AR52" s="71"/>
      <c r="AS52" s="71"/>
    </row>
    <row r="53" spans="7:45" ht="13.5" customHeight="1" x14ac:dyDescent="0.2">
      <c r="H53" s="39"/>
      <c r="I53" s="41"/>
      <c r="J53" s="41"/>
      <c r="K53" s="41"/>
      <c r="L53" s="71"/>
      <c r="M53" s="71"/>
      <c r="N53" s="71"/>
      <c r="O53" s="71"/>
      <c r="P53" s="71"/>
      <c r="Q53" s="71"/>
      <c r="R53" s="71"/>
      <c r="S53" s="71"/>
      <c r="T53" s="71"/>
      <c r="U53" s="71"/>
      <c r="V53" s="71"/>
      <c r="AE53" s="39"/>
      <c r="AF53" s="41"/>
      <c r="AG53" s="41"/>
      <c r="AH53" s="41"/>
      <c r="AI53" s="71"/>
      <c r="AJ53" s="71"/>
      <c r="AK53" s="71"/>
      <c r="AL53" s="71"/>
      <c r="AM53" s="71"/>
      <c r="AN53" s="71"/>
      <c r="AO53" s="71"/>
      <c r="AP53" s="71"/>
      <c r="AQ53" s="71"/>
      <c r="AR53" s="71"/>
      <c r="AS53" s="71"/>
    </row>
    <row r="54" spans="7:45" ht="13.5" customHeight="1" x14ac:dyDescent="0.2">
      <c r="H54" s="39"/>
      <c r="I54" s="39"/>
      <c r="J54" s="40"/>
      <c r="K54" s="39"/>
      <c r="L54" s="71"/>
      <c r="M54" s="71"/>
      <c r="N54" s="71"/>
      <c r="O54" s="71"/>
      <c r="P54" s="71"/>
      <c r="Q54" s="71"/>
      <c r="R54" s="71"/>
      <c r="S54" s="71"/>
      <c r="T54" s="71"/>
      <c r="U54" s="71"/>
      <c r="V54" s="71"/>
      <c r="AE54" s="39"/>
      <c r="AF54" s="39"/>
      <c r="AG54" s="40"/>
      <c r="AH54" s="39"/>
      <c r="AI54" s="71"/>
      <c r="AJ54" s="71"/>
      <c r="AK54" s="71"/>
      <c r="AL54" s="71"/>
      <c r="AM54" s="71"/>
      <c r="AN54" s="71"/>
      <c r="AO54" s="71"/>
      <c r="AP54" s="71"/>
      <c r="AQ54" s="71"/>
      <c r="AR54" s="71"/>
      <c r="AS54" s="71"/>
    </row>
    <row r="55" spans="7:45" ht="13.5" customHeight="1" x14ac:dyDescent="0.2">
      <c r="H55" s="39"/>
      <c r="I55" s="41"/>
      <c r="J55" s="41"/>
      <c r="K55" s="41"/>
      <c r="L55" s="71"/>
      <c r="M55" s="71"/>
      <c r="N55" s="71"/>
      <c r="O55" s="71"/>
      <c r="P55" s="71"/>
      <c r="Q55" s="71"/>
      <c r="R55" s="71"/>
      <c r="S55" s="71"/>
      <c r="T55" s="71"/>
      <c r="U55" s="71"/>
      <c r="V55" s="71"/>
      <c r="AE55" s="39"/>
      <c r="AF55" s="41"/>
      <c r="AG55" s="41"/>
      <c r="AH55" s="41"/>
      <c r="AI55" s="71"/>
      <c r="AJ55" s="71"/>
      <c r="AK55" s="71"/>
      <c r="AL55" s="71"/>
      <c r="AM55" s="71"/>
      <c r="AN55" s="71"/>
      <c r="AO55" s="71"/>
      <c r="AP55" s="71"/>
      <c r="AQ55" s="71"/>
      <c r="AR55" s="71"/>
      <c r="AS55" s="71"/>
    </row>
    <row r="56" spans="7:45" ht="13.5" customHeight="1" x14ac:dyDescent="0.2">
      <c r="H56" s="39"/>
      <c r="I56" s="39"/>
      <c r="J56" s="40"/>
      <c r="K56" s="39"/>
      <c r="L56" s="71"/>
      <c r="M56" s="71"/>
      <c r="N56" s="71"/>
      <c r="O56" s="71"/>
      <c r="P56" s="71"/>
      <c r="Q56" s="71"/>
      <c r="R56" s="71"/>
      <c r="S56" s="71"/>
      <c r="T56" s="71"/>
      <c r="U56" s="71"/>
      <c r="V56" s="71"/>
      <c r="AE56" s="39"/>
      <c r="AF56" s="39"/>
      <c r="AG56" s="40"/>
      <c r="AH56" s="39"/>
      <c r="AI56" s="71"/>
      <c r="AJ56" s="71"/>
      <c r="AK56" s="71"/>
      <c r="AL56" s="71"/>
      <c r="AM56" s="71"/>
      <c r="AN56" s="71"/>
      <c r="AO56" s="71"/>
      <c r="AP56" s="71"/>
      <c r="AQ56" s="71"/>
      <c r="AR56" s="71"/>
      <c r="AS56" s="71"/>
    </row>
    <row r="57" spans="7:45" ht="13.5" customHeight="1" x14ac:dyDescent="0.2">
      <c r="H57" s="39"/>
      <c r="I57" s="41"/>
      <c r="J57" s="41"/>
      <c r="K57" s="41"/>
      <c r="L57" s="71"/>
      <c r="M57" s="71"/>
      <c r="N57" s="71"/>
      <c r="O57" s="71"/>
      <c r="P57" s="71"/>
      <c r="Q57" s="71"/>
      <c r="R57" s="71"/>
      <c r="S57" s="71"/>
      <c r="T57" s="71"/>
      <c r="U57" s="71"/>
      <c r="V57" s="71"/>
      <c r="AE57" s="39"/>
      <c r="AF57" s="41"/>
      <c r="AG57" s="41"/>
      <c r="AH57" s="41"/>
      <c r="AI57" s="71"/>
      <c r="AJ57" s="71"/>
      <c r="AK57" s="71"/>
      <c r="AL57" s="71"/>
      <c r="AM57" s="71"/>
      <c r="AN57" s="71"/>
      <c r="AO57" s="71"/>
      <c r="AP57" s="71"/>
      <c r="AQ57" s="71"/>
      <c r="AR57" s="71"/>
      <c r="AS57" s="71"/>
    </row>
    <row r="58" spans="7:45" ht="13.5" customHeight="1" x14ac:dyDescent="0.2">
      <c r="H58" s="39"/>
      <c r="I58" s="39"/>
      <c r="J58" s="40"/>
      <c r="K58" s="39"/>
      <c r="L58" s="39"/>
      <c r="M58" s="39"/>
      <c r="N58" s="39"/>
      <c r="O58" s="39"/>
      <c r="P58" s="39"/>
      <c r="Q58" s="39"/>
      <c r="R58" s="39"/>
      <c r="S58" s="39"/>
      <c r="T58" s="39"/>
      <c r="U58" s="39"/>
      <c r="V58" s="65"/>
      <c r="AE58" s="39"/>
      <c r="AF58" s="39"/>
      <c r="AG58" s="40"/>
      <c r="AH58" s="39"/>
      <c r="AI58" s="39"/>
      <c r="AJ58" s="39"/>
      <c r="AK58" s="39"/>
      <c r="AL58" s="39"/>
      <c r="AM58" s="39"/>
      <c r="AN58" s="39"/>
      <c r="AO58" s="39"/>
      <c r="AP58" s="39"/>
      <c r="AQ58" s="39"/>
      <c r="AR58" s="39"/>
      <c r="AS58" s="65"/>
    </row>
    <row r="59" spans="7:45" ht="13.5" customHeight="1" x14ac:dyDescent="0.2">
      <c r="G59" s="29"/>
      <c r="H59" s="39"/>
      <c r="I59" s="38"/>
      <c r="J59" s="38"/>
      <c r="K59" s="38"/>
      <c r="L59" s="38"/>
      <c r="M59" s="38"/>
      <c r="N59" s="38"/>
      <c r="O59" s="38"/>
      <c r="P59" s="38"/>
      <c r="Q59" s="38"/>
      <c r="R59" s="38"/>
      <c r="S59" s="38"/>
      <c r="T59" s="38"/>
      <c r="U59" s="38"/>
      <c r="V59" s="37"/>
      <c r="AD59" s="29"/>
      <c r="AE59" s="39"/>
      <c r="AF59" s="38"/>
      <c r="AG59" s="38"/>
      <c r="AH59" s="38"/>
      <c r="AI59" s="38"/>
      <c r="AJ59" s="38"/>
      <c r="AK59" s="38"/>
      <c r="AL59" s="38"/>
      <c r="AM59" s="38"/>
      <c r="AN59" s="38"/>
      <c r="AO59" s="38"/>
      <c r="AP59" s="38"/>
      <c r="AQ59" s="38"/>
      <c r="AR59" s="38"/>
      <c r="AS59" s="37"/>
    </row>
    <row r="60" spans="7:45" ht="13.5" customHeight="1" x14ac:dyDescent="0.25">
      <c r="G60" s="29"/>
      <c r="H60" s="34"/>
      <c r="I60" s="36"/>
      <c r="AD60" s="29"/>
      <c r="AE60" s="34"/>
      <c r="AF60" s="36"/>
    </row>
    <row r="61" spans="7:45" ht="13.5" customHeight="1" x14ac:dyDescent="0.2">
      <c r="G61" s="29"/>
      <c r="H61" s="34"/>
      <c r="I61" s="33"/>
      <c r="J61" s="33"/>
      <c r="K61" s="33"/>
      <c r="L61" s="33"/>
      <c r="M61" s="33"/>
      <c r="N61" s="33"/>
      <c r="O61" s="33"/>
      <c r="P61" s="33"/>
      <c r="Q61" s="33"/>
      <c r="R61" s="33"/>
      <c r="S61" s="33"/>
      <c r="T61" s="33"/>
      <c r="U61" s="33"/>
      <c r="V61" s="32"/>
      <c r="AD61" s="29"/>
      <c r="AE61" s="34"/>
      <c r="AF61" s="33"/>
      <c r="AG61" s="33"/>
      <c r="AH61" s="33"/>
      <c r="AI61" s="33"/>
      <c r="AJ61" s="33"/>
      <c r="AK61" s="33"/>
      <c r="AL61" s="33"/>
      <c r="AM61" s="33"/>
      <c r="AN61" s="33"/>
      <c r="AO61" s="33"/>
      <c r="AP61" s="33"/>
      <c r="AQ61" s="33"/>
      <c r="AR61" s="33"/>
      <c r="AS61" s="32"/>
    </row>
    <row r="62" spans="7:45" ht="13.5" customHeight="1" x14ac:dyDescent="0.2">
      <c r="G62" s="29"/>
      <c r="H62" s="34"/>
      <c r="I62" s="35"/>
      <c r="J62" s="26"/>
      <c r="K62" s="26"/>
      <c r="L62" s="26"/>
      <c r="M62" s="26"/>
      <c r="N62" s="26"/>
      <c r="O62" s="26"/>
      <c r="P62" s="26"/>
      <c r="Q62" s="26"/>
      <c r="R62" s="26"/>
      <c r="S62" s="26"/>
      <c r="T62" s="26"/>
      <c r="U62" s="26"/>
      <c r="AD62" s="29"/>
      <c r="AE62" s="34"/>
      <c r="AF62" s="35"/>
      <c r="AG62" s="26"/>
      <c r="AH62" s="26"/>
      <c r="AI62" s="26"/>
      <c r="AJ62" s="26"/>
      <c r="AK62" s="26"/>
      <c r="AL62" s="26"/>
      <c r="AM62" s="26"/>
      <c r="AN62" s="26"/>
      <c r="AO62" s="26"/>
      <c r="AP62" s="26"/>
      <c r="AQ62" s="26"/>
      <c r="AR62" s="26"/>
    </row>
    <row r="63" spans="7:45" ht="13.5" customHeight="1" x14ac:dyDescent="0.2">
      <c r="G63" s="29"/>
      <c r="H63" s="29"/>
      <c r="I63" s="33"/>
      <c r="J63" s="33"/>
      <c r="K63" s="33"/>
      <c r="L63" s="33"/>
      <c r="M63" s="33"/>
      <c r="N63" s="33"/>
      <c r="O63" s="33"/>
      <c r="P63" s="33"/>
      <c r="Q63" s="33"/>
      <c r="R63" s="33"/>
      <c r="S63" s="33"/>
      <c r="T63" s="33"/>
      <c r="U63" s="33"/>
      <c r="V63" s="32"/>
      <c r="AD63" s="29"/>
      <c r="AE63" s="29"/>
      <c r="AF63" s="33"/>
      <c r="AG63" s="33"/>
      <c r="AH63" s="33"/>
      <c r="AI63" s="33"/>
      <c r="AJ63" s="33"/>
      <c r="AK63" s="33"/>
      <c r="AL63" s="33"/>
      <c r="AM63" s="33"/>
      <c r="AN63" s="33"/>
      <c r="AO63" s="33"/>
      <c r="AP63" s="33"/>
      <c r="AQ63" s="33"/>
      <c r="AR63" s="33"/>
      <c r="AS63" s="32"/>
    </row>
    <row r="64" spans="7:45" ht="13.5" customHeight="1" x14ac:dyDescent="0.2">
      <c r="G64" s="29"/>
      <c r="H64" s="34"/>
      <c r="I64" s="35"/>
      <c r="J64" s="26"/>
      <c r="K64" s="26"/>
      <c r="L64" s="26"/>
      <c r="M64" s="26"/>
      <c r="N64" s="26"/>
      <c r="O64" s="26"/>
      <c r="P64" s="26"/>
      <c r="Q64" s="26"/>
      <c r="R64" s="26"/>
      <c r="S64" s="26"/>
      <c r="T64" s="26"/>
      <c r="U64" s="26"/>
      <c r="AD64" s="29"/>
      <c r="AE64" s="34"/>
      <c r="AF64" s="35"/>
      <c r="AG64" s="26"/>
      <c r="AH64" s="26"/>
      <c r="AI64" s="26"/>
      <c r="AJ64" s="26"/>
      <c r="AK64" s="26"/>
      <c r="AL64" s="26"/>
      <c r="AM64" s="26"/>
      <c r="AN64" s="26"/>
      <c r="AO64" s="26"/>
      <c r="AP64" s="26"/>
      <c r="AQ64" s="26"/>
      <c r="AR64" s="26"/>
    </row>
    <row r="65" spans="7:45" ht="13.5" customHeight="1" x14ac:dyDescent="0.2">
      <c r="G65" s="29"/>
      <c r="H65" s="29"/>
      <c r="I65" s="33"/>
      <c r="J65" s="33"/>
      <c r="K65" s="33"/>
      <c r="L65" s="33"/>
      <c r="M65" s="33"/>
      <c r="N65" s="33"/>
      <c r="O65" s="33"/>
      <c r="P65" s="33"/>
      <c r="Q65" s="33"/>
      <c r="R65" s="33"/>
      <c r="S65" s="33"/>
      <c r="T65" s="33"/>
      <c r="U65" s="33"/>
      <c r="V65" s="32"/>
      <c r="AD65" s="29"/>
      <c r="AE65" s="29"/>
      <c r="AF65" s="33"/>
      <c r="AG65" s="33"/>
      <c r="AH65" s="33"/>
      <c r="AI65" s="33"/>
      <c r="AJ65" s="33"/>
      <c r="AK65" s="33"/>
      <c r="AL65" s="33"/>
      <c r="AM65" s="33"/>
      <c r="AN65" s="33"/>
      <c r="AO65" s="33"/>
      <c r="AP65" s="33"/>
      <c r="AQ65" s="33"/>
      <c r="AR65" s="33"/>
      <c r="AS65" s="32"/>
    </row>
    <row r="66" spans="7:45" ht="13.5" customHeight="1" x14ac:dyDescent="0.2">
      <c r="G66" s="29"/>
      <c r="H66" s="34"/>
      <c r="I66" s="35"/>
      <c r="J66" s="26"/>
      <c r="K66" s="26"/>
      <c r="L66" s="26"/>
      <c r="M66" s="26"/>
      <c r="N66" s="26"/>
      <c r="O66" s="26"/>
      <c r="P66" s="26"/>
      <c r="Q66" s="26"/>
      <c r="R66" s="26"/>
      <c r="S66" s="26"/>
      <c r="T66" s="26"/>
      <c r="U66" s="26"/>
      <c r="AD66" s="29"/>
      <c r="AE66" s="34"/>
      <c r="AF66" s="35"/>
      <c r="AG66" s="26"/>
      <c r="AH66" s="26"/>
      <c r="AI66" s="26"/>
      <c r="AJ66" s="26"/>
      <c r="AK66" s="26"/>
      <c r="AL66" s="26"/>
      <c r="AM66" s="26"/>
      <c r="AN66" s="26"/>
      <c r="AO66" s="26"/>
      <c r="AP66" s="26"/>
      <c r="AQ66" s="26"/>
      <c r="AR66" s="26"/>
    </row>
    <row r="67" spans="7:45" ht="13.5" customHeight="1" x14ac:dyDescent="0.2">
      <c r="G67" s="29"/>
      <c r="H67" s="29"/>
      <c r="I67" s="33"/>
      <c r="J67" s="33"/>
      <c r="K67" s="33"/>
      <c r="L67" s="33"/>
      <c r="M67" s="33"/>
      <c r="N67" s="33"/>
      <c r="O67" s="33"/>
      <c r="P67" s="33"/>
      <c r="Q67" s="33"/>
      <c r="R67" s="33"/>
      <c r="S67" s="33"/>
      <c r="T67" s="33"/>
      <c r="U67" s="33"/>
      <c r="V67" s="32"/>
      <c r="AD67" s="29"/>
      <c r="AE67" s="29"/>
      <c r="AF67" s="33"/>
      <c r="AG67" s="33"/>
      <c r="AH67" s="33"/>
      <c r="AI67" s="33"/>
      <c r="AJ67" s="33"/>
      <c r="AK67" s="33"/>
      <c r="AL67" s="33"/>
      <c r="AM67" s="33"/>
      <c r="AN67" s="33"/>
      <c r="AO67" s="33"/>
      <c r="AP67" s="33"/>
      <c r="AQ67" s="33"/>
      <c r="AR67" s="33"/>
      <c r="AS67" s="32"/>
    </row>
    <row r="68" spans="7:45" ht="13.5" customHeight="1" x14ac:dyDescent="0.2">
      <c r="G68" s="29"/>
      <c r="H68" s="34"/>
      <c r="I68" s="35"/>
      <c r="J68" s="26"/>
      <c r="K68" s="26"/>
      <c r="L68" s="26"/>
      <c r="M68" s="26"/>
      <c r="N68" s="26"/>
      <c r="O68" s="26"/>
      <c r="P68" s="26"/>
      <c r="Q68" s="26"/>
      <c r="R68" s="26"/>
      <c r="S68" s="26"/>
      <c r="T68" s="26"/>
      <c r="U68" s="26"/>
      <c r="AD68" s="29"/>
      <c r="AE68" s="34"/>
      <c r="AF68" s="35"/>
      <c r="AG68" s="26"/>
      <c r="AH68" s="26"/>
      <c r="AI68" s="26"/>
      <c r="AJ68" s="26"/>
      <c r="AK68" s="26"/>
      <c r="AL68" s="26"/>
      <c r="AM68" s="26"/>
      <c r="AN68" s="26"/>
      <c r="AO68" s="26"/>
      <c r="AP68" s="26"/>
      <c r="AQ68" s="26"/>
      <c r="AR68" s="26"/>
    </row>
    <row r="69" spans="7:45" ht="13.5" customHeight="1" x14ac:dyDescent="0.2">
      <c r="G69" s="29"/>
      <c r="H69" s="29"/>
      <c r="I69" s="33"/>
      <c r="J69" s="33"/>
      <c r="K69" s="33"/>
      <c r="L69" s="33"/>
      <c r="M69" s="33"/>
      <c r="N69" s="33"/>
      <c r="O69" s="33"/>
      <c r="P69" s="33"/>
      <c r="Q69" s="33"/>
      <c r="R69" s="33"/>
      <c r="S69" s="33"/>
      <c r="T69" s="33"/>
      <c r="U69" s="33"/>
      <c r="V69" s="32"/>
      <c r="AD69" s="29"/>
      <c r="AE69" s="29"/>
      <c r="AF69" s="33"/>
      <c r="AG69" s="33"/>
      <c r="AH69" s="33"/>
      <c r="AI69" s="33"/>
      <c r="AJ69" s="33"/>
      <c r="AK69" s="33"/>
      <c r="AL69" s="33"/>
      <c r="AM69" s="33"/>
      <c r="AN69" s="33"/>
      <c r="AO69" s="33"/>
      <c r="AP69" s="33"/>
      <c r="AQ69" s="33"/>
      <c r="AR69" s="33"/>
      <c r="AS69" s="32"/>
    </row>
    <row r="70" spans="7:45" ht="13.5" customHeight="1" x14ac:dyDescent="0.2">
      <c r="G70" s="29"/>
      <c r="H70" s="34"/>
      <c r="I70" s="35"/>
      <c r="J70" s="26"/>
      <c r="K70" s="26"/>
      <c r="L70" s="26"/>
      <c r="M70" s="26"/>
      <c r="N70" s="26"/>
      <c r="O70" s="26"/>
      <c r="P70" s="26"/>
      <c r="Q70" s="26"/>
      <c r="R70" s="26"/>
      <c r="S70" s="26"/>
      <c r="T70" s="26"/>
      <c r="U70" s="26"/>
      <c r="AD70" s="29"/>
      <c r="AE70" s="34"/>
      <c r="AF70" s="35"/>
      <c r="AG70" s="26"/>
      <c r="AH70" s="26"/>
      <c r="AI70" s="26"/>
      <c r="AJ70" s="26"/>
      <c r="AK70" s="26"/>
      <c r="AL70" s="26"/>
      <c r="AM70" s="26"/>
      <c r="AN70" s="26"/>
      <c r="AO70" s="26"/>
      <c r="AP70" s="26"/>
      <c r="AQ70" s="26"/>
      <c r="AR70" s="26"/>
    </row>
    <row r="71" spans="7:45" ht="13.5" customHeight="1" x14ac:dyDescent="0.2">
      <c r="G71" s="29"/>
      <c r="H71" s="34"/>
      <c r="I71" s="33"/>
      <c r="J71" s="33"/>
      <c r="K71" s="33"/>
      <c r="L71" s="33"/>
      <c r="M71" s="33"/>
      <c r="N71" s="33"/>
      <c r="O71" s="33"/>
      <c r="P71" s="33"/>
      <c r="Q71" s="33"/>
      <c r="R71" s="33"/>
      <c r="S71" s="33"/>
      <c r="T71" s="33"/>
      <c r="U71" s="33"/>
      <c r="V71" s="32"/>
      <c r="AD71" s="29"/>
      <c r="AE71" s="34"/>
      <c r="AF71" s="33"/>
      <c r="AG71" s="33"/>
      <c r="AH71" s="33"/>
      <c r="AI71" s="33"/>
      <c r="AJ71" s="33"/>
      <c r="AK71" s="33"/>
      <c r="AL71" s="33"/>
      <c r="AM71" s="33"/>
      <c r="AN71" s="33"/>
      <c r="AO71" s="33"/>
      <c r="AP71" s="33"/>
      <c r="AQ71" s="33"/>
      <c r="AR71" s="33"/>
      <c r="AS71" s="32"/>
    </row>
    <row r="72" spans="7:45" ht="13.5" customHeight="1" x14ac:dyDescent="0.2">
      <c r="G72" s="29"/>
      <c r="H72" s="34"/>
      <c r="I72" s="35"/>
      <c r="J72" s="26"/>
      <c r="K72" s="26"/>
      <c r="L72" s="26"/>
      <c r="M72" s="26"/>
      <c r="N72" s="26"/>
      <c r="O72" s="26"/>
      <c r="P72" s="26"/>
      <c r="Q72" s="26"/>
      <c r="R72" s="26"/>
      <c r="S72" s="26"/>
      <c r="T72" s="26"/>
      <c r="U72" s="26"/>
      <c r="AD72" s="29"/>
      <c r="AE72" s="34"/>
      <c r="AF72" s="35"/>
      <c r="AG72" s="26"/>
      <c r="AH72" s="26"/>
      <c r="AI72" s="26"/>
      <c r="AJ72" s="26"/>
      <c r="AK72" s="26"/>
      <c r="AL72" s="26"/>
      <c r="AM72" s="26"/>
      <c r="AN72" s="26"/>
      <c r="AO72" s="26"/>
      <c r="AP72" s="26"/>
      <c r="AQ72" s="26"/>
      <c r="AR72" s="26"/>
    </row>
    <row r="73" spans="7:45" ht="13.5" customHeight="1" x14ac:dyDescent="0.2">
      <c r="G73" s="29"/>
      <c r="H73" s="34"/>
      <c r="I73" s="35"/>
      <c r="J73" s="35"/>
      <c r="K73" s="35"/>
      <c r="L73" s="35"/>
      <c r="M73" s="35"/>
      <c r="N73" s="35"/>
      <c r="O73" s="35"/>
      <c r="P73" s="35"/>
      <c r="Q73" s="35"/>
      <c r="R73" s="35"/>
      <c r="S73" s="35"/>
      <c r="T73" s="35"/>
      <c r="U73" s="35"/>
      <c r="V73" s="32"/>
      <c r="AD73" s="29"/>
      <c r="AE73" s="34"/>
      <c r="AF73" s="35"/>
      <c r="AG73" s="35"/>
      <c r="AH73" s="35"/>
      <c r="AI73" s="35"/>
      <c r="AJ73" s="35"/>
      <c r="AK73" s="35"/>
      <c r="AL73" s="35"/>
      <c r="AM73" s="35"/>
      <c r="AN73" s="35"/>
      <c r="AO73" s="35"/>
      <c r="AP73" s="35"/>
      <c r="AQ73" s="35"/>
      <c r="AR73" s="35"/>
      <c r="AS73" s="32"/>
    </row>
    <row r="74" spans="7:45" ht="13.5" customHeight="1" x14ac:dyDescent="0.2">
      <c r="G74" s="29"/>
      <c r="H74" s="34"/>
      <c r="I74" s="33"/>
      <c r="J74" s="33"/>
      <c r="K74" s="33"/>
      <c r="L74" s="33"/>
      <c r="M74" s="33"/>
      <c r="N74" s="33"/>
      <c r="O74" s="33"/>
      <c r="P74" s="33"/>
      <c r="Q74" s="33"/>
      <c r="R74" s="33"/>
      <c r="S74" s="33"/>
      <c r="T74" s="33"/>
      <c r="U74" s="33"/>
      <c r="V74" s="32"/>
      <c r="AD74" s="29"/>
      <c r="AE74" s="34"/>
      <c r="AF74" s="33"/>
      <c r="AG74" s="33"/>
      <c r="AH74" s="33"/>
      <c r="AI74" s="33"/>
      <c r="AJ74" s="33"/>
      <c r="AK74" s="33"/>
      <c r="AL74" s="33"/>
      <c r="AM74" s="33"/>
      <c r="AN74" s="33"/>
      <c r="AO74" s="33"/>
      <c r="AP74" s="33"/>
      <c r="AQ74" s="33"/>
      <c r="AR74" s="33"/>
      <c r="AS74" s="32"/>
    </row>
    <row r="75" spans="7:45" ht="13.5" customHeight="1" x14ac:dyDescent="0.2">
      <c r="G75" s="29"/>
      <c r="H75" s="34"/>
      <c r="I75" s="35"/>
      <c r="J75" s="26"/>
      <c r="K75" s="26"/>
      <c r="L75" s="26"/>
      <c r="M75" s="26"/>
      <c r="N75" s="26"/>
      <c r="O75" s="26"/>
      <c r="P75" s="26"/>
      <c r="Q75" s="26"/>
      <c r="R75" s="26"/>
      <c r="S75" s="26"/>
      <c r="T75" s="26"/>
      <c r="U75" s="26"/>
      <c r="AD75" s="29"/>
      <c r="AE75" s="34"/>
      <c r="AF75" s="35"/>
      <c r="AG75" s="26"/>
      <c r="AH75" s="26"/>
      <c r="AI75" s="26"/>
      <c r="AJ75" s="26"/>
      <c r="AK75" s="26"/>
      <c r="AL75" s="26"/>
      <c r="AM75" s="26"/>
      <c r="AN75" s="26"/>
      <c r="AO75" s="26"/>
      <c r="AP75" s="26"/>
      <c r="AQ75" s="26"/>
      <c r="AR75" s="26"/>
    </row>
    <row r="76" spans="7:45" ht="13.5" customHeight="1" x14ac:dyDescent="0.25">
      <c r="G76" s="29"/>
      <c r="H76" s="34"/>
      <c r="I76" s="36"/>
      <c r="AD76" s="29"/>
      <c r="AE76" s="34"/>
      <c r="AF76" s="36"/>
    </row>
    <row r="77" spans="7:45" ht="13.5" customHeight="1" x14ac:dyDescent="0.2">
      <c r="G77" s="29"/>
      <c r="H77" s="34"/>
      <c r="I77" s="33"/>
      <c r="J77" s="33"/>
      <c r="K77" s="33"/>
      <c r="L77" s="33"/>
      <c r="M77" s="33"/>
      <c r="N77" s="33"/>
      <c r="O77" s="33"/>
      <c r="P77" s="33"/>
      <c r="Q77" s="33"/>
      <c r="R77" s="33"/>
      <c r="S77" s="33"/>
      <c r="T77" s="33"/>
      <c r="U77" s="33"/>
      <c r="V77" s="32"/>
      <c r="AD77" s="29"/>
      <c r="AE77" s="34"/>
      <c r="AF77" s="33"/>
      <c r="AG77" s="33"/>
      <c r="AH77" s="33"/>
      <c r="AI77" s="33"/>
      <c r="AJ77" s="33"/>
      <c r="AK77" s="33"/>
      <c r="AL77" s="33"/>
      <c r="AM77" s="33"/>
      <c r="AN77" s="33"/>
      <c r="AO77" s="33"/>
      <c r="AP77" s="33"/>
      <c r="AQ77" s="33"/>
      <c r="AR77" s="33"/>
      <c r="AS77" s="32"/>
    </row>
    <row r="78" spans="7:45" ht="13.5" customHeight="1" x14ac:dyDescent="0.2">
      <c r="G78" s="29"/>
      <c r="H78" s="34"/>
      <c r="I78" s="35"/>
      <c r="J78" s="26"/>
      <c r="K78" s="26"/>
      <c r="L78" s="26"/>
      <c r="M78" s="26"/>
      <c r="N78" s="26"/>
      <c r="O78" s="26"/>
      <c r="P78" s="26"/>
      <c r="Q78" s="26"/>
      <c r="R78" s="26"/>
      <c r="S78" s="26"/>
      <c r="T78" s="26"/>
      <c r="U78" s="26"/>
      <c r="AD78" s="29"/>
      <c r="AE78" s="34"/>
      <c r="AF78" s="35"/>
      <c r="AG78" s="26"/>
      <c r="AH78" s="26"/>
      <c r="AI78" s="26"/>
      <c r="AJ78" s="26"/>
      <c r="AK78" s="26"/>
      <c r="AL78" s="26"/>
      <c r="AM78" s="26"/>
      <c r="AN78" s="26"/>
      <c r="AO78" s="26"/>
      <c r="AP78" s="26"/>
      <c r="AQ78" s="26"/>
      <c r="AR78" s="26"/>
    </row>
    <row r="79" spans="7:45" ht="13.5" customHeight="1" x14ac:dyDescent="0.2">
      <c r="G79" s="29"/>
      <c r="H79" s="34"/>
      <c r="I79" s="35"/>
      <c r="J79" s="35"/>
      <c r="K79" s="35"/>
      <c r="L79" s="35"/>
      <c r="M79" s="35"/>
      <c r="N79" s="35"/>
      <c r="O79" s="35"/>
      <c r="P79" s="35"/>
      <c r="Q79" s="35"/>
      <c r="R79" s="35"/>
      <c r="S79" s="35"/>
      <c r="T79" s="35"/>
      <c r="U79" s="35"/>
      <c r="AD79" s="29"/>
      <c r="AE79" s="34"/>
      <c r="AF79" s="35"/>
      <c r="AG79" s="35"/>
      <c r="AH79" s="35"/>
      <c r="AI79" s="35"/>
      <c r="AJ79" s="35"/>
      <c r="AK79" s="35"/>
      <c r="AL79" s="35"/>
      <c r="AM79" s="35"/>
      <c r="AN79" s="35"/>
      <c r="AO79" s="35"/>
      <c r="AP79" s="35"/>
      <c r="AQ79" s="35"/>
      <c r="AR79" s="35"/>
    </row>
    <row r="80" spans="7:45" ht="13.5" customHeight="1" x14ac:dyDescent="0.2">
      <c r="G80" s="29"/>
      <c r="H80" s="34"/>
      <c r="I80" s="33"/>
      <c r="J80" s="33"/>
      <c r="K80" s="33"/>
      <c r="L80" s="33"/>
      <c r="M80" s="33"/>
      <c r="N80" s="33"/>
      <c r="O80" s="33"/>
      <c r="P80" s="33"/>
      <c r="Q80" s="33"/>
      <c r="R80" s="33"/>
      <c r="S80" s="33"/>
      <c r="T80" s="33"/>
      <c r="U80" s="33"/>
      <c r="V80" s="32"/>
      <c r="AD80" s="29"/>
      <c r="AE80" s="34"/>
      <c r="AF80" s="33"/>
      <c r="AG80" s="33"/>
      <c r="AH80" s="33"/>
      <c r="AI80" s="33"/>
      <c r="AJ80" s="33"/>
      <c r="AK80" s="33"/>
      <c r="AL80" s="33"/>
      <c r="AM80" s="33"/>
      <c r="AN80" s="33"/>
      <c r="AO80" s="33"/>
      <c r="AP80" s="33"/>
      <c r="AQ80" s="33"/>
      <c r="AR80" s="33"/>
      <c r="AS80" s="32"/>
    </row>
    <row r="81" spans="7:45" ht="13.5" customHeight="1" x14ac:dyDescent="0.2">
      <c r="G81" s="29"/>
      <c r="H81" s="34"/>
      <c r="I81" s="35"/>
      <c r="J81" s="26"/>
      <c r="K81" s="26"/>
      <c r="L81" s="26"/>
      <c r="M81" s="26"/>
      <c r="N81" s="26"/>
      <c r="O81" s="26"/>
      <c r="P81" s="26"/>
      <c r="Q81" s="26"/>
      <c r="R81" s="26"/>
      <c r="S81" s="26"/>
      <c r="T81" s="26"/>
      <c r="U81" s="26"/>
      <c r="AD81" s="29"/>
      <c r="AE81" s="34"/>
      <c r="AF81" s="35"/>
      <c r="AG81" s="26"/>
      <c r="AH81" s="26"/>
      <c r="AI81" s="26"/>
      <c r="AJ81" s="26"/>
      <c r="AK81" s="26"/>
      <c r="AL81" s="26"/>
      <c r="AM81" s="26"/>
      <c r="AN81" s="26"/>
      <c r="AO81" s="26"/>
      <c r="AP81" s="26"/>
      <c r="AQ81" s="26"/>
      <c r="AR81" s="26"/>
    </row>
    <row r="82" spans="7:45" ht="13.5" customHeight="1" x14ac:dyDescent="0.2">
      <c r="G82" s="29"/>
      <c r="H82" s="29"/>
      <c r="I82" s="33"/>
      <c r="J82" s="33"/>
      <c r="K82" s="33"/>
      <c r="L82" s="33"/>
      <c r="M82" s="33"/>
      <c r="N82" s="33"/>
      <c r="O82" s="33"/>
      <c r="P82" s="33"/>
      <c r="Q82" s="33"/>
      <c r="R82" s="33"/>
      <c r="S82" s="33"/>
      <c r="T82" s="33"/>
      <c r="U82" s="33"/>
      <c r="V82" s="32"/>
      <c r="AD82" s="29"/>
      <c r="AE82" s="29"/>
      <c r="AF82" s="33"/>
      <c r="AG82" s="33"/>
      <c r="AH82" s="33"/>
      <c r="AI82" s="33"/>
      <c r="AJ82" s="33"/>
      <c r="AK82" s="33"/>
      <c r="AL82" s="33"/>
      <c r="AM82" s="33"/>
      <c r="AN82" s="33"/>
      <c r="AO82" s="33"/>
      <c r="AP82" s="33"/>
      <c r="AQ82" s="33"/>
      <c r="AR82" s="33"/>
      <c r="AS82" s="32"/>
    </row>
    <row r="83" spans="7:45" ht="13.5" customHeight="1" x14ac:dyDescent="0.2">
      <c r="G83" s="29"/>
      <c r="H83" s="34"/>
      <c r="I83" s="35"/>
      <c r="J83" s="26"/>
      <c r="K83" s="26"/>
      <c r="L83" s="26"/>
      <c r="M83" s="26"/>
      <c r="N83" s="26"/>
      <c r="O83" s="26"/>
      <c r="P83" s="26"/>
      <c r="Q83" s="26"/>
      <c r="R83" s="26"/>
      <c r="S83" s="26"/>
      <c r="T83" s="26"/>
      <c r="U83" s="26"/>
      <c r="AD83" s="29"/>
      <c r="AE83" s="34"/>
      <c r="AF83" s="35"/>
      <c r="AG83" s="26"/>
      <c r="AH83" s="26"/>
      <c r="AI83" s="26"/>
      <c r="AJ83" s="26"/>
      <c r="AK83" s="26"/>
      <c r="AL83" s="26"/>
      <c r="AM83" s="26"/>
      <c r="AN83" s="26"/>
      <c r="AO83" s="26"/>
      <c r="AP83" s="26"/>
      <c r="AQ83" s="26"/>
      <c r="AR83" s="26"/>
    </row>
    <row r="84" spans="7:45" ht="13.5" customHeight="1" x14ac:dyDescent="0.2">
      <c r="G84" s="29"/>
      <c r="H84" s="29"/>
      <c r="I84" s="33"/>
      <c r="J84" s="33"/>
      <c r="K84" s="33"/>
      <c r="L84" s="33"/>
      <c r="M84" s="33"/>
      <c r="N84" s="33"/>
      <c r="O84" s="33"/>
      <c r="P84" s="33"/>
      <c r="Q84" s="33"/>
      <c r="R84" s="33"/>
      <c r="S84" s="33"/>
      <c r="T84" s="33"/>
      <c r="U84" s="33"/>
      <c r="V84" s="32"/>
      <c r="AD84" s="29"/>
      <c r="AE84" s="29"/>
      <c r="AF84" s="33"/>
      <c r="AG84" s="33"/>
      <c r="AH84" s="33"/>
      <c r="AI84" s="33"/>
      <c r="AJ84" s="33"/>
      <c r="AK84" s="33"/>
      <c r="AL84" s="33"/>
      <c r="AM84" s="33"/>
      <c r="AN84" s="33"/>
      <c r="AO84" s="33"/>
      <c r="AP84" s="33"/>
      <c r="AQ84" s="33"/>
      <c r="AR84" s="33"/>
      <c r="AS84" s="32"/>
    </row>
    <row r="85" spans="7:45" ht="13.5" customHeight="1" x14ac:dyDescent="0.2">
      <c r="G85" s="29"/>
      <c r="H85" s="34"/>
      <c r="I85" s="35"/>
      <c r="J85" s="26"/>
      <c r="K85" s="26"/>
      <c r="L85" s="26"/>
      <c r="M85" s="26"/>
      <c r="N85" s="26"/>
      <c r="O85" s="26"/>
      <c r="P85" s="26"/>
      <c r="Q85" s="26"/>
      <c r="R85" s="26"/>
      <c r="S85" s="26"/>
      <c r="T85" s="26"/>
      <c r="U85" s="26"/>
      <c r="AD85" s="29"/>
      <c r="AE85" s="34"/>
      <c r="AF85" s="35"/>
      <c r="AG85" s="26"/>
      <c r="AH85" s="26"/>
      <c r="AI85" s="26"/>
      <c r="AJ85" s="26"/>
      <c r="AK85" s="26"/>
      <c r="AL85" s="26"/>
      <c r="AM85" s="26"/>
      <c r="AN85" s="26"/>
      <c r="AO85" s="26"/>
      <c r="AP85" s="26"/>
      <c r="AQ85" s="26"/>
      <c r="AR85" s="26"/>
    </row>
    <row r="86" spans="7:45" ht="13.5" customHeight="1" x14ac:dyDescent="0.2">
      <c r="G86" s="29"/>
      <c r="H86" s="34"/>
      <c r="I86" s="33"/>
      <c r="J86" s="33"/>
      <c r="K86" s="33"/>
      <c r="L86" s="33"/>
      <c r="M86" s="33"/>
      <c r="N86" s="33"/>
      <c r="O86" s="33"/>
      <c r="P86" s="33"/>
      <c r="Q86" s="33"/>
      <c r="R86" s="33"/>
      <c r="S86" s="33"/>
      <c r="T86" s="33"/>
      <c r="U86" s="33"/>
      <c r="V86" s="32"/>
      <c r="AD86" s="29"/>
      <c r="AE86" s="34"/>
      <c r="AF86" s="33"/>
      <c r="AG86" s="33"/>
      <c r="AH86" s="33"/>
      <c r="AI86" s="33"/>
      <c r="AJ86" s="33"/>
      <c r="AK86" s="33"/>
      <c r="AL86" s="33"/>
      <c r="AM86" s="33"/>
      <c r="AN86" s="33"/>
      <c r="AO86" s="33"/>
      <c r="AP86" s="33"/>
      <c r="AQ86" s="33"/>
      <c r="AR86" s="33"/>
      <c r="AS86" s="32"/>
    </row>
    <row r="87" spans="7:45" ht="13.5" customHeight="1" x14ac:dyDescent="0.25">
      <c r="G87" s="29"/>
      <c r="H87" s="31"/>
      <c r="I87" s="30"/>
      <c r="J87" s="26"/>
      <c r="K87" s="26"/>
      <c r="L87" s="26"/>
      <c r="M87" s="26"/>
      <c r="N87" s="26"/>
      <c r="O87" s="26"/>
      <c r="P87" s="26"/>
      <c r="Q87" s="26"/>
      <c r="R87" s="26"/>
      <c r="S87" s="26"/>
      <c r="T87" s="26"/>
      <c r="U87" s="26"/>
      <c r="AD87" s="29"/>
      <c r="AE87" s="31"/>
      <c r="AF87" s="30"/>
      <c r="AG87" s="26"/>
      <c r="AH87" s="26"/>
      <c r="AI87" s="26"/>
      <c r="AJ87" s="26"/>
      <c r="AK87" s="26"/>
      <c r="AL87" s="26"/>
      <c r="AM87" s="26"/>
      <c r="AN87" s="26"/>
      <c r="AO87" s="26"/>
      <c r="AP87" s="26"/>
      <c r="AQ87" s="26"/>
      <c r="AR87" s="26"/>
    </row>
    <row r="88" spans="7:45" ht="13.5" customHeight="1" x14ac:dyDescent="0.25">
      <c r="G88" s="29"/>
      <c r="H88" s="29"/>
      <c r="I88" s="28"/>
      <c r="J88" s="28"/>
      <c r="K88" s="28"/>
      <c r="L88" s="28"/>
      <c r="M88" s="28"/>
      <c r="N88" s="28"/>
      <c r="O88" s="28"/>
      <c r="P88" s="28"/>
      <c r="Q88" s="28"/>
      <c r="R88" s="28"/>
      <c r="S88" s="28"/>
      <c r="T88" s="28"/>
      <c r="U88" s="28"/>
      <c r="V88" s="27"/>
      <c r="AD88" s="29"/>
      <c r="AE88" s="29"/>
      <c r="AF88" s="28"/>
      <c r="AG88" s="28"/>
      <c r="AH88" s="28"/>
      <c r="AI88" s="28"/>
      <c r="AJ88" s="28"/>
      <c r="AK88" s="28"/>
      <c r="AL88" s="28"/>
      <c r="AM88" s="28"/>
      <c r="AN88" s="28"/>
      <c r="AO88" s="28"/>
      <c r="AP88" s="28"/>
      <c r="AQ88" s="28"/>
      <c r="AR88" s="28"/>
      <c r="AS88" s="27"/>
    </row>
    <row r="89" spans="7:45" ht="13.5" customHeight="1" x14ac:dyDescent="0.2">
      <c r="I89" s="26"/>
      <c r="J89" s="26"/>
      <c r="K89" s="26"/>
      <c r="L89" s="26"/>
      <c r="M89" s="26"/>
      <c r="N89" s="26"/>
      <c r="O89" s="26"/>
      <c r="P89" s="26"/>
      <c r="Q89" s="26"/>
      <c r="R89" s="26"/>
      <c r="S89" s="26"/>
      <c r="T89" s="26"/>
      <c r="U89" s="26"/>
      <c r="AF89" s="26"/>
      <c r="AG89" s="26"/>
      <c r="AH89" s="26"/>
      <c r="AI89" s="26"/>
      <c r="AJ89" s="26"/>
      <c r="AK89" s="26"/>
      <c r="AL89" s="26"/>
      <c r="AM89" s="26"/>
      <c r="AN89" s="26"/>
      <c r="AO89" s="26"/>
      <c r="AP89" s="26"/>
      <c r="AQ89" s="26"/>
      <c r="AR89" s="26"/>
    </row>
  </sheetData>
  <hyperlinks>
    <hyperlink ref="A28" r:id="rId1" xr:uid="{CA8251A8-BC19-443B-9588-069ACCDB67A5}"/>
    <hyperlink ref="A27" r:id="rId2" xr:uid="{211BE09D-5403-4F53-9608-346B5983D076}"/>
    <hyperlink ref="A25" r:id="rId3" xr:uid="{7BC20F58-95B7-465D-80A3-42E331ABB846}"/>
    <hyperlink ref="A19" r:id="rId4" tooltip="www.statistik.niedersachsen.de &gt; Veröffentlichungen &gt; Statistische Berichte &gt; Bevölkerung &gt; Bevölkerungsstand: Einwohnerzahl Niedersachsens" display="https://www.statistik.niedersachsen.de/startseite/themen/bevoelkerung/bevolkerungsstand_einwohnerzahl_niedersachsens/bevolkerungsstand-einwohnerzahl-niedersachsens-statistische-berichte-201961.html" xr:uid="{2CB6DB2F-90A3-4933-BE0C-C3C9DACDEB04}"/>
    <hyperlink ref="A22" r:id="rId5" display="https://www.destatis.de/DE/Methoden/Qualitaet/Qualitaetsberichte/Bevoelkerung/einfuehrung.html" xr:uid="{7D76BC6E-7B97-4E3E-81A6-D4E130200408}"/>
  </hyperlinks>
  <pageMargins left="0.59055118110236227" right="0.59055118110236227" top="0.59055118110236227" bottom="0.98425196850393704" header="0.31496062992125984" footer="0.31496062992125984"/>
  <pageSetup paperSize="9" orientation="portrait" horizontalDpi="1200" verticalDpi="1200" r:id="rId6"/>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556C0F4-71AB-4226-8FAB-5D81B6DCCED6}">
  <sheetPr>
    <tabColor theme="0"/>
  </sheetPr>
  <dimension ref="A1:L89"/>
  <sheetViews>
    <sheetView view="pageLayout" zoomScaleNormal="190" workbookViewId="0">
      <selection sqref="A1:K1"/>
    </sheetView>
  </sheetViews>
  <sheetFormatPr baseColWidth="10" defaultColWidth="11" defaultRowHeight="8.25" x14ac:dyDescent="0.15"/>
  <cols>
    <col min="1" max="1" width="6.140625" style="72" customWidth="1"/>
    <col min="2" max="2" width="12.28515625" style="72" customWidth="1"/>
    <col min="3" max="3" width="8.28515625" style="72" customWidth="1"/>
    <col min="4" max="5" width="7.7109375" style="72" customWidth="1"/>
    <col min="6" max="6" width="7.42578125" style="72" customWidth="1"/>
    <col min="7" max="7" width="8.140625" style="72" customWidth="1"/>
    <col min="8" max="8" width="8.85546875" style="72" customWidth="1"/>
    <col min="9" max="9" width="7.42578125" style="72" customWidth="1"/>
    <col min="10" max="10" width="8.85546875" style="72" customWidth="1"/>
    <col min="11" max="11" width="8.7109375" style="72" customWidth="1"/>
    <col min="12" max="12" width="2" style="73" customWidth="1"/>
    <col min="13" max="16384" width="11" style="72"/>
  </cols>
  <sheetData>
    <row r="1" spans="1:12" s="82" customFormat="1" ht="17.25" customHeight="1" x14ac:dyDescent="0.15">
      <c r="A1" s="129" t="s">
        <v>111</v>
      </c>
      <c r="B1" s="129"/>
      <c r="C1" s="129"/>
      <c r="D1" s="129"/>
      <c r="E1" s="129"/>
      <c r="F1" s="129"/>
      <c r="G1" s="129"/>
      <c r="H1" s="129"/>
      <c r="I1" s="129"/>
      <c r="J1" s="129"/>
      <c r="K1" s="129"/>
      <c r="L1" s="78" t="s">
        <v>15</v>
      </c>
    </row>
    <row r="2" spans="1:12" s="92" customFormat="1" ht="55.15" customHeight="1" x14ac:dyDescent="0.15">
      <c r="A2" s="95" t="s">
        <v>93</v>
      </c>
      <c r="B2" s="94" t="s">
        <v>14</v>
      </c>
      <c r="C2" s="94" t="s">
        <v>112</v>
      </c>
      <c r="D2" s="94" t="s">
        <v>49</v>
      </c>
      <c r="E2" s="94" t="s">
        <v>40</v>
      </c>
      <c r="F2" s="94" t="s">
        <v>48</v>
      </c>
      <c r="G2" s="93" t="s">
        <v>47</v>
      </c>
      <c r="H2" s="94" t="s">
        <v>46</v>
      </c>
      <c r="I2" s="94" t="s">
        <v>1</v>
      </c>
      <c r="J2" s="94" t="s">
        <v>45</v>
      </c>
      <c r="K2" s="93" t="s">
        <v>113</v>
      </c>
      <c r="L2" s="78" t="s">
        <v>15</v>
      </c>
    </row>
    <row r="3" spans="1:12" ht="12.4" customHeight="1" x14ac:dyDescent="0.15">
      <c r="A3" s="89">
        <v>101</v>
      </c>
      <c r="B3" s="72" t="s">
        <v>2</v>
      </c>
      <c r="C3" s="74">
        <v>248678</v>
      </c>
      <c r="D3" s="74">
        <v>172</v>
      </c>
      <c r="E3" s="74">
        <v>229</v>
      </c>
      <c r="F3" s="80">
        <v>-57</v>
      </c>
      <c r="G3" s="74">
        <v>1219</v>
      </c>
      <c r="H3" s="74">
        <v>1134</v>
      </c>
      <c r="I3" s="80">
        <v>85</v>
      </c>
      <c r="J3" s="80">
        <v>28</v>
      </c>
      <c r="K3" s="74">
        <v>248705</v>
      </c>
      <c r="L3" s="78" t="s">
        <v>15</v>
      </c>
    </row>
    <row r="4" spans="1:12" ht="8.25" customHeight="1" x14ac:dyDescent="0.15">
      <c r="A4" s="89">
        <v>102</v>
      </c>
      <c r="B4" s="72" t="s">
        <v>61</v>
      </c>
      <c r="C4" s="74">
        <v>103633</v>
      </c>
      <c r="D4" s="74">
        <v>84</v>
      </c>
      <c r="E4" s="74">
        <v>124</v>
      </c>
      <c r="F4" s="80">
        <v>-40</v>
      </c>
      <c r="G4" s="74">
        <v>353</v>
      </c>
      <c r="H4" s="74">
        <v>372</v>
      </c>
      <c r="I4" s="80">
        <v>-19</v>
      </c>
      <c r="J4" s="80">
        <v>-59</v>
      </c>
      <c r="K4" s="74">
        <v>103575</v>
      </c>
      <c r="L4" s="78" t="s">
        <v>15</v>
      </c>
    </row>
    <row r="5" spans="1:12" ht="8.25" customHeight="1" x14ac:dyDescent="0.15">
      <c r="A5" s="89">
        <v>103</v>
      </c>
      <c r="B5" s="72" t="s">
        <v>63</v>
      </c>
      <c r="C5" s="74">
        <v>124030</v>
      </c>
      <c r="D5" s="74">
        <v>97</v>
      </c>
      <c r="E5" s="74">
        <v>106</v>
      </c>
      <c r="F5" s="80">
        <v>-9</v>
      </c>
      <c r="G5" s="74">
        <v>446</v>
      </c>
      <c r="H5" s="74">
        <v>381</v>
      </c>
      <c r="I5" s="80">
        <v>65</v>
      </c>
      <c r="J5" s="80">
        <v>56</v>
      </c>
      <c r="K5" s="74">
        <v>124085</v>
      </c>
      <c r="L5" s="78" t="s">
        <v>15</v>
      </c>
    </row>
    <row r="6" spans="1:12" ht="9.9499999999999993" customHeight="1" x14ac:dyDescent="0.15">
      <c r="A6" s="89">
        <v>151</v>
      </c>
      <c r="B6" s="72" t="s">
        <v>94</v>
      </c>
      <c r="C6" s="74">
        <v>177926</v>
      </c>
      <c r="D6" s="74">
        <v>132</v>
      </c>
      <c r="E6" s="74">
        <v>167</v>
      </c>
      <c r="F6" s="80">
        <v>-35</v>
      </c>
      <c r="G6" s="74">
        <v>519</v>
      </c>
      <c r="H6" s="74">
        <v>454</v>
      </c>
      <c r="I6" s="80">
        <v>65</v>
      </c>
      <c r="J6" s="80">
        <v>30</v>
      </c>
      <c r="K6" s="74">
        <v>177940</v>
      </c>
      <c r="L6" s="78" t="s">
        <v>15</v>
      </c>
    </row>
    <row r="7" spans="1:12" ht="8.25" customHeight="1" x14ac:dyDescent="0.15">
      <c r="A7" s="89">
        <v>153</v>
      </c>
      <c r="B7" s="72" t="s">
        <v>3</v>
      </c>
      <c r="C7" s="74">
        <v>133991</v>
      </c>
      <c r="D7" s="74">
        <v>65</v>
      </c>
      <c r="E7" s="74">
        <v>169</v>
      </c>
      <c r="F7" s="80">
        <v>-104</v>
      </c>
      <c r="G7" s="74">
        <v>443</v>
      </c>
      <c r="H7" s="74">
        <v>470</v>
      </c>
      <c r="I7" s="80">
        <v>-27</v>
      </c>
      <c r="J7" s="80">
        <v>-131</v>
      </c>
      <c r="K7" s="74">
        <v>133848</v>
      </c>
      <c r="L7" s="78" t="s">
        <v>15</v>
      </c>
    </row>
    <row r="8" spans="1:12" ht="8.25" customHeight="1" x14ac:dyDescent="0.15">
      <c r="A8" s="89">
        <v>154</v>
      </c>
      <c r="B8" s="72" t="s">
        <v>89</v>
      </c>
      <c r="C8" s="74">
        <v>91328</v>
      </c>
      <c r="D8" s="74">
        <v>54</v>
      </c>
      <c r="E8" s="74">
        <v>113</v>
      </c>
      <c r="F8" s="80">
        <v>-59</v>
      </c>
      <c r="G8" s="74">
        <v>301</v>
      </c>
      <c r="H8" s="74">
        <v>264</v>
      </c>
      <c r="I8" s="80">
        <v>37</v>
      </c>
      <c r="J8" s="80">
        <v>-22</v>
      </c>
      <c r="K8" s="74">
        <v>91302</v>
      </c>
      <c r="L8" s="78" t="s">
        <v>15</v>
      </c>
    </row>
    <row r="9" spans="1:12" ht="8.25" customHeight="1" x14ac:dyDescent="0.15">
      <c r="A9" s="89">
        <v>155</v>
      </c>
      <c r="B9" s="72" t="s">
        <v>73</v>
      </c>
      <c r="C9" s="74">
        <v>131676</v>
      </c>
      <c r="D9" s="74">
        <v>70</v>
      </c>
      <c r="E9" s="74">
        <v>155</v>
      </c>
      <c r="F9" s="80">
        <v>-85</v>
      </c>
      <c r="G9" s="74">
        <v>380</v>
      </c>
      <c r="H9" s="74">
        <v>320</v>
      </c>
      <c r="I9" s="80">
        <v>60</v>
      </c>
      <c r="J9" s="80">
        <v>-25</v>
      </c>
      <c r="K9" s="74">
        <v>131653</v>
      </c>
      <c r="L9" s="78" t="s">
        <v>15</v>
      </c>
    </row>
    <row r="10" spans="1:12" ht="8.25" customHeight="1" x14ac:dyDescent="0.15">
      <c r="A10" s="89">
        <v>157</v>
      </c>
      <c r="B10" s="72" t="s">
        <v>95</v>
      </c>
      <c r="C10" s="74">
        <v>137066</v>
      </c>
      <c r="D10" s="74">
        <v>80</v>
      </c>
      <c r="E10" s="74">
        <v>151</v>
      </c>
      <c r="F10" s="80">
        <v>-71</v>
      </c>
      <c r="G10" s="74">
        <v>484</v>
      </c>
      <c r="H10" s="74">
        <v>305</v>
      </c>
      <c r="I10" s="80">
        <v>179</v>
      </c>
      <c r="J10" s="80">
        <v>108</v>
      </c>
      <c r="K10" s="74">
        <v>137169</v>
      </c>
      <c r="L10" s="78" t="s">
        <v>15</v>
      </c>
    </row>
    <row r="11" spans="1:12" ht="8.25" customHeight="1" x14ac:dyDescent="0.15">
      <c r="A11" s="89">
        <v>158</v>
      </c>
      <c r="B11" s="72" t="s">
        <v>74</v>
      </c>
      <c r="C11" s="74">
        <v>119198</v>
      </c>
      <c r="D11" s="74">
        <v>58</v>
      </c>
      <c r="E11" s="74">
        <v>132</v>
      </c>
      <c r="F11" s="80">
        <v>-74</v>
      </c>
      <c r="G11" s="74">
        <v>369</v>
      </c>
      <c r="H11" s="74">
        <v>312</v>
      </c>
      <c r="I11" s="80">
        <v>57</v>
      </c>
      <c r="J11" s="80">
        <v>-17</v>
      </c>
      <c r="K11" s="74">
        <v>119184</v>
      </c>
      <c r="L11" s="78" t="s">
        <v>15</v>
      </c>
    </row>
    <row r="12" spans="1:12" ht="8.25" customHeight="1" x14ac:dyDescent="0.15">
      <c r="A12" s="89">
        <v>159</v>
      </c>
      <c r="B12" s="72" t="s">
        <v>75</v>
      </c>
      <c r="C12" s="74">
        <v>323297</v>
      </c>
      <c r="D12" s="74">
        <v>207</v>
      </c>
      <c r="E12" s="74">
        <v>323</v>
      </c>
      <c r="F12" s="80">
        <v>-116</v>
      </c>
      <c r="G12" s="74">
        <v>1853</v>
      </c>
      <c r="H12" s="74">
        <v>1625</v>
      </c>
      <c r="I12" s="80">
        <v>228</v>
      </c>
      <c r="J12" s="80">
        <v>112</v>
      </c>
      <c r="K12" s="74">
        <v>323402</v>
      </c>
      <c r="L12" s="78" t="s">
        <v>15</v>
      </c>
    </row>
    <row r="13" spans="1:12" s="82" customFormat="1" ht="11.1" customHeight="1" x14ac:dyDescent="0.15">
      <c r="A13" s="88">
        <v>1</v>
      </c>
      <c r="B13" s="87" t="s">
        <v>28</v>
      </c>
      <c r="C13" s="110">
        <v>1590823</v>
      </c>
      <c r="D13" s="110">
        <v>1019</v>
      </c>
      <c r="E13" s="110">
        <v>1669</v>
      </c>
      <c r="F13" s="111">
        <v>-650</v>
      </c>
      <c r="G13" s="110">
        <v>6367</v>
      </c>
      <c r="H13" s="110">
        <v>5637</v>
      </c>
      <c r="I13" s="111">
        <v>730</v>
      </c>
      <c r="J13" s="111">
        <v>80</v>
      </c>
      <c r="K13" s="110">
        <v>1590863</v>
      </c>
      <c r="L13" s="78" t="s">
        <v>15</v>
      </c>
    </row>
    <row r="14" spans="1:12" s="82" customFormat="1" ht="9.9499999999999993" customHeight="1" x14ac:dyDescent="0.15">
      <c r="A14" s="91">
        <v>241</v>
      </c>
      <c r="B14" s="82" t="s">
        <v>4</v>
      </c>
      <c r="C14" s="74">
        <v>1156987</v>
      </c>
      <c r="D14" s="74">
        <v>740</v>
      </c>
      <c r="E14" s="74">
        <v>1160</v>
      </c>
      <c r="F14" s="80">
        <v>-420</v>
      </c>
      <c r="G14" s="74">
        <v>3166</v>
      </c>
      <c r="H14" s="74">
        <v>2625</v>
      </c>
      <c r="I14" s="80">
        <v>541</v>
      </c>
      <c r="J14" s="80">
        <v>121</v>
      </c>
      <c r="K14" s="74">
        <v>1157036</v>
      </c>
      <c r="L14" s="78" t="s">
        <v>15</v>
      </c>
    </row>
    <row r="15" spans="1:12" s="82" customFormat="1" ht="9.9499999999999993" customHeight="1" x14ac:dyDescent="0.15">
      <c r="A15" s="90" t="s">
        <v>0</v>
      </c>
      <c r="B15" s="82" t="s">
        <v>5</v>
      </c>
      <c r="C15" s="74">
        <v>535389</v>
      </c>
      <c r="D15" s="74">
        <v>371</v>
      </c>
      <c r="E15" s="74">
        <v>487</v>
      </c>
      <c r="F15" s="80">
        <v>-116</v>
      </c>
      <c r="G15" s="74">
        <v>2227</v>
      </c>
      <c r="H15" s="74">
        <v>2097</v>
      </c>
      <c r="I15" s="80">
        <v>130</v>
      </c>
      <c r="J15" s="80">
        <v>14</v>
      </c>
      <c r="K15" s="74">
        <v>535332</v>
      </c>
      <c r="L15" s="78" t="s">
        <v>15</v>
      </c>
    </row>
    <row r="16" spans="1:12" ht="9.9499999999999993" customHeight="1" x14ac:dyDescent="0.15">
      <c r="A16" s="89">
        <v>251</v>
      </c>
      <c r="B16" s="72" t="s">
        <v>114</v>
      </c>
      <c r="C16" s="74">
        <v>219036</v>
      </c>
      <c r="D16" s="74">
        <v>164</v>
      </c>
      <c r="E16" s="74">
        <v>217</v>
      </c>
      <c r="F16" s="80">
        <v>-53</v>
      </c>
      <c r="G16" s="74">
        <v>1019</v>
      </c>
      <c r="H16" s="74">
        <v>661</v>
      </c>
      <c r="I16" s="80">
        <v>358</v>
      </c>
      <c r="J16" s="80">
        <v>305</v>
      </c>
      <c r="K16" s="74">
        <v>219347</v>
      </c>
      <c r="L16" s="78" t="s">
        <v>15</v>
      </c>
    </row>
    <row r="17" spans="1:12" ht="8.25" customHeight="1" x14ac:dyDescent="0.15">
      <c r="A17" s="89">
        <v>252</v>
      </c>
      <c r="B17" s="72" t="s">
        <v>68</v>
      </c>
      <c r="C17" s="74">
        <v>148931</v>
      </c>
      <c r="D17" s="74">
        <v>103</v>
      </c>
      <c r="E17" s="74">
        <v>186</v>
      </c>
      <c r="F17" s="80">
        <v>-83</v>
      </c>
      <c r="G17" s="74">
        <v>511</v>
      </c>
      <c r="H17" s="74">
        <v>387</v>
      </c>
      <c r="I17" s="80">
        <v>124</v>
      </c>
      <c r="J17" s="80">
        <v>41</v>
      </c>
      <c r="K17" s="74">
        <v>148975</v>
      </c>
      <c r="L17" s="78" t="s">
        <v>15</v>
      </c>
    </row>
    <row r="18" spans="1:12" ht="8.25" customHeight="1" x14ac:dyDescent="0.15">
      <c r="A18" s="89">
        <v>254</v>
      </c>
      <c r="B18" s="72" t="s">
        <v>115</v>
      </c>
      <c r="C18" s="74">
        <v>274695</v>
      </c>
      <c r="D18" s="74">
        <v>137</v>
      </c>
      <c r="E18" s="74">
        <v>301</v>
      </c>
      <c r="F18" s="80">
        <v>-164</v>
      </c>
      <c r="G18" s="74">
        <v>800</v>
      </c>
      <c r="H18" s="74">
        <v>599</v>
      </c>
      <c r="I18" s="80">
        <v>201</v>
      </c>
      <c r="J18" s="80">
        <v>37</v>
      </c>
      <c r="K18" s="74">
        <v>274732</v>
      </c>
      <c r="L18" s="78" t="s">
        <v>15</v>
      </c>
    </row>
    <row r="19" spans="1:12" ht="8.25" customHeight="1" x14ac:dyDescent="0.15">
      <c r="A19" s="89">
        <v>255</v>
      </c>
      <c r="B19" s="72" t="s">
        <v>116</v>
      </c>
      <c r="C19" s="74">
        <v>69859</v>
      </c>
      <c r="D19" s="74">
        <v>38</v>
      </c>
      <c r="E19" s="74">
        <v>114</v>
      </c>
      <c r="F19" s="80">
        <v>-76</v>
      </c>
      <c r="G19" s="74">
        <v>251</v>
      </c>
      <c r="H19" s="74">
        <v>184</v>
      </c>
      <c r="I19" s="80">
        <v>67</v>
      </c>
      <c r="J19" s="80">
        <v>-9</v>
      </c>
      <c r="K19" s="74">
        <v>69849</v>
      </c>
      <c r="L19" s="78" t="s">
        <v>15</v>
      </c>
    </row>
    <row r="20" spans="1:12" ht="8.25" customHeight="1" x14ac:dyDescent="0.15">
      <c r="A20" s="89">
        <v>256</v>
      </c>
      <c r="B20" s="72" t="s">
        <v>78</v>
      </c>
      <c r="C20" s="74">
        <v>121697</v>
      </c>
      <c r="D20" s="74">
        <v>91</v>
      </c>
      <c r="E20" s="74">
        <v>145</v>
      </c>
      <c r="F20" s="80">
        <v>-54</v>
      </c>
      <c r="G20" s="74">
        <v>417</v>
      </c>
      <c r="H20" s="74">
        <v>344</v>
      </c>
      <c r="I20" s="80">
        <v>73</v>
      </c>
      <c r="J20" s="80">
        <v>19</v>
      </c>
      <c r="K20" s="74">
        <v>121715</v>
      </c>
      <c r="L20" s="78" t="s">
        <v>15</v>
      </c>
    </row>
    <row r="21" spans="1:12" ht="8.25" customHeight="1" x14ac:dyDescent="0.15">
      <c r="A21" s="89">
        <v>257</v>
      </c>
      <c r="B21" s="72" t="s">
        <v>86</v>
      </c>
      <c r="C21" s="74">
        <v>158070</v>
      </c>
      <c r="D21" s="74">
        <v>81</v>
      </c>
      <c r="E21" s="74">
        <v>182</v>
      </c>
      <c r="F21" s="80">
        <v>-101</v>
      </c>
      <c r="G21" s="74">
        <v>585</v>
      </c>
      <c r="H21" s="74">
        <v>370</v>
      </c>
      <c r="I21" s="80">
        <v>215</v>
      </c>
      <c r="J21" s="80">
        <v>114</v>
      </c>
      <c r="K21" s="74">
        <v>158179</v>
      </c>
      <c r="L21" s="78" t="s">
        <v>15</v>
      </c>
    </row>
    <row r="22" spans="1:12" s="82" customFormat="1" ht="11.1" customHeight="1" x14ac:dyDescent="0.15">
      <c r="A22" s="88">
        <v>2</v>
      </c>
      <c r="B22" s="87" t="s">
        <v>27</v>
      </c>
      <c r="C22" s="86">
        <v>2149275</v>
      </c>
      <c r="D22" s="110">
        <v>1354</v>
      </c>
      <c r="E22" s="110">
        <v>2305</v>
      </c>
      <c r="F22" s="111">
        <v>-951</v>
      </c>
      <c r="G22" s="110">
        <v>6749</v>
      </c>
      <c r="H22" s="110">
        <v>5170</v>
      </c>
      <c r="I22" s="112">
        <v>1579</v>
      </c>
      <c r="J22" s="111">
        <v>628</v>
      </c>
      <c r="K22" s="110">
        <v>2149833</v>
      </c>
      <c r="L22" s="78" t="s">
        <v>15</v>
      </c>
    </row>
    <row r="23" spans="1:12" ht="9.9499999999999993" customHeight="1" x14ac:dyDescent="0.15">
      <c r="A23" s="89">
        <v>351</v>
      </c>
      <c r="B23" s="72" t="s">
        <v>69</v>
      </c>
      <c r="C23" s="74">
        <v>179950</v>
      </c>
      <c r="D23" s="74">
        <v>127</v>
      </c>
      <c r="E23" s="74">
        <v>222</v>
      </c>
      <c r="F23" s="80">
        <v>-95</v>
      </c>
      <c r="G23" s="74">
        <v>643</v>
      </c>
      <c r="H23" s="74">
        <v>473</v>
      </c>
      <c r="I23" s="80">
        <v>170</v>
      </c>
      <c r="J23" s="80">
        <v>75</v>
      </c>
      <c r="K23" s="74">
        <v>180018</v>
      </c>
      <c r="L23" s="78" t="s">
        <v>15</v>
      </c>
    </row>
    <row r="24" spans="1:12" ht="8.25" customHeight="1" x14ac:dyDescent="0.15">
      <c r="A24" s="89">
        <v>352</v>
      </c>
      <c r="B24" s="72" t="s">
        <v>117</v>
      </c>
      <c r="C24" s="74">
        <v>199414</v>
      </c>
      <c r="D24" s="74">
        <v>111</v>
      </c>
      <c r="E24" s="74">
        <v>229</v>
      </c>
      <c r="F24" s="80">
        <v>-118</v>
      </c>
      <c r="G24" s="74">
        <v>624</v>
      </c>
      <c r="H24" s="74">
        <v>460</v>
      </c>
      <c r="I24" s="80">
        <v>164</v>
      </c>
      <c r="J24" s="80">
        <v>46</v>
      </c>
      <c r="K24" s="74">
        <v>199462</v>
      </c>
      <c r="L24" s="78" t="s">
        <v>15</v>
      </c>
    </row>
    <row r="25" spans="1:12" ht="8.25" customHeight="1" x14ac:dyDescent="0.15">
      <c r="A25" s="89">
        <v>353</v>
      </c>
      <c r="B25" s="72" t="s">
        <v>70</v>
      </c>
      <c r="C25" s="74">
        <v>257531</v>
      </c>
      <c r="D25" s="74">
        <v>156</v>
      </c>
      <c r="E25" s="74">
        <v>262</v>
      </c>
      <c r="F25" s="80">
        <v>-106</v>
      </c>
      <c r="G25" s="74">
        <v>1036</v>
      </c>
      <c r="H25" s="74">
        <v>737</v>
      </c>
      <c r="I25" s="80">
        <v>299</v>
      </c>
      <c r="J25" s="80">
        <v>193</v>
      </c>
      <c r="K25" s="74">
        <v>257723</v>
      </c>
      <c r="L25" s="78" t="s">
        <v>15</v>
      </c>
    </row>
    <row r="26" spans="1:12" ht="8.25" customHeight="1" x14ac:dyDescent="0.15">
      <c r="A26" s="89">
        <v>354</v>
      </c>
      <c r="B26" s="72" t="s">
        <v>71</v>
      </c>
      <c r="C26" s="74">
        <v>48457</v>
      </c>
      <c r="D26" s="74">
        <v>29</v>
      </c>
      <c r="E26" s="74">
        <v>53</v>
      </c>
      <c r="F26" s="80">
        <v>-24</v>
      </c>
      <c r="G26" s="74">
        <v>180</v>
      </c>
      <c r="H26" s="74">
        <v>115</v>
      </c>
      <c r="I26" s="80">
        <v>65</v>
      </c>
      <c r="J26" s="80">
        <v>41</v>
      </c>
      <c r="K26" s="74">
        <v>48499</v>
      </c>
      <c r="L26" s="78" t="s">
        <v>15</v>
      </c>
    </row>
    <row r="27" spans="1:12" ht="8.25" customHeight="1" x14ac:dyDescent="0.15">
      <c r="A27" s="89">
        <v>355</v>
      </c>
      <c r="B27" s="72" t="s">
        <v>118</v>
      </c>
      <c r="C27" s="74">
        <v>185137</v>
      </c>
      <c r="D27" s="74">
        <v>94</v>
      </c>
      <c r="E27" s="74">
        <v>176</v>
      </c>
      <c r="F27" s="80">
        <v>-82</v>
      </c>
      <c r="G27" s="74">
        <v>550</v>
      </c>
      <c r="H27" s="74">
        <v>565</v>
      </c>
      <c r="I27" s="80">
        <v>-15</v>
      </c>
      <c r="J27" s="80">
        <v>-97</v>
      </c>
      <c r="K27" s="74">
        <v>185035</v>
      </c>
      <c r="L27" s="78" t="s">
        <v>15</v>
      </c>
    </row>
    <row r="28" spans="1:12" ht="8.25" customHeight="1" x14ac:dyDescent="0.15">
      <c r="A28" s="89">
        <v>356</v>
      </c>
      <c r="B28" s="72" t="s">
        <v>6</v>
      </c>
      <c r="C28" s="74">
        <v>115047</v>
      </c>
      <c r="D28" s="74">
        <v>72</v>
      </c>
      <c r="E28" s="74">
        <v>128</v>
      </c>
      <c r="F28" s="80">
        <v>-56</v>
      </c>
      <c r="G28" s="74">
        <v>348</v>
      </c>
      <c r="H28" s="74">
        <v>293</v>
      </c>
      <c r="I28" s="80">
        <v>55</v>
      </c>
      <c r="J28" s="80">
        <v>-1</v>
      </c>
      <c r="K28" s="74">
        <v>115045</v>
      </c>
      <c r="L28" s="78" t="s">
        <v>15</v>
      </c>
    </row>
    <row r="29" spans="1:12" ht="8.25" customHeight="1" x14ac:dyDescent="0.15">
      <c r="A29" s="89">
        <v>357</v>
      </c>
      <c r="B29" s="72" t="s">
        <v>64</v>
      </c>
      <c r="C29" s="74">
        <v>165041</v>
      </c>
      <c r="D29" s="74">
        <v>101</v>
      </c>
      <c r="E29" s="74">
        <v>159</v>
      </c>
      <c r="F29" s="80">
        <v>-58</v>
      </c>
      <c r="G29" s="74">
        <v>574</v>
      </c>
      <c r="H29" s="74">
        <v>388</v>
      </c>
      <c r="I29" s="80">
        <v>186</v>
      </c>
      <c r="J29" s="80">
        <v>128</v>
      </c>
      <c r="K29" s="74">
        <v>165163</v>
      </c>
      <c r="L29" s="78" t="s">
        <v>15</v>
      </c>
    </row>
    <row r="30" spans="1:12" ht="8.25" customHeight="1" x14ac:dyDescent="0.15">
      <c r="A30" s="89">
        <v>358</v>
      </c>
      <c r="B30" s="72" t="s">
        <v>7</v>
      </c>
      <c r="C30" s="74">
        <v>142999</v>
      </c>
      <c r="D30" s="74">
        <v>95</v>
      </c>
      <c r="E30" s="74">
        <v>149</v>
      </c>
      <c r="F30" s="80">
        <v>-54</v>
      </c>
      <c r="G30" s="74">
        <v>977</v>
      </c>
      <c r="H30" s="74">
        <v>945</v>
      </c>
      <c r="I30" s="80">
        <v>32</v>
      </c>
      <c r="J30" s="80">
        <v>-22</v>
      </c>
      <c r="K30" s="74">
        <v>142975</v>
      </c>
      <c r="L30" s="78" t="s">
        <v>15</v>
      </c>
    </row>
    <row r="31" spans="1:12" ht="8.25" customHeight="1" x14ac:dyDescent="0.15">
      <c r="A31" s="89">
        <v>359</v>
      </c>
      <c r="B31" s="72" t="s">
        <v>62</v>
      </c>
      <c r="C31" s="74">
        <v>206553</v>
      </c>
      <c r="D31" s="74">
        <v>143</v>
      </c>
      <c r="E31" s="74">
        <v>186</v>
      </c>
      <c r="F31" s="80">
        <v>-43</v>
      </c>
      <c r="G31" s="74">
        <v>607</v>
      </c>
      <c r="H31" s="74">
        <v>572</v>
      </c>
      <c r="I31" s="80">
        <v>35</v>
      </c>
      <c r="J31" s="80">
        <v>-8</v>
      </c>
      <c r="K31" s="74">
        <v>206551</v>
      </c>
      <c r="L31" s="78" t="s">
        <v>15</v>
      </c>
    </row>
    <row r="32" spans="1:12" ht="8.25" customHeight="1" x14ac:dyDescent="0.15">
      <c r="A32" s="89">
        <v>360</v>
      </c>
      <c r="B32" s="72" t="s">
        <v>65</v>
      </c>
      <c r="C32" s="74">
        <v>92932</v>
      </c>
      <c r="D32" s="74">
        <v>49</v>
      </c>
      <c r="E32" s="74">
        <v>91</v>
      </c>
      <c r="F32" s="80">
        <v>-42</v>
      </c>
      <c r="G32" s="74">
        <v>259</v>
      </c>
      <c r="H32" s="74">
        <v>228</v>
      </c>
      <c r="I32" s="80">
        <v>31</v>
      </c>
      <c r="J32" s="80">
        <v>-11</v>
      </c>
      <c r="K32" s="74">
        <v>92919</v>
      </c>
      <c r="L32" s="78" t="s">
        <v>15</v>
      </c>
    </row>
    <row r="33" spans="1:12" ht="8.25" customHeight="1" x14ac:dyDescent="0.15">
      <c r="A33" s="89">
        <v>361</v>
      </c>
      <c r="B33" s="72" t="s">
        <v>8</v>
      </c>
      <c r="C33" s="74">
        <v>138430</v>
      </c>
      <c r="D33" s="74">
        <v>87</v>
      </c>
      <c r="E33" s="74">
        <v>138</v>
      </c>
      <c r="F33" s="80">
        <v>-51</v>
      </c>
      <c r="G33" s="74">
        <v>521</v>
      </c>
      <c r="H33" s="74">
        <v>414</v>
      </c>
      <c r="I33" s="80">
        <v>107</v>
      </c>
      <c r="J33" s="80">
        <v>56</v>
      </c>
      <c r="K33" s="74">
        <v>138480</v>
      </c>
      <c r="L33" s="78" t="s">
        <v>15</v>
      </c>
    </row>
    <row r="34" spans="1:12" s="82" customFormat="1" ht="11.1" customHeight="1" x14ac:dyDescent="0.15">
      <c r="A34" s="88">
        <v>3</v>
      </c>
      <c r="B34" s="87" t="s">
        <v>26</v>
      </c>
      <c r="C34" s="86">
        <v>1731491</v>
      </c>
      <c r="D34" s="110">
        <v>1064</v>
      </c>
      <c r="E34" s="110">
        <v>1793</v>
      </c>
      <c r="F34" s="111">
        <v>-729</v>
      </c>
      <c r="G34" s="110">
        <v>6319</v>
      </c>
      <c r="H34" s="110">
        <v>5190</v>
      </c>
      <c r="I34" s="112">
        <v>1129</v>
      </c>
      <c r="J34" s="111">
        <v>400</v>
      </c>
      <c r="K34" s="110">
        <v>1731870</v>
      </c>
      <c r="L34" s="78" t="s">
        <v>15</v>
      </c>
    </row>
    <row r="35" spans="1:12" ht="9.9499999999999993" customHeight="1" x14ac:dyDescent="0.15">
      <c r="A35" s="89">
        <v>401</v>
      </c>
      <c r="B35" s="72" t="s">
        <v>96</v>
      </c>
      <c r="C35" s="74">
        <v>77510</v>
      </c>
      <c r="D35" s="74">
        <v>77</v>
      </c>
      <c r="E35" s="74">
        <v>61</v>
      </c>
      <c r="F35" s="80">
        <v>16</v>
      </c>
      <c r="G35" s="74">
        <v>307</v>
      </c>
      <c r="H35" s="74">
        <v>302</v>
      </c>
      <c r="I35" s="80">
        <v>5</v>
      </c>
      <c r="J35" s="80">
        <v>21</v>
      </c>
      <c r="K35" s="74">
        <v>77529</v>
      </c>
      <c r="L35" s="78" t="s">
        <v>15</v>
      </c>
    </row>
    <row r="36" spans="1:12" ht="8.25" customHeight="1" x14ac:dyDescent="0.15">
      <c r="A36" s="89">
        <v>402</v>
      </c>
      <c r="B36" s="72" t="s">
        <v>119</v>
      </c>
      <c r="C36" s="74">
        <v>49475</v>
      </c>
      <c r="D36" s="74">
        <v>30</v>
      </c>
      <c r="E36" s="74">
        <v>50</v>
      </c>
      <c r="F36" s="80">
        <v>-20</v>
      </c>
      <c r="G36" s="74">
        <v>193</v>
      </c>
      <c r="H36" s="74">
        <v>136</v>
      </c>
      <c r="I36" s="80">
        <v>57</v>
      </c>
      <c r="J36" s="80">
        <v>37</v>
      </c>
      <c r="K36" s="74">
        <v>49512</v>
      </c>
      <c r="L36" s="78" t="s">
        <v>15</v>
      </c>
    </row>
    <row r="37" spans="1:12" ht="10.5" customHeight="1" x14ac:dyDescent="0.15">
      <c r="A37" s="89">
        <v>403</v>
      </c>
      <c r="B37" s="72" t="s">
        <v>9</v>
      </c>
      <c r="C37" s="74">
        <v>170134</v>
      </c>
      <c r="D37" s="74">
        <v>128</v>
      </c>
      <c r="E37" s="74">
        <v>139</v>
      </c>
      <c r="F37" s="80">
        <v>-11</v>
      </c>
      <c r="G37" s="74">
        <v>1159</v>
      </c>
      <c r="H37" s="74">
        <v>1071</v>
      </c>
      <c r="I37" s="80">
        <v>88</v>
      </c>
      <c r="J37" s="80">
        <v>77</v>
      </c>
      <c r="K37" s="74">
        <v>170170</v>
      </c>
      <c r="L37" s="78" t="s">
        <v>15</v>
      </c>
    </row>
    <row r="38" spans="1:12" ht="8.25" customHeight="1" x14ac:dyDescent="0.15">
      <c r="A38" s="89">
        <v>404</v>
      </c>
      <c r="B38" s="72" t="s">
        <v>56</v>
      </c>
      <c r="C38" s="74">
        <v>164901</v>
      </c>
      <c r="D38" s="74">
        <v>95</v>
      </c>
      <c r="E38" s="74">
        <v>149</v>
      </c>
      <c r="F38" s="80">
        <v>-54</v>
      </c>
      <c r="G38" s="74">
        <v>1016</v>
      </c>
      <c r="H38" s="74">
        <v>1073</v>
      </c>
      <c r="I38" s="80">
        <v>-57</v>
      </c>
      <c r="J38" s="80">
        <v>-111</v>
      </c>
      <c r="K38" s="74">
        <v>164797</v>
      </c>
      <c r="L38" s="78" t="s">
        <v>15</v>
      </c>
    </row>
    <row r="39" spans="1:12" ht="8.25" customHeight="1" x14ac:dyDescent="0.15">
      <c r="A39" s="89">
        <v>405</v>
      </c>
      <c r="B39" s="72" t="s">
        <v>90</v>
      </c>
      <c r="C39" s="74">
        <v>74945</v>
      </c>
      <c r="D39" s="74">
        <v>48</v>
      </c>
      <c r="E39" s="74">
        <v>81</v>
      </c>
      <c r="F39" s="80">
        <v>-33</v>
      </c>
      <c r="G39" s="74">
        <v>297</v>
      </c>
      <c r="H39" s="74">
        <v>279</v>
      </c>
      <c r="I39" s="80">
        <v>18</v>
      </c>
      <c r="J39" s="80">
        <v>-15</v>
      </c>
      <c r="K39" s="74">
        <v>74929</v>
      </c>
      <c r="L39" s="78" t="s">
        <v>15</v>
      </c>
    </row>
    <row r="40" spans="1:12" ht="9.9499999999999993" customHeight="1" x14ac:dyDescent="0.15">
      <c r="A40" s="89">
        <v>451</v>
      </c>
      <c r="B40" s="72" t="s">
        <v>91</v>
      </c>
      <c r="C40" s="74">
        <v>126587</v>
      </c>
      <c r="D40" s="74">
        <v>85</v>
      </c>
      <c r="E40" s="74">
        <v>120</v>
      </c>
      <c r="F40" s="80">
        <v>-35</v>
      </c>
      <c r="G40" s="74">
        <v>570</v>
      </c>
      <c r="H40" s="74">
        <v>374</v>
      </c>
      <c r="I40" s="80">
        <v>196</v>
      </c>
      <c r="J40" s="80">
        <v>161</v>
      </c>
      <c r="K40" s="74">
        <v>126742</v>
      </c>
      <c r="L40" s="78" t="s">
        <v>15</v>
      </c>
    </row>
    <row r="41" spans="1:12" ht="8.25" customHeight="1" x14ac:dyDescent="0.15">
      <c r="A41" s="89">
        <v>452</v>
      </c>
      <c r="B41" s="72" t="s">
        <v>60</v>
      </c>
      <c r="C41" s="74">
        <v>190255</v>
      </c>
      <c r="D41" s="74">
        <v>107</v>
      </c>
      <c r="E41" s="74">
        <v>216</v>
      </c>
      <c r="F41" s="80">
        <v>-109</v>
      </c>
      <c r="G41" s="74">
        <v>520</v>
      </c>
      <c r="H41" s="74">
        <v>476</v>
      </c>
      <c r="I41" s="80">
        <v>44</v>
      </c>
      <c r="J41" s="80">
        <v>-65</v>
      </c>
      <c r="K41" s="74">
        <v>190186</v>
      </c>
      <c r="L41" s="78" t="s">
        <v>15</v>
      </c>
    </row>
    <row r="42" spans="1:12" ht="8.25" customHeight="1" x14ac:dyDescent="0.15">
      <c r="A42" s="89">
        <v>453</v>
      </c>
      <c r="B42" s="72" t="s">
        <v>10</v>
      </c>
      <c r="C42" s="74">
        <v>174211</v>
      </c>
      <c r="D42" s="74">
        <v>140</v>
      </c>
      <c r="E42" s="74">
        <v>138</v>
      </c>
      <c r="F42" s="80">
        <v>2</v>
      </c>
      <c r="G42" s="74">
        <v>880</v>
      </c>
      <c r="H42" s="74">
        <v>745</v>
      </c>
      <c r="I42" s="80">
        <v>135</v>
      </c>
      <c r="J42" s="80">
        <v>137</v>
      </c>
      <c r="K42" s="74">
        <v>174346</v>
      </c>
      <c r="L42" s="78" t="s">
        <v>15</v>
      </c>
    </row>
    <row r="43" spans="1:12" ht="11.25" customHeight="1" x14ac:dyDescent="0.15">
      <c r="A43" s="89">
        <v>454</v>
      </c>
      <c r="B43" s="72" t="s">
        <v>11</v>
      </c>
      <c r="C43" s="74">
        <v>331765</v>
      </c>
      <c r="D43" s="74">
        <v>258</v>
      </c>
      <c r="E43" s="74">
        <v>284</v>
      </c>
      <c r="F43" s="80">
        <v>-26</v>
      </c>
      <c r="G43" s="74">
        <v>1545</v>
      </c>
      <c r="H43" s="74">
        <v>1030</v>
      </c>
      <c r="I43" s="80">
        <v>515</v>
      </c>
      <c r="J43" s="80">
        <v>489</v>
      </c>
      <c r="K43" s="74">
        <v>332251</v>
      </c>
      <c r="L43" s="78" t="s">
        <v>15</v>
      </c>
    </row>
    <row r="44" spans="1:12" ht="8.25" customHeight="1" x14ac:dyDescent="0.15">
      <c r="A44" s="89">
        <v>455</v>
      </c>
      <c r="B44" s="72" t="s">
        <v>87</v>
      </c>
      <c r="C44" s="74">
        <v>99040</v>
      </c>
      <c r="D44" s="74">
        <v>50</v>
      </c>
      <c r="E44" s="74">
        <v>101</v>
      </c>
      <c r="F44" s="80">
        <v>-51</v>
      </c>
      <c r="G44" s="74">
        <v>368</v>
      </c>
      <c r="H44" s="74">
        <v>241</v>
      </c>
      <c r="I44" s="80">
        <v>127</v>
      </c>
      <c r="J44" s="80">
        <v>76</v>
      </c>
      <c r="K44" s="74">
        <v>99114</v>
      </c>
      <c r="L44" s="78" t="s">
        <v>15</v>
      </c>
    </row>
    <row r="45" spans="1:12" ht="8.25" customHeight="1" x14ac:dyDescent="0.15">
      <c r="A45" s="89">
        <v>456</v>
      </c>
      <c r="B45" s="72" t="s">
        <v>12</v>
      </c>
      <c r="C45" s="74">
        <v>138744</v>
      </c>
      <c r="D45" s="74">
        <v>88</v>
      </c>
      <c r="E45" s="74">
        <v>135</v>
      </c>
      <c r="F45" s="80">
        <v>-47</v>
      </c>
      <c r="G45" s="74">
        <v>409</v>
      </c>
      <c r="H45" s="74">
        <v>271</v>
      </c>
      <c r="I45" s="80">
        <v>138</v>
      </c>
      <c r="J45" s="80">
        <v>91</v>
      </c>
      <c r="K45" s="74">
        <v>138832</v>
      </c>
      <c r="L45" s="78" t="s">
        <v>15</v>
      </c>
    </row>
    <row r="46" spans="1:12" ht="13.5" customHeight="1" x14ac:dyDescent="0.15">
      <c r="A46" s="89">
        <v>457</v>
      </c>
      <c r="B46" s="72" t="s">
        <v>97</v>
      </c>
      <c r="C46" s="74">
        <v>172374</v>
      </c>
      <c r="D46" s="74">
        <v>121</v>
      </c>
      <c r="E46" s="74">
        <v>158</v>
      </c>
      <c r="F46" s="80">
        <v>-37</v>
      </c>
      <c r="G46" s="74">
        <v>507</v>
      </c>
      <c r="H46" s="74">
        <v>428</v>
      </c>
      <c r="I46" s="80">
        <v>79</v>
      </c>
      <c r="J46" s="80">
        <v>42</v>
      </c>
      <c r="K46" s="74">
        <v>172412</v>
      </c>
      <c r="L46" s="78" t="s">
        <v>15</v>
      </c>
    </row>
    <row r="47" spans="1:12" ht="8.25" customHeight="1" x14ac:dyDescent="0.15">
      <c r="A47" s="89">
        <v>458</v>
      </c>
      <c r="B47" s="72" t="s">
        <v>120</v>
      </c>
      <c r="C47" s="74">
        <v>132193</v>
      </c>
      <c r="D47" s="74">
        <v>77</v>
      </c>
      <c r="E47" s="74">
        <v>120</v>
      </c>
      <c r="F47" s="80">
        <v>-43</v>
      </c>
      <c r="G47" s="74">
        <v>623</v>
      </c>
      <c r="H47" s="74">
        <v>568</v>
      </c>
      <c r="I47" s="80">
        <v>55</v>
      </c>
      <c r="J47" s="80">
        <v>12</v>
      </c>
      <c r="K47" s="74">
        <v>132202</v>
      </c>
      <c r="L47" s="78" t="s">
        <v>15</v>
      </c>
    </row>
    <row r="48" spans="1:12" ht="8.25" customHeight="1" x14ac:dyDescent="0.15">
      <c r="A48" s="89">
        <v>459</v>
      </c>
      <c r="B48" s="72" t="s">
        <v>76</v>
      </c>
      <c r="C48" s="74">
        <v>361563</v>
      </c>
      <c r="D48" s="74">
        <v>243</v>
      </c>
      <c r="E48" s="74">
        <v>326</v>
      </c>
      <c r="F48" s="80">
        <v>-83</v>
      </c>
      <c r="G48" s="74">
        <v>1614</v>
      </c>
      <c r="H48" s="74">
        <v>1446</v>
      </c>
      <c r="I48" s="80">
        <v>168</v>
      </c>
      <c r="J48" s="80">
        <v>85</v>
      </c>
      <c r="K48" s="74">
        <v>361631</v>
      </c>
      <c r="L48" s="78" t="s">
        <v>15</v>
      </c>
    </row>
    <row r="49" spans="1:12" ht="12" customHeight="1" x14ac:dyDescent="0.15">
      <c r="A49" s="89">
        <v>460</v>
      </c>
      <c r="B49" s="72" t="s">
        <v>121</v>
      </c>
      <c r="C49" s="74">
        <v>144879</v>
      </c>
      <c r="D49" s="74">
        <v>120</v>
      </c>
      <c r="E49" s="74">
        <v>107</v>
      </c>
      <c r="F49" s="80">
        <v>13</v>
      </c>
      <c r="G49" s="74">
        <v>698</v>
      </c>
      <c r="H49" s="74">
        <v>629</v>
      </c>
      <c r="I49" s="80">
        <v>69</v>
      </c>
      <c r="J49" s="80">
        <v>82</v>
      </c>
      <c r="K49" s="74">
        <v>144961</v>
      </c>
      <c r="L49" s="78" t="s">
        <v>15</v>
      </c>
    </row>
    <row r="50" spans="1:12" ht="8.25" customHeight="1" x14ac:dyDescent="0.15">
      <c r="A50" s="89">
        <v>461</v>
      </c>
      <c r="B50" s="72" t="s">
        <v>55</v>
      </c>
      <c r="C50" s="74">
        <v>88386</v>
      </c>
      <c r="D50" s="74">
        <v>65</v>
      </c>
      <c r="E50" s="74">
        <v>103</v>
      </c>
      <c r="F50" s="80">
        <v>-38</v>
      </c>
      <c r="G50" s="74">
        <v>300</v>
      </c>
      <c r="H50" s="74">
        <v>295</v>
      </c>
      <c r="I50" s="80">
        <v>5</v>
      </c>
      <c r="J50" s="80">
        <v>-33</v>
      </c>
      <c r="K50" s="74">
        <v>88348</v>
      </c>
      <c r="L50" s="78" t="s">
        <v>15</v>
      </c>
    </row>
    <row r="51" spans="1:12" ht="8.25" customHeight="1" x14ac:dyDescent="0.15">
      <c r="A51" s="89">
        <v>462</v>
      </c>
      <c r="B51" s="72" t="s">
        <v>122</v>
      </c>
      <c r="C51" s="74">
        <v>57466</v>
      </c>
      <c r="D51" s="74">
        <v>39</v>
      </c>
      <c r="E51" s="74">
        <v>64</v>
      </c>
      <c r="F51" s="80">
        <v>-25</v>
      </c>
      <c r="G51" s="74">
        <v>193</v>
      </c>
      <c r="H51" s="74">
        <v>136</v>
      </c>
      <c r="I51" s="80">
        <v>57</v>
      </c>
      <c r="J51" s="80">
        <v>32</v>
      </c>
      <c r="K51" s="74">
        <v>57498</v>
      </c>
      <c r="L51" s="78" t="s">
        <v>15</v>
      </c>
    </row>
    <row r="52" spans="1:12" ht="11.1" customHeight="1" x14ac:dyDescent="0.15">
      <c r="A52" s="88">
        <v>4</v>
      </c>
      <c r="B52" s="87" t="s">
        <v>29</v>
      </c>
      <c r="C52" s="86">
        <v>2554428</v>
      </c>
      <c r="D52" s="110">
        <v>1771</v>
      </c>
      <c r="E52" s="110">
        <v>2352</v>
      </c>
      <c r="F52" s="111">
        <v>-581</v>
      </c>
      <c r="G52" s="110">
        <v>11199</v>
      </c>
      <c r="H52" s="110">
        <v>9500</v>
      </c>
      <c r="I52" s="112">
        <v>1699</v>
      </c>
      <c r="J52" s="112">
        <v>1118</v>
      </c>
      <c r="K52" s="110">
        <v>2555460</v>
      </c>
      <c r="L52" s="78" t="s">
        <v>15</v>
      </c>
    </row>
    <row r="53" spans="1:12" s="82" customFormat="1" ht="13.7" customHeight="1" x14ac:dyDescent="0.15">
      <c r="A53" s="115" t="s">
        <v>92</v>
      </c>
      <c r="B53" s="87" t="s">
        <v>25</v>
      </c>
      <c r="C53" s="86">
        <v>8026017</v>
      </c>
      <c r="D53" s="110">
        <v>5208</v>
      </c>
      <c r="E53" s="110">
        <v>8119</v>
      </c>
      <c r="F53" s="112">
        <v>-2911</v>
      </c>
      <c r="G53" s="110">
        <v>30634</v>
      </c>
      <c r="H53" s="110">
        <v>25497</v>
      </c>
      <c r="I53" s="112">
        <v>5137</v>
      </c>
      <c r="J53" s="112">
        <v>2226</v>
      </c>
      <c r="K53" s="110">
        <v>8028026</v>
      </c>
      <c r="L53" s="78" t="s">
        <v>15</v>
      </c>
    </row>
    <row r="54" spans="1:12" ht="9.6" customHeight="1" x14ac:dyDescent="0.15">
      <c r="A54" s="85" t="s">
        <v>18</v>
      </c>
      <c r="B54" s="72" t="s">
        <v>17</v>
      </c>
      <c r="C54" s="83">
        <v>3962566</v>
      </c>
      <c r="D54" s="74">
        <v>2649</v>
      </c>
      <c r="E54" s="74">
        <v>4039</v>
      </c>
      <c r="F54" s="113">
        <v>-1390</v>
      </c>
      <c r="G54" s="74">
        <v>16603</v>
      </c>
      <c r="H54" s="74">
        <v>13971</v>
      </c>
      <c r="I54" s="113">
        <v>2632</v>
      </c>
      <c r="J54" s="113">
        <v>1242</v>
      </c>
      <c r="K54" s="74">
        <v>3963666</v>
      </c>
      <c r="L54" s="78" t="s">
        <v>15</v>
      </c>
    </row>
    <row r="55" spans="1:12" ht="9.6" customHeight="1" x14ac:dyDescent="0.15">
      <c r="A55" s="84" t="s">
        <v>18</v>
      </c>
      <c r="B55" s="72" t="s">
        <v>88</v>
      </c>
      <c r="C55" s="83">
        <v>4063451</v>
      </c>
      <c r="D55" s="74">
        <v>2559</v>
      </c>
      <c r="E55" s="74">
        <v>4080</v>
      </c>
      <c r="F55" s="113">
        <v>-1521</v>
      </c>
      <c r="G55" s="74">
        <v>14031</v>
      </c>
      <c r="H55" s="74">
        <v>11526</v>
      </c>
      <c r="I55" s="113">
        <v>2505</v>
      </c>
      <c r="J55" s="80">
        <v>984</v>
      </c>
      <c r="K55" s="74">
        <v>4064360</v>
      </c>
      <c r="L55" s="78" t="s">
        <v>15</v>
      </c>
    </row>
    <row r="56" spans="1:12" s="82" customFormat="1" ht="11.45" customHeight="1" x14ac:dyDescent="0.15">
      <c r="A56" s="123" t="s">
        <v>77</v>
      </c>
      <c r="B56" s="123"/>
      <c r="C56" s="123"/>
      <c r="D56" s="123"/>
      <c r="E56" s="123"/>
      <c r="F56" s="123"/>
      <c r="G56" s="123"/>
      <c r="H56" s="123"/>
      <c r="I56" s="123"/>
      <c r="J56" s="123"/>
      <c r="K56" s="123"/>
      <c r="L56" s="78" t="s">
        <v>15</v>
      </c>
    </row>
    <row r="57" spans="1:12" ht="8.25" customHeight="1" x14ac:dyDescent="0.15">
      <c r="A57" s="81">
        <v>153017</v>
      </c>
      <c r="B57" s="72" t="s">
        <v>80</v>
      </c>
      <c r="C57" s="74">
        <v>49983</v>
      </c>
      <c r="D57" s="74">
        <v>26</v>
      </c>
      <c r="E57" s="74">
        <v>73</v>
      </c>
      <c r="F57" s="80">
        <f t="shared" ref="F57:F71" si="0">D57-E57</f>
        <v>-47</v>
      </c>
      <c r="G57" s="74">
        <v>202</v>
      </c>
      <c r="H57" s="74">
        <v>202</v>
      </c>
      <c r="I57" s="130">
        <f t="shared" ref="I57:I71" si="1">G57-H57</f>
        <v>0</v>
      </c>
      <c r="J57" s="80">
        <f t="shared" ref="J57:J71" si="2">F57+I57</f>
        <v>-47</v>
      </c>
      <c r="K57" s="74">
        <f>SUM(C57+J57)-3</f>
        <v>49933</v>
      </c>
      <c r="L57" s="78" t="s">
        <v>15</v>
      </c>
    </row>
    <row r="58" spans="1:12" ht="8.25" customHeight="1" x14ac:dyDescent="0.15">
      <c r="A58" s="81">
        <v>157006</v>
      </c>
      <c r="B58" s="72" t="s">
        <v>123</v>
      </c>
      <c r="C58" s="74">
        <v>50528</v>
      </c>
      <c r="D58" s="74">
        <v>26</v>
      </c>
      <c r="E58" s="74">
        <v>72</v>
      </c>
      <c r="F58" s="80">
        <f t="shared" si="0"/>
        <v>-46</v>
      </c>
      <c r="G58" s="74">
        <v>223</v>
      </c>
      <c r="H58" s="74">
        <v>140</v>
      </c>
      <c r="I58" s="80">
        <f t="shared" si="1"/>
        <v>83</v>
      </c>
      <c r="J58" s="80">
        <f t="shared" si="2"/>
        <v>37</v>
      </c>
      <c r="K58" s="74">
        <f>SUM(C58+J58)-2</f>
        <v>50563</v>
      </c>
      <c r="L58" s="78" t="s">
        <v>15</v>
      </c>
    </row>
    <row r="59" spans="1:12" ht="8.25" customHeight="1" x14ac:dyDescent="0.15">
      <c r="A59" s="81">
        <v>158037</v>
      </c>
      <c r="B59" s="72" t="s">
        <v>81</v>
      </c>
      <c r="C59" s="74">
        <v>51988</v>
      </c>
      <c r="D59" s="74">
        <v>26</v>
      </c>
      <c r="E59" s="74">
        <v>55</v>
      </c>
      <c r="F59" s="80">
        <f t="shared" si="0"/>
        <v>-29</v>
      </c>
      <c r="G59" s="74">
        <v>190</v>
      </c>
      <c r="H59" s="74">
        <v>199</v>
      </c>
      <c r="I59" s="80">
        <f t="shared" si="1"/>
        <v>-9</v>
      </c>
      <c r="J59" s="80">
        <f t="shared" si="2"/>
        <v>-38</v>
      </c>
      <c r="K59" s="74">
        <f>SUM(C59+J59)+6</f>
        <v>51956</v>
      </c>
      <c r="L59" s="78" t="s">
        <v>15</v>
      </c>
    </row>
    <row r="60" spans="1:12" ht="8.25" customHeight="1" x14ac:dyDescent="0.15">
      <c r="A60" s="81">
        <v>159016</v>
      </c>
      <c r="B60" s="72" t="s">
        <v>82</v>
      </c>
      <c r="C60" s="74">
        <v>116584</v>
      </c>
      <c r="D60" s="74">
        <v>94</v>
      </c>
      <c r="E60" s="74">
        <v>90</v>
      </c>
      <c r="F60" s="80">
        <f t="shared" si="0"/>
        <v>4</v>
      </c>
      <c r="G60" s="74">
        <v>716</v>
      </c>
      <c r="H60" s="74">
        <v>662</v>
      </c>
      <c r="I60" s="80">
        <f t="shared" si="1"/>
        <v>54</v>
      </c>
      <c r="J60" s="80">
        <f t="shared" si="2"/>
        <v>58</v>
      </c>
      <c r="K60" s="74">
        <f>SUM(C60+J60)+6</f>
        <v>116648</v>
      </c>
      <c r="L60" s="78" t="s">
        <v>15</v>
      </c>
    </row>
    <row r="61" spans="1:12" ht="8.25" customHeight="1" x14ac:dyDescent="0.15">
      <c r="A61" s="81">
        <v>241005</v>
      </c>
      <c r="B61" s="72" t="s">
        <v>124</v>
      </c>
      <c r="C61" s="74">
        <v>60671</v>
      </c>
      <c r="D61" s="74">
        <v>45</v>
      </c>
      <c r="E61" s="74">
        <v>67</v>
      </c>
      <c r="F61" s="80">
        <f t="shared" si="0"/>
        <v>-22</v>
      </c>
      <c r="G61" s="74">
        <v>260</v>
      </c>
      <c r="H61" s="74">
        <v>237</v>
      </c>
      <c r="I61" s="80">
        <f t="shared" si="1"/>
        <v>23</v>
      </c>
      <c r="J61" s="80">
        <f t="shared" si="2"/>
        <v>1</v>
      </c>
      <c r="K61" s="74">
        <f>SUM(C61+J61)-2</f>
        <v>60670</v>
      </c>
      <c r="L61" s="78" t="s">
        <v>15</v>
      </c>
    </row>
    <row r="62" spans="1:12" ht="8.25" customHeight="1" x14ac:dyDescent="0.15">
      <c r="A62" s="81">
        <v>241010</v>
      </c>
      <c r="B62" s="72" t="s">
        <v>57</v>
      </c>
      <c r="C62" s="74">
        <v>54689</v>
      </c>
      <c r="D62" s="74">
        <v>39</v>
      </c>
      <c r="E62" s="74">
        <v>71</v>
      </c>
      <c r="F62" s="80">
        <f t="shared" si="0"/>
        <v>-32</v>
      </c>
      <c r="G62" s="74">
        <v>270</v>
      </c>
      <c r="H62" s="74">
        <v>233</v>
      </c>
      <c r="I62" s="80">
        <f t="shared" si="1"/>
        <v>37</v>
      </c>
      <c r="J62" s="80">
        <f t="shared" si="2"/>
        <v>5</v>
      </c>
      <c r="K62" s="74">
        <f>SUM(C62+J62)-4</f>
        <v>54690</v>
      </c>
      <c r="L62" s="78" t="s">
        <v>15</v>
      </c>
    </row>
    <row r="63" spans="1:12" ht="8.25" customHeight="1" x14ac:dyDescent="0.15">
      <c r="A63" s="81">
        <v>252006</v>
      </c>
      <c r="B63" s="72" t="s">
        <v>125</v>
      </c>
      <c r="C63" s="74">
        <v>57396</v>
      </c>
      <c r="D63" s="74">
        <v>46</v>
      </c>
      <c r="E63" s="74">
        <v>79</v>
      </c>
      <c r="F63" s="80">
        <f t="shared" si="0"/>
        <v>-33</v>
      </c>
      <c r="G63" s="74">
        <v>254</v>
      </c>
      <c r="H63" s="74">
        <v>204</v>
      </c>
      <c r="I63" s="80">
        <f t="shared" si="1"/>
        <v>50</v>
      </c>
      <c r="J63" s="80">
        <f t="shared" si="2"/>
        <v>17</v>
      </c>
      <c r="K63" s="74">
        <f>SUM(C63+J63)-3</f>
        <v>57410</v>
      </c>
      <c r="L63" s="78" t="s">
        <v>15</v>
      </c>
    </row>
    <row r="64" spans="1:12" ht="8.25" customHeight="1" x14ac:dyDescent="0.15">
      <c r="A64" s="81">
        <v>254021</v>
      </c>
      <c r="B64" s="72" t="s">
        <v>126</v>
      </c>
      <c r="C64" s="74">
        <v>100379</v>
      </c>
      <c r="D64" s="74">
        <v>56</v>
      </c>
      <c r="E64" s="74">
        <v>95</v>
      </c>
      <c r="F64" s="80">
        <f t="shared" si="0"/>
        <v>-39</v>
      </c>
      <c r="G64" s="74">
        <v>436</v>
      </c>
      <c r="H64" s="74">
        <v>395</v>
      </c>
      <c r="I64" s="80">
        <f t="shared" si="1"/>
        <v>41</v>
      </c>
      <c r="J64" s="80">
        <f t="shared" si="2"/>
        <v>2</v>
      </c>
      <c r="K64" s="74">
        <f>SUM(C64+J64)</f>
        <v>100381</v>
      </c>
      <c r="L64" s="78" t="s">
        <v>15</v>
      </c>
    </row>
    <row r="65" spans="1:12" ht="8.25" customHeight="1" x14ac:dyDescent="0.15">
      <c r="A65" s="81">
        <v>351006</v>
      </c>
      <c r="B65" s="72" t="s">
        <v>13</v>
      </c>
      <c r="C65" s="74">
        <v>69302</v>
      </c>
      <c r="D65" s="74">
        <v>46</v>
      </c>
      <c r="E65" s="74">
        <v>107</v>
      </c>
      <c r="F65" s="80">
        <f t="shared" si="0"/>
        <v>-61</v>
      </c>
      <c r="G65" s="74">
        <v>299</v>
      </c>
      <c r="H65" s="74">
        <v>288</v>
      </c>
      <c r="I65" s="80">
        <f t="shared" si="1"/>
        <v>11</v>
      </c>
      <c r="J65" s="80">
        <f t="shared" si="2"/>
        <v>-50</v>
      </c>
      <c r="K65" s="74">
        <f>SUM(C65+J65)+2</f>
        <v>69254</v>
      </c>
      <c r="L65" s="78" t="s">
        <v>15</v>
      </c>
    </row>
    <row r="66" spans="1:12" ht="8.25" customHeight="1" x14ac:dyDescent="0.15">
      <c r="A66" s="81">
        <v>352011</v>
      </c>
      <c r="B66" s="72" t="s">
        <v>66</v>
      </c>
      <c r="C66" s="74">
        <v>48221</v>
      </c>
      <c r="D66" s="74">
        <v>31</v>
      </c>
      <c r="E66" s="74">
        <v>62</v>
      </c>
      <c r="F66" s="80">
        <f t="shared" si="0"/>
        <v>-31</v>
      </c>
      <c r="G66" s="74">
        <v>166</v>
      </c>
      <c r="H66" s="74">
        <v>152</v>
      </c>
      <c r="I66" s="80">
        <f t="shared" si="1"/>
        <v>14</v>
      </c>
      <c r="J66" s="80">
        <f t="shared" si="2"/>
        <v>-17</v>
      </c>
      <c r="K66" s="74">
        <f>SUM(C66+J66)+1</f>
        <v>48205</v>
      </c>
      <c r="L66" s="78" t="s">
        <v>15</v>
      </c>
    </row>
    <row r="67" spans="1:12" ht="8.25" customHeight="1" x14ac:dyDescent="0.15">
      <c r="A67" s="81">
        <v>355022</v>
      </c>
      <c r="B67" s="72" t="s">
        <v>72</v>
      </c>
      <c r="C67" s="74">
        <v>75629</v>
      </c>
      <c r="D67" s="74">
        <v>41</v>
      </c>
      <c r="E67" s="74">
        <v>64</v>
      </c>
      <c r="F67" s="80">
        <f t="shared" si="0"/>
        <v>-23</v>
      </c>
      <c r="G67" s="74">
        <v>361</v>
      </c>
      <c r="H67" s="74">
        <v>388</v>
      </c>
      <c r="I67" s="80">
        <f t="shared" si="1"/>
        <v>-27</v>
      </c>
      <c r="J67" s="80">
        <f t="shared" si="2"/>
        <v>-50</v>
      </c>
      <c r="K67" s="74">
        <f>SUM(C67+J67)-5</f>
        <v>75574</v>
      </c>
      <c r="L67" s="78" t="s">
        <v>15</v>
      </c>
    </row>
    <row r="68" spans="1:12" ht="8.25" customHeight="1" x14ac:dyDescent="0.15">
      <c r="A68" s="81">
        <v>359038</v>
      </c>
      <c r="B68" s="72" t="s">
        <v>79</v>
      </c>
      <c r="C68" s="74">
        <v>47537</v>
      </c>
      <c r="D68" s="74">
        <v>35</v>
      </c>
      <c r="E68" s="74">
        <v>44</v>
      </c>
      <c r="F68" s="80">
        <f t="shared" si="0"/>
        <v>-9</v>
      </c>
      <c r="G68" s="74">
        <v>177</v>
      </c>
      <c r="H68" s="74">
        <v>220</v>
      </c>
      <c r="I68" s="80">
        <f t="shared" si="1"/>
        <v>-43</v>
      </c>
      <c r="J68" s="80">
        <f t="shared" si="2"/>
        <v>-52</v>
      </c>
      <c r="K68" s="74">
        <f>SUM(C68+J68)+2</f>
        <v>47487</v>
      </c>
      <c r="L68" s="78" t="s">
        <v>15</v>
      </c>
    </row>
    <row r="69" spans="1:12" ht="8.25" customHeight="1" x14ac:dyDescent="0.15">
      <c r="A69" s="81">
        <v>454032</v>
      </c>
      <c r="B69" s="72" t="s">
        <v>98</v>
      </c>
      <c r="C69" s="74">
        <v>55627</v>
      </c>
      <c r="D69" s="74">
        <v>36</v>
      </c>
      <c r="E69" s="74">
        <v>56</v>
      </c>
      <c r="F69" s="80">
        <f t="shared" si="0"/>
        <v>-20</v>
      </c>
      <c r="G69" s="74">
        <v>303</v>
      </c>
      <c r="H69" s="74">
        <v>169</v>
      </c>
      <c r="I69" s="80">
        <f t="shared" si="1"/>
        <v>134</v>
      </c>
      <c r="J69" s="80">
        <f t="shared" si="2"/>
        <v>114</v>
      </c>
      <c r="K69" s="74">
        <f>SUM(C69+J69)+5</f>
        <v>55746</v>
      </c>
      <c r="L69" s="78" t="s">
        <v>15</v>
      </c>
    </row>
    <row r="70" spans="1:12" ht="8.25" customHeight="1" x14ac:dyDescent="0.15">
      <c r="A70" s="81">
        <v>456015</v>
      </c>
      <c r="B70" s="72" t="s">
        <v>127</v>
      </c>
      <c r="C70" s="74">
        <v>54189</v>
      </c>
      <c r="D70" s="74">
        <v>39</v>
      </c>
      <c r="E70" s="74">
        <v>52</v>
      </c>
      <c r="F70" s="80">
        <f t="shared" si="0"/>
        <v>-13</v>
      </c>
      <c r="G70" s="74">
        <v>184</v>
      </c>
      <c r="H70" s="74">
        <v>136</v>
      </c>
      <c r="I70" s="80">
        <f t="shared" si="1"/>
        <v>48</v>
      </c>
      <c r="J70" s="80">
        <f t="shared" si="2"/>
        <v>35</v>
      </c>
      <c r="K70" s="74">
        <f>SUM(C70+J70)</f>
        <v>54224</v>
      </c>
      <c r="L70" s="78" t="s">
        <v>15</v>
      </c>
    </row>
    <row r="71" spans="1:12" ht="8.25" customHeight="1" x14ac:dyDescent="0.15">
      <c r="A71" s="81">
        <v>459024</v>
      </c>
      <c r="B71" s="72" t="s">
        <v>83</v>
      </c>
      <c r="C71" s="74">
        <v>46791</v>
      </c>
      <c r="D71" s="74">
        <v>27</v>
      </c>
      <c r="E71" s="74">
        <v>38</v>
      </c>
      <c r="F71" s="80">
        <f t="shared" si="0"/>
        <v>-11</v>
      </c>
      <c r="G71" s="74">
        <v>117</v>
      </c>
      <c r="H71" s="74">
        <v>105</v>
      </c>
      <c r="I71" s="80">
        <f t="shared" si="1"/>
        <v>12</v>
      </c>
      <c r="J71" s="80">
        <f t="shared" si="2"/>
        <v>1</v>
      </c>
      <c r="K71" s="74">
        <f>SUM(C71+J71)-1</f>
        <v>46791</v>
      </c>
      <c r="L71" s="78" t="s">
        <v>15</v>
      </c>
    </row>
    <row r="72" spans="1:12" ht="6" customHeight="1" x14ac:dyDescent="0.15">
      <c r="A72" s="124" t="s">
        <v>128</v>
      </c>
      <c r="B72" s="124"/>
      <c r="C72" s="124"/>
      <c r="D72" s="124"/>
      <c r="E72" s="124"/>
      <c r="F72" s="124"/>
      <c r="G72" s="124"/>
      <c r="H72" s="124"/>
      <c r="I72" s="124"/>
      <c r="J72" s="124"/>
      <c r="K72" s="124"/>
      <c r="L72" s="78" t="s">
        <v>15</v>
      </c>
    </row>
    <row r="73" spans="1:12" ht="9" customHeight="1" x14ac:dyDescent="0.15">
      <c r="A73" s="122" t="s">
        <v>19</v>
      </c>
      <c r="B73" s="122"/>
      <c r="C73" s="122"/>
      <c r="D73" s="122"/>
      <c r="E73" s="122"/>
      <c r="F73" s="122"/>
      <c r="G73" s="122"/>
      <c r="H73" s="122"/>
      <c r="I73" s="122"/>
      <c r="J73" s="122"/>
      <c r="K73" s="122"/>
      <c r="L73" s="78" t="s">
        <v>15</v>
      </c>
    </row>
    <row r="74" spans="1:12" ht="9" customHeight="1" x14ac:dyDescent="0.15">
      <c r="A74" s="122" t="s">
        <v>67</v>
      </c>
      <c r="B74" s="122"/>
      <c r="C74" s="122"/>
      <c r="D74" s="122"/>
      <c r="E74" s="122"/>
      <c r="F74" s="122"/>
      <c r="G74" s="122"/>
      <c r="H74" s="122"/>
      <c r="I74" s="122"/>
      <c r="J74" s="122"/>
      <c r="K74" s="122"/>
      <c r="L74" s="78" t="s">
        <v>15</v>
      </c>
    </row>
    <row r="75" spans="1:12" ht="17.45" customHeight="1" x14ac:dyDescent="0.15">
      <c r="A75" s="122" t="s">
        <v>129</v>
      </c>
      <c r="B75" s="122"/>
      <c r="C75" s="122"/>
      <c r="D75" s="122"/>
      <c r="E75" s="122"/>
      <c r="F75" s="122"/>
      <c r="G75" s="122"/>
      <c r="H75" s="122"/>
      <c r="I75" s="122"/>
      <c r="J75" s="122"/>
      <c r="K75" s="122"/>
      <c r="L75" s="78" t="s">
        <v>15</v>
      </c>
    </row>
    <row r="76" spans="1:12" s="73" customFormat="1" x14ac:dyDescent="0.15">
      <c r="A76" s="79" t="s">
        <v>16</v>
      </c>
      <c r="B76" s="79" t="s">
        <v>16</v>
      </c>
      <c r="C76" s="79" t="s">
        <v>16</v>
      </c>
      <c r="D76" s="79" t="s">
        <v>16</v>
      </c>
      <c r="E76" s="79" t="s">
        <v>16</v>
      </c>
      <c r="F76" s="79" t="s">
        <v>16</v>
      </c>
      <c r="G76" s="79" t="s">
        <v>16</v>
      </c>
      <c r="H76" s="79" t="s">
        <v>16</v>
      </c>
      <c r="I76" s="79" t="s">
        <v>16</v>
      </c>
      <c r="J76" s="79" t="s">
        <v>16</v>
      </c>
      <c r="K76" s="79" t="s">
        <v>16</v>
      </c>
      <c r="L76" s="78" t="s">
        <v>24</v>
      </c>
    </row>
    <row r="77" spans="1:12" s="77" customFormat="1" x14ac:dyDescent="0.15">
      <c r="A77" s="72"/>
      <c r="C77" s="72"/>
      <c r="D77" s="72"/>
      <c r="E77" s="72"/>
      <c r="F77" s="74"/>
      <c r="G77" s="72"/>
      <c r="H77" s="72"/>
      <c r="I77" s="72"/>
      <c r="J77" s="72"/>
      <c r="K77" s="72"/>
      <c r="L77" s="73"/>
    </row>
    <row r="78" spans="1:12" s="77" customFormat="1" x14ac:dyDescent="0.15">
      <c r="A78" s="72"/>
      <c r="C78" s="76"/>
      <c r="D78" s="76"/>
      <c r="E78" s="76"/>
      <c r="F78" s="76"/>
      <c r="G78" s="75"/>
      <c r="H78" s="75"/>
      <c r="I78" s="76"/>
      <c r="J78" s="76"/>
      <c r="K78" s="76"/>
      <c r="L78" s="73"/>
    </row>
    <row r="79" spans="1:12" x14ac:dyDescent="0.15">
      <c r="C79" s="76"/>
      <c r="D79" s="76"/>
      <c r="E79" s="76"/>
      <c r="F79" s="76"/>
      <c r="G79" s="75"/>
      <c r="H79" s="75"/>
      <c r="I79" s="76"/>
      <c r="J79" s="76"/>
      <c r="K79" s="76"/>
    </row>
    <row r="80" spans="1:12" x14ac:dyDescent="0.15">
      <c r="C80" s="75"/>
      <c r="D80" s="75"/>
      <c r="E80" s="75"/>
      <c r="F80" s="75"/>
      <c r="G80" s="75"/>
      <c r="H80" s="75"/>
      <c r="I80" s="75"/>
      <c r="J80" s="75"/>
      <c r="K80" s="75"/>
    </row>
    <row r="81" spans="6:6" x14ac:dyDescent="0.15">
      <c r="F81" s="74"/>
    </row>
    <row r="82" spans="6:6" x14ac:dyDescent="0.15">
      <c r="F82" s="74"/>
    </row>
    <row r="83" spans="6:6" x14ac:dyDescent="0.15">
      <c r="F83" s="74"/>
    </row>
    <row r="84" spans="6:6" x14ac:dyDescent="0.15">
      <c r="F84" s="74"/>
    </row>
    <row r="85" spans="6:6" x14ac:dyDescent="0.15">
      <c r="F85" s="74"/>
    </row>
    <row r="86" spans="6:6" x14ac:dyDescent="0.15">
      <c r="F86" s="74"/>
    </row>
    <row r="87" spans="6:6" x14ac:dyDescent="0.15">
      <c r="F87" s="74"/>
    </row>
    <row r="88" spans="6:6" x14ac:dyDescent="0.15">
      <c r="F88" s="74"/>
    </row>
    <row r="89" spans="6:6" x14ac:dyDescent="0.15">
      <c r="F89" s="74"/>
    </row>
  </sheetData>
  <mergeCells count="6">
    <mergeCell ref="A75:K75"/>
    <mergeCell ref="A1:K1"/>
    <mergeCell ref="A56:K56"/>
    <mergeCell ref="A72:K72"/>
    <mergeCell ref="A73:K73"/>
    <mergeCell ref="A74:K74"/>
  </mergeCells>
  <pageMargins left="0.59055118110236227" right="0.59055118110236227" top="0.59055118110236227" bottom="0.98425196850393704" header="0.31496062992125984" footer="0.31496062992125984"/>
  <pageSetup paperSize="9" orientation="portrait" horizontalDpi="2400" verticalDpi="2400"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vt:i4>
      </vt:variant>
      <vt:variant>
        <vt:lpstr>Benannte Bereiche</vt:lpstr>
      </vt:variant>
      <vt:variant>
        <vt:i4>3</vt:i4>
      </vt:variant>
    </vt:vector>
  </HeadingPairs>
  <TitlesOfParts>
    <vt:vector size="6" baseType="lpstr">
      <vt:lpstr>Titel</vt:lpstr>
      <vt:lpstr>Impressum</vt:lpstr>
      <vt:lpstr>02-2022</vt:lpstr>
      <vt:lpstr>'02-2022'!Druckbereich</vt:lpstr>
      <vt:lpstr>Impressum!Druckbereich</vt:lpstr>
      <vt:lpstr>Titel!Druckbereich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Brockmann, Elke (LSN)</dc:creator>
  <cp:lastModifiedBy>Körner, Christine (LSN)</cp:lastModifiedBy>
  <cp:lastPrinted>2020-11-10T05:35:46Z</cp:lastPrinted>
  <dcterms:created xsi:type="dcterms:W3CDTF">2020-08-24T08:59:42Z</dcterms:created>
  <dcterms:modified xsi:type="dcterms:W3CDTF">2022-08-03T10:19:41Z</dcterms:modified>
</cp:coreProperties>
</file>