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1" r:id="rId1"/>
    <sheet name="Inhalt" sheetId="2" r:id="rId2"/>
    <sheet name="Vorbemerkungen" sheetId="3" r:id="rId3"/>
    <sheet name="Grafiken" sheetId="17" r:id="rId4"/>
    <sheet name="Tabelle1" sheetId="6" r:id="rId5"/>
    <sheet name="Tabelle2 " sheetId="31" r:id="rId6"/>
    <sheet name="Tabelle3" sheetId="19" r:id="rId7"/>
    <sheet name="Tabelle 4" sheetId="23" r:id="rId8"/>
    <sheet name="Tabelle5" sheetId="24" r:id="rId9"/>
    <sheet name="Fußnotenerl." sheetId="12" r:id="rId10"/>
    <sheet name="Methodik" sheetId="13" r:id="rId11"/>
    <sheet name="Glossar " sheetId="14" r:id="rId12"/>
    <sheet name="Mehr zum Thema" sheetId="15" r:id="rId13"/>
    <sheet name="Qualitätsbericht" sheetId="16" r:id="rId1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6" l="1"/>
  <c r="A11" i="31"/>
  <c r="A12" i="31"/>
  <c r="A13" i="31"/>
  <c r="A14" i="31"/>
  <c r="A15" i="31"/>
  <c r="A16" i="31"/>
  <c r="A17" i="31"/>
  <c r="A18" i="31"/>
  <c r="A19" i="31"/>
  <c r="A20" i="31"/>
  <c r="A21" i="31"/>
  <c r="A22" i="31"/>
  <c r="A23" i="31"/>
  <c r="A24" i="31"/>
  <c r="A25" i="31"/>
  <c r="A26" i="31"/>
  <c r="A27" i="31"/>
  <c r="A28" i="31"/>
  <c r="A29" i="31"/>
  <c r="A30" i="31"/>
  <c r="A31" i="31"/>
  <c r="A32" i="31"/>
  <c r="A33" i="31"/>
  <c r="A10" i="31"/>
  <c r="A20" i="19" l="1"/>
  <c r="A19" i="19"/>
  <c r="A18" i="19"/>
  <c r="A17" i="19"/>
  <c r="A16" i="19"/>
  <c r="A15" i="19"/>
  <c r="A14" i="19"/>
  <c r="A13" i="19"/>
  <c r="A12" i="19"/>
  <c r="A11" i="19"/>
  <c r="A10" i="19"/>
  <c r="J51" i="6" l="1"/>
  <c r="I51" i="6"/>
  <c r="H51" i="6"/>
  <c r="G51" i="6"/>
  <c r="F51" i="6"/>
  <c r="E51" i="6"/>
  <c r="D51" i="6"/>
  <c r="A28" i="6"/>
  <c r="A16" i="24" l="1"/>
  <c r="A21" i="24"/>
  <c r="A29" i="24"/>
  <c r="A11" i="6"/>
  <c r="A12" i="6"/>
  <c r="A13" i="6"/>
  <c r="A14" i="6"/>
  <c r="A15" i="6"/>
  <c r="A16" i="6"/>
  <c r="A17" i="6"/>
  <c r="A18" i="6"/>
  <c r="A19" i="6"/>
  <c r="A20" i="6"/>
  <c r="A21" i="6"/>
  <c r="A22" i="6"/>
  <c r="A23" i="6"/>
  <c r="A24" i="6"/>
  <c r="A25" i="6"/>
  <c r="A26" i="6"/>
  <c r="A27" i="6"/>
  <c r="A29" i="6"/>
  <c r="A31" i="6"/>
  <c r="A10" i="6"/>
  <c r="C10" i="24" l="1"/>
  <c r="D10" i="24"/>
  <c r="E10" i="24"/>
  <c r="A20" i="23"/>
  <c r="A19" i="23"/>
  <c r="A18" i="23"/>
  <c r="A17" i="23"/>
  <c r="A16" i="23"/>
  <c r="A15" i="23"/>
  <c r="A14" i="23"/>
  <c r="A13" i="23"/>
  <c r="A12" i="23"/>
  <c r="A11" i="23"/>
  <c r="A10" i="23"/>
  <c r="A11" i="24" l="1"/>
  <c r="A19" i="24"/>
  <c r="A27" i="24"/>
  <c r="A12" i="24"/>
  <c r="A20" i="24"/>
  <c r="A28" i="24"/>
  <c r="A26" i="24"/>
  <c r="A13" i="24"/>
  <c r="A17" i="24"/>
  <c r="A25" i="24"/>
  <c r="A14" i="24"/>
  <c r="A22" i="24"/>
  <c r="A30" i="24"/>
  <c r="A23" i="24"/>
  <c r="A15" i="24"/>
  <c r="A10" i="24"/>
  <c r="A24" i="24"/>
  <c r="A18" i="24"/>
  <c r="J49" i="6" l="1"/>
  <c r="I49" i="6"/>
  <c r="H49" i="6"/>
  <c r="G49" i="6"/>
  <c r="F49" i="6"/>
  <c r="E49" i="6"/>
  <c r="D49" i="6"/>
  <c r="J48" i="6"/>
  <c r="I48" i="6"/>
  <c r="H48" i="6"/>
  <c r="G48" i="6"/>
  <c r="F48" i="6"/>
  <c r="E48" i="6"/>
  <c r="D48" i="6"/>
  <c r="J47" i="6"/>
  <c r="I47" i="6"/>
  <c r="H47" i="6"/>
  <c r="G47" i="6"/>
  <c r="F47" i="6"/>
  <c r="E47" i="6"/>
  <c r="D47" i="6"/>
  <c r="J46" i="6"/>
  <c r="I46" i="6"/>
  <c r="H46" i="6"/>
  <c r="G46" i="6"/>
  <c r="F46" i="6"/>
  <c r="E46" i="6"/>
  <c r="D46" i="6"/>
  <c r="J45" i="6"/>
  <c r="I45" i="6"/>
  <c r="H45" i="6"/>
  <c r="G45" i="6"/>
  <c r="F45" i="6"/>
  <c r="E45" i="6"/>
  <c r="D45" i="6"/>
  <c r="J44" i="6"/>
  <c r="I44" i="6"/>
  <c r="H44" i="6"/>
  <c r="G44" i="6"/>
  <c r="F44" i="6"/>
  <c r="E44" i="6"/>
  <c r="D44" i="6"/>
  <c r="J43" i="6"/>
  <c r="I43" i="6"/>
  <c r="H43" i="6"/>
  <c r="G43" i="6"/>
  <c r="F43" i="6"/>
  <c r="E43" i="6"/>
  <c r="D43" i="6"/>
  <c r="J42" i="6"/>
  <c r="I42" i="6"/>
  <c r="H42" i="6"/>
  <c r="G42" i="6"/>
  <c r="F42" i="6"/>
  <c r="E42" i="6"/>
  <c r="D42" i="6"/>
  <c r="J41" i="6"/>
  <c r="I41" i="6"/>
  <c r="H41" i="6"/>
  <c r="G41" i="6"/>
  <c r="F41" i="6"/>
  <c r="E41" i="6"/>
  <c r="D41" i="6"/>
  <c r="J40" i="6"/>
  <c r="I40" i="6"/>
  <c r="H40" i="6"/>
  <c r="G40" i="6"/>
  <c r="F40" i="6"/>
  <c r="E40" i="6"/>
  <c r="D40" i="6"/>
  <c r="J39" i="6"/>
  <c r="I39" i="6"/>
  <c r="H39" i="6"/>
  <c r="G39" i="6"/>
  <c r="F39" i="6"/>
  <c r="E39" i="6"/>
  <c r="D39" i="6"/>
  <c r="J38" i="6"/>
  <c r="I38" i="6"/>
  <c r="H38" i="6"/>
  <c r="G38" i="6"/>
  <c r="F38" i="6"/>
  <c r="E38" i="6"/>
  <c r="D38" i="6"/>
  <c r="J37" i="6"/>
  <c r="I37" i="6"/>
  <c r="H37" i="6"/>
  <c r="G37" i="6"/>
  <c r="F37" i="6"/>
  <c r="E37" i="6"/>
  <c r="D37" i="6"/>
  <c r="J36" i="6"/>
  <c r="I36" i="6"/>
  <c r="H36" i="6"/>
  <c r="G36" i="6"/>
  <c r="F36" i="6"/>
  <c r="E36" i="6"/>
  <c r="D36" i="6"/>
  <c r="J35" i="6"/>
  <c r="I35" i="6"/>
  <c r="H35" i="6"/>
  <c r="G35" i="6"/>
  <c r="F35" i="6"/>
  <c r="E35" i="6"/>
  <c r="D35" i="6"/>
  <c r="J34" i="6"/>
  <c r="I34" i="6"/>
  <c r="H34" i="6"/>
  <c r="G34" i="6"/>
  <c r="F34" i="6"/>
  <c r="E34" i="6"/>
  <c r="D34" i="6"/>
  <c r="A34" i="6" s="1"/>
  <c r="J33" i="6"/>
  <c r="I33" i="6"/>
  <c r="H33" i="6"/>
  <c r="G33" i="6"/>
  <c r="F33" i="6"/>
  <c r="E33" i="6"/>
  <c r="D33" i="6"/>
  <c r="J32" i="6"/>
  <c r="I32" i="6"/>
  <c r="H32" i="6"/>
  <c r="G32" i="6"/>
  <c r="F32" i="6"/>
  <c r="E32" i="6"/>
  <c r="D32" i="6"/>
  <c r="A52" i="6" s="1"/>
  <c r="A50" i="6" l="1"/>
  <c r="A32" i="6"/>
  <c r="A35" i="6"/>
  <c r="A43" i="6"/>
  <c r="A42" i="6"/>
  <c r="A51" i="6"/>
  <c r="A33" i="6"/>
  <c r="A49" i="6"/>
  <c r="A41" i="6"/>
  <c r="A40" i="6"/>
  <c r="A48" i="6"/>
  <c r="A39" i="6"/>
  <c r="A47" i="6"/>
  <c r="A38" i="6"/>
  <c r="A46" i="6"/>
  <c r="A37" i="6"/>
  <c r="A45" i="6"/>
  <c r="A36" i="6"/>
  <c r="A44" i="6"/>
</calcChain>
</file>

<file path=xl/comments1.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4" authorId="0" shapeId="0">
      <text>
        <r>
          <rPr>
            <sz val="7"/>
            <color indexed="81"/>
            <rFont val="Calibri"/>
            <family val="2"/>
            <scheme val="minor"/>
          </rPr>
          <t>Z. B. feste und flüssige biogene Brennstoffe, Biogas, Geothermie, Solarthermie, Umweltwärme, ohne biogene Abfälle.</t>
        </r>
      </text>
    </comment>
    <comment ref="I4" authorId="0" shapeId="0">
      <text>
        <r>
          <rPr>
            <sz val="7"/>
            <color indexed="81"/>
            <rFont val="Calibri"/>
            <family val="2"/>
            <scheme val="minor"/>
          </rPr>
          <t>Einschließlich Dampf.</t>
        </r>
      </text>
    </comment>
    <comment ref="J4" authorId="0" shapeId="0">
      <text>
        <r>
          <rPr>
            <sz val="7"/>
            <color indexed="81"/>
            <rFont val="Calibri"/>
            <family val="2"/>
            <scheme val="minor"/>
          </rPr>
          <t>Abfall sowie Flüssiggas, Dieselkraftstoff und andere Mineralölprodukte.</t>
        </r>
      </text>
    </comment>
    <comment ref="B15"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37"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H3" authorId="0" shapeId="0">
      <text>
        <r>
          <rPr>
            <sz val="7"/>
            <color indexed="81"/>
            <rFont val="Calibri"/>
            <family val="2"/>
            <scheme val="minor"/>
          </rPr>
          <t>Einschließlich Dampf.</t>
        </r>
      </text>
    </comment>
  </commentList>
</comments>
</file>

<file path=xl/comments3.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List>
</comments>
</file>

<file path=xl/comments4.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List>
</comments>
</file>

<file path=xl/sharedStrings.xml><?xml version="1.0" encoding="utf-8"?>
<sst xmlns="http://schemas.openxmlformats.org/spreadsheetml/2006/main" count="252" uniqueCount="159">
  <si>
    <t>Statistische Berichte</t>
  </si>
  <si>
    <t>Verarbeitendes Gewerbe sowie Bergbau und Gewinnung von
Steinen und Erden</t>
  </si>
  <si>
    <t>E I - j</t>
  </si>
  <si>
    <t>Energieverwendung der Industriebetriebe</t>
  </si>
  <si>
    <t>in Mecklenburg-Vorpommern</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</si>
  <si>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</si>
  <si>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</si>
  <si>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</si>
  <si>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</si>
  <si>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</si>
  <si>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</si>
  <si>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</si>
  <si>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</si>
  <si>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</si>
  <si>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</si>
  <si>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</si>
  <si>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</si>
  <si>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</si>
  <si>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</si>
  <si>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</si>
  <si>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</si>
  <si>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</si>
  <si>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</si>
  <si>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</si>
  <si>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</si>
  <si>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</si>
  <si>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</si>
  <si>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</si>
  <si>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Grafiken</t>
  </si>
  <si>
    <t>Tabelle 1</t>
  </si>
  <si>
    <t>Tabelle 2</t>
  </si>
  <si>
    <t>Tabelle 3</t>
  </si>
  <si>
    <t>Tabelle 4</t>
  </si>
  <si>
    <t>Tabelle 5</t>
  </si>
  <si>
    <t>Lfd.
Nr.</t>
  </si>
  <si>
    <t xml:space="preserve">Jahr </t>
  </si>
  <si>
    <t>Energie-
verwendung
insgesamt</t>
  </si>
  <si>
    <t>Davon</t>
  </si>
  <si>
    <t>Kohle</t>
  </si>
  <si>
    <t>Heizöl</t>
  </si>
  <si>
    <t>Erdgas</t>
  </si>
  <si>
    <r>
      <t xml:space="preserve">erneuerbare
Energie-
träger </t>
    </r>
    <r>
      <rPr>
        <sz val="6"/>
        <rFont val="Calibri"/>
        <family val="2"/>
        <scheme val="minor"/>
      </rPr>
      <t>2)</t>
    </r>
  </si>
  <si>
    <t>Strom</t>
  </si>
  <si>
    <r>
      <t xml:space="preserve">Wärme </t>
    </r>
    <r>
      <rPr>
        <sz val="6"/>
        <rFont val="Calibri"/>
        <family val="2"/>
        <scheme val="minor"/>
      </rPr>
      <t>3)</t>
    </r>
  </si>
  <si>
    <r>
      <t xml:space="preserve">sonstige
Energie-
träger </t>
    </r>
    <r>
      <rPr>
        <sz val="6"/>
        <rFont val="Calibri"/>
        <family val="2"/>
        <scheme val="minor"/>
      </rPr>
      <t>4)</t>
    </r>
  </si>
  <si>
    <t>Gigajoule</t>
  </si>
  <si>
    <r>
      <t xml:space="preserve">2008 </t>
    </r>
    <r>
      <rPr>
        <sz val="6"/>
        <rFont val="Calibri"/>
        <family val="2"/>
        <scheme val="minor"/>
      </rPr>
      <t>5)</t>
    </r>
  </si>
  <si>
    <t>Anteil in Prozent</t>
  </si>
  <si>
    <t>WZ
2008</t>
  </si>
  <si>
    <r>
      <t xml:space="preserve">erneuer-
bare
Energie-
träger </t>
    </r>
    <r>
      <rPr>
        <sz val="6"/>
        <rFont val="Calibri"/>
        <family val="2"/>
        <scheme val="minor"/>
      </rPr>
      <t>2)</t>
    </r>
  </si>
  <si>
    <t>Insgesamt</t>
  </si>
  <si>
    <t>Merkmal</t>
  </si>
  <si>
    <t>Eigene (Netto-) Stromerzeugung</t>
  </si>
  <si>
    <t>Stromverbrauch insgesamt</t>
  </si>
  <si>
    <t>Land
Kreisfreie Stadt
Landkreis</t>
  </si>
  <si>
    <t xml:space="preserve">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</si>
  <si>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</si>
  <si>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</si>
  <si>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</si>
  <si>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</si>
  <si>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</si>
  <si>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</si>
  <si>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</si>
  <si>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</si>
  <si>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1)  </t>
  </si>
  <si>
    <t xml:space="preserve">2)  </t>
  </si>
  <si>
    <t xml:space="preserve">3)  </t>
  </si>
  <si>
    <t xml:space="preserve">4)  </t>
  </si>
  <si>
    <t xml:space="preserve">5)  </t>
  </si>
  <si>
    <t>Definitionen ausgewählter Begriffe und Merkmale</t>
  </si>
  <si>
    <t xml:space="preserve">Die Ergebnisse der Jahreserhebung über die Energieverwendung im Verarbeitenden Gewerbe sowie im Bergbau und in der
Gewinnung von Steinen und Erden werden jährlich, frühestens 12 Monate nach Abschluss des Berichtsjahres veröffentlicht. </t>
  </si>
  <si>
    <t>Bundesergebnisse</t>
  </si>
  <si>
    <t>Aktuelle Bundesergebnisse werden in Form von Pressemitteilungen durch das Statistische Bundesamt veröffentlicht. Unter www.destatis.de/genesis können zudem Ergebnisse dieser Statistik abgerufen werden.</t>
  </si>
  <si>
    <t>https://www-genesis.destatis.de/genesis/online?operation=themes&amp;code=4#abreadcrumb</t>
  </si>
  <si>
    <t>Anfragen zu  Energiedaten für Mecklenburg-Vorpommern richten Sie bitte an</t>
  </si>
  <si>
    <t>energie@statistik-mv.de</t>
  </si>
  <si>
    <t>Zu fachlichen Nachfragen beraten Sie gern:</t>
  </si>
  <si>
    <t>Frau Frauke Kusenack:</t>
  </si>
  <si>
    <t>Telefon: 0385 588-56043</t>
  </si>
  <si>
    <t>Telefon: 0385 588-56752</t>
  </si>
  <si>
    <t>(Energiestatistiken)</t>
  </si>
  <si>
    <r>
      <t xml:space="preserve">Energieverwendung der Industriebetriebe </t>
    </r>
    <r>
      <rPr>
        <b/>
        <sz val="6"/>
        <rFont val="Calibri"/>
        <family val="2"/>
        <scheme val="minor"/>
      </rPr>
      <t>1)</t>
    </r>
    <r>
      <rPr>
        <b/>
        <sz val="8.5"/>
        <rFont val="Calibri"/>
        <family val="2"/>
        <scheme val="minor"/>
      </rPr>
      <t xml:space="preserve"> im Zeitvergleich nach Energieträgern</t>
    </r>
  </si>
  <si>
    <t>Strombezug</t>
  </si>
  <si>
    <t xml:space="preserve">Stromabgabe </t>
  </si>
  <si>
    <t>https://www.laiv-mv.de/Statistik/Zahlen-und-Fakten/Gesamtwirtschaft-&amp;-Umwelt/Energie/</t>
  </si>
  <si>
    <r>
      <t>Der</t>
    </r>
    <r>
      <rPr>
        <b/>
        <sz val="9.5"/>
        <color theme="1"/>
        <rFont val="Calibri"/>
        <family val="2"/>
        <scheme val="minor"/>
      </rPr>
      <t xml:space="preserve"> Bericht E113E</t>
    </r>
    <r>
      <rPr>
        <sz val="9.5"/>
        <color theme="1"/>
        <rFont val="Calibri"/>
        <family val="2"/>
        <scheme val="minor"/>
      </rPr>
      <t xml:space="preserve"> des Statistischen Amtes Mecklenburg-Vorpommern ist Bestandteil des regelmäßigen Angebots Statis-
tischer Berichte zum Themenbereich Energie. Er ist über das Internetangebot des Statistischen Amtes Mecklenburg-Vorpommern abrufbar.</t>
    </r>
  </si>
  <si>
    <r>
      <t xml:space="preserve">Strombilanz der Industriebetriebe </t>
    </r>
    <r>
      <rPr>
        <b/>
        <sz val="6"/>
        <rFont val="Calibri"/>
        <family val="2"/>
        <scheme val="minor"/>
      </rPr>
      <t>1)</t>
    </r>
    <r>
      <rPr>
        <b/>
        <sz val="8.5"/>
        <rFont val="Calibri"/>
        <family val="2"/>
        <scheme val="minor"/>
      </rPr>
      <t xml:space="preserve"> im Zeitvergleich</t>
    </r>
  </si>
  <si>
    <t xml:space="preserve">Energieverwendung der Industriebetriebe in Mecklenburg-Vorpommern im Zeitvergleich  
  nach Energieträgern  </t>
  </si>
  <si>
    <t xml:space="preserve">Energieverwendung der Industriebetriebe im Zeitvergleich nach Energieträgern  </t>
  </si>
  <si>
    <t xml:space="preserve">Energieverwendung der Industriebetriebe im Zeitvergleich nach Kreisen  </t>
  </si>
  <si>
    <t xml:space="preserve">Strombilanz der Industriebetriebe im Zeitvergleich  </t>
  </si>
  <si>
    <t xml:space="preserve">Fußnotenerläuterungen  </t>
  </si>
  <si>
    <t xml:space="preserve">Glossar  </t>
  </si>
  <si>
    <t xml:space="preserve">Methodik  </t>
  </si>
  <si>
    <t xml:space="preserve">Mehr zum Thema  </t>
  </si>
  <si>
    <t xml:space="preserve">Qualitätsbericht  </t>
  </si>
  <si>
    <t xml:space="preserve">Betriebe des Bereiches Verarbeitendes Gewerbe sowie Bergbau und Gewinnung von Steinen und Erden.  </t>
  </si>
  <si>
    <t xml:space="preserve">Einschließlich Dampf.  </t>
  </si>
  <si>
    <t xml:space="preserve">Abfall sowie Flüssiggas, Dieselkraftstoff und andere Mineralölprodukte.  </t>
  </si>
  <si>
    <t>Darunter</t>
  </si>
  <si>
    <t>B-C</t>
  </si>
  <si>
    <t>Wirtschaftsgliederung
(H. v. = Herstellung von)</t>
  </si>
  <si>
    <t>Kohle 
und 
Heizöl</t>
  </si>
  <si>
    <t xml:space="preserve">Tabelle 2 </t>
  </si>
  <si>
    <t>Zuständige Fachbereichsleitung: Frauke Kusenack, Telefon: 0385 588-56043</t>
  </si>
  <si>
    <t xml:space="preserve">Inhaltsverzeichnis  </t>
  </si>
  <si>
    <t xml:space="preserve">Vorbemerkungen  </t>
  </si>
  <si>
    <t xml:space="preserve">Ergebnisse im Überblick  </t>
  </si>
  <si>
    <t xml:space="preserve">   darunter</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</si>
  <si>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</si>
  <si>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</si>
  <si>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</si>
  <si>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</si>
  <si>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</si>
  <si>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Ton-, Bild- und Datenträgern</t>
  </si>
  <si>
    <t xml:space="preserve">   H. v. chemischen Erzeugnissen </t>
  </si>
  <si>
    <t xml:space="preserve">   H. v. pharmazeutischen Erzeugnissen </t>
  </si>
  <si>
    <t xml:space="preserve">   H. v. Gummi- und Kunststoffwaren </t>
  </si>
  <si>
    <t xml:space="preserve">   Metallerzeugung und -bearbeitung </t>
  </si>
  <si>
    <t xml:space="preserve">   H. v. Metallerzeugnissen </t>
  </si>
  <si>
    <t xml:space="preserve">   H. v. DV-Geräten,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</si>
  <si>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</si>
  <si>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</si>
  <si>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</si>
  <si>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</si>
  <si>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</si>
  <si>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</si>
  <si>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</si>
  <si>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H. v. Glas, Glaswaren, Keramik, Verarbei-
      tung von Steinen und Erden</t>
  </si>
  <si>
    <t xml:space="preserve">   Strombezug aus dem Inland</t>
  </si>
  <si>
    <t xml:space="preserve">      von Energieversorgungsunternehmen</t>
  </si>
  <si>
    <t xml:space="preserve">      von Industriebetrieben </t>
  </si>
  <si>
    <t xml:space="preserve">      von sonstigen Lieferanten</t>
  </si>
  <si>
    <t xml:space="preserve">   direkter Strombezug aus dem Ausland</t>
  </si>
  <si>
    <t xml:space="preserve">   aus fossilen Energieträgern</t>
  </si>
  <si>
    <t xml:space="preserve">   aus erneuerbaren Energieträgern</t>
  </si>
  <si>
    <t xml:space="preserve">   aus sonstigen Energieträgern</t>
  </si>
  <si>
    <t xml:space="preserve">   Stromabgabe in das Inland</t>
  </si>
  <si>
    <t xml:space="preserve">      an Energieversorgungsunternehmen</t>
  </si>
  <si>
    <t xml:space="preserve">      an Industriebetriebe</t>
  </si>
  <si>
    <t xml:space="preserve">      an Haushaltskunden (einschl. Wohnungsgesellschaften)</t>
  </si>
  <si>
    <t xml:space="preserve">      an sonstige Letztverbraucher</t>
  </si>
  <si>
    <t xml:space="preserve">   direkte Stromabgabe in das Ausland</t>
  </si>
  <si>
    <t xml:space="preserve">Kurzfassung Qualitätsbericht  </t>
  </si>
  <si>
    <r>
      <t xml:space="preserve">Energieverwendung der Industriebetriebe </t>
    </r>
    <r>
      <rPr>
        <b/>
        <sz val="6"/>
        <rFont val="Calibri"/>
        <family val="2"/>
      </rPr>
      <t>1)</t>
    </r>
    <r>
      <rPr>
        <b/>
        <sz val="8.5"/>
        <rFont val="Calibri"/>
        <family val="2"/>
      </rPr>
      <t xml:space="preserve"> im Zeitvergleich nach Kreisen</t>
    </r>
  </si>
  <si>
    <t>Megawattstunden (Mwh)</t>
  </si>
  <si>
    <t>2023</t>
  </si>
  <si>
    <t>E113E 2023 00</t>
  </si>
  <si>
    <t>©  Statistisches Amt Mecklenburg-Vorpommern, Schwerin, 2025</t>
  </si>
  <si>
    <t xml:space="preserve">Energieverwendung der Industriebetriebe in Mecklenburg-Vorpommern 2023
  nach Wirtschaftsgliederung und Energieträgern  </t>
  </si>
  <si>
    <t xml:space="preserve">Energieverwendung der Industriebetriebe 2023 nach Energieträgern und Wirtschaftszweigen  </t>
  </si>
  <si>
    <t xml:space="preserve">Energieverwendung der Industriebetriebe 2023 nach Energieträgern und Kreisen  </t>
  </si>
  <si>
    <r>
      <t xml:space="preserve">Energieverwendung der Industriebetriebe </t>
    </r>
    <r>
      <rPr>
        <b/>
        <sz val="6"/>
        <rFont val="Calibri"/>
        <family val="2"/>
        <scheme val="minor"/>
      </rPr>
      <t>1)</t>
    </r>
    <r>
      <rPr>
        <b/>
        <sz val="8.5"/>
        <rFont val="Calibri"/>
        <family val="2"/>
        <scheme val="minor"/>
      </rPr>
      <t xml:space="preserve"> 2023
nach Energieträgern und Wirtschaftszweigen </t>
    </r>
  </si>
  <si>
    <r>
      <t xml:space="preserve">Energieverwendung der Industriebetriebe </t>
    </r>
    <r>
      <rPr>
        <b/>
        <sz val="6"/>
        <rFont val="Calibri"/>
        <family val="2"/>
        <scheme val="minor"/>
      </rPr>
      <t>1)</t>
    </r>
    <r>
      <rPr>
        <b/>
        <sz val="8.5"/>
        <rFont val="Calibri"/>
        <family val="2"/>
        <scheme val="minor"/>
      </rPr>
      <t xml:space="preserve"> 2023
nach Energieträgern und Kreisen</t>
    </r>
  </si>
  <si>
    <t xml:space="preserve">Aufgrund der Umstellung auf die Klassifikation der Wirtschaftszweige, Ausgabe 2008 (WZ 2008), ist der Vergleich der Angaben ab 2008 mit den Angaben für die Jahre vor 2008 nur eingeschränkt möglich.  </t>
  </si>
  <si>
    <t>Frau Gesa Buchholz:     
(Energiestatistiken)</t>
  </si>
  <si>
    <t>Kennziffer:</t>
  </si>
  <si>
    <t xml:space="preserve">Z. B. feste und flüssige biogene Brennstoffe, Biogas, Geothermie, Solarthermie, Umweltwärme, ohne biogene 
Abfälle.  </t>
  </si>
  <si>
    <t>22.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</si>
</sst>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0"/>
    <numFmt numFmtId="166" formatCode="#,##0&quot;&quot;;#,##0&quot;&quot;;0&quot;&quot;;@&quot;&quot;"/>
    <numFmt numFmtId="167" formatCode="00"/>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s>
  <fonts count="39"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i/>
      <sz val="9"/>
      <name val="Calibri"/>
      <family val="2"/>
      <scheme val="minor"/>
    </font>
    <font>
      <b/>
      <sz val="9"/>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7"/>
      <color indexed="81"/>
      <name val="Calibri"/>
      <family val="2"/>
      <scheme val="minor"/>
    </font>
    <font>
      <sz val="8"/>
      <name val="Arial"/>
      <family val="2"/>
    </font>
    <font>
      <u/>
      <sz val="9"/>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b/>
      <sz val="9.5"/>
      <color rgb="FF000000"/>
      <name val="Calibri"/>
      <family val="2"/>
      <scheme val="minor"/>
    </font>
    <font>
      <sz val="9.5"/>
      <color theme="1"/>
      <name val="Calibri"/>
      <family val="2"/>
      <scheme val="minor"/>
    </font>
    <font>
      <b/>
      <sz val="9.5"/>
      <color theme="1"/>
      <name val="Calibri"/>
      <family val="2"/>
      <scheme val="minor"/>
    </font>
    <font>
      <u/>
      <sz val="9"/>
      <color theme="10"/>
      <name val="Calibri"/>
      <family val="2"/>
      <scheme val="minor"/>
    </font>
    <font>
      <sz val="9.5"/>
      <name val="Calibri"/>
      <family val="2"/>
      <scheme val="minor"/>
    </font>
    <font>
      <b/>
      <sz val="10"/>
      <color theme="1"/>
      <name val="Calibri"/>
      <family val="2"/>
      <scheme val="minor"/>
    </font>
    <font>
      <sz val="21"/>
      <name val="Calibri"/>
      <family val="2"/>
      <scheme val="minor"/>
    </font>
    <font>
      <b/>
      <sz val="8.5"/>
      <name val="Calibri"/>
      <family val="2"/>
    </font>
    <font>
      <b/>
      <sz val="6"/>
      <name val="Calibri"/>
      <family val="2"/>
    </font>
    <font>
      <b/>
      <strike/>
      <sz val="8.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0" fontId="4" fillId="0" borderId="0"/>
    <xf numFmtId="0" fontId="4" fillId="0" borderId="0"/>
    <xf numFmtId="0" fontId="1" fillId="0" borderId="0"/>
    <xf numFmtId="0" fontId="31" fillId="0" borderId="0" applyNumberFormat="0" applyFill="0" applyBorder="0" applyAlignment="0" applyProtection="0"/>
  </cellStyleXfs>
  <cellXfs count="165">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Fill="1" applyAlignment="1">
      <alignment horizontal="right"/>
    </xf>
    <xf numFmtId="49" fontId="3" fillId="0" borderId="0" xfId="1" applyNumberFormat="1" applyFont="1" applyAlignment="1">
      <alignment horizontal="right"/>
    </xf>
    <xf numFmtId="0" fontId="11"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4" fillId="0" borderId="0" xfId="3" applyFont="1"/>
    <xf numFmtId="0" fontId="15" fillId="0" borderId="0" xfId="3" applyFont="1" applyAlignment="1">
      <alignment horizontal="right" vertical="center"/>
    </xf>
    <xf numFmtId="0" fontId="15" fillId="0" borderId="0" xfId="3" applyFont="1" applyAlignment="1">
      <alignment vertical="center"/>
    </xf>
    <xf numFmtId="0" fontId="16" fillId="0" borderId="0" xfId="3" applyFont="1" applyAlignment="1">
      <alignment horizontal="left" vertical="top"/>
    </xf>
    <xf numFmtId="0" fontId="16" fillId="0" borderId="0" xfId="3" applyFont="1" applyAlignment="1">
      <alignment horizontal="left" vertical="top" wrapText="1"/>
    </xf>
    <xf numFmtId="0" fontId="15" fillId="0" borderId="0" xfId="3" applyFont="1" applyAlignment="1">
      <alignment horizontal="left" vertical="top"/>
    </xf>
    <xf numFmtId="0" fontId="17" fillId="0" borderId="0" xfId="3" applyFont="1" applyAlignment="1">
      <alignment horizontal="left" vertical="center"/>
    </xf>
    <xf numFmtId="0" fontId="17" fillId="0" borderId="0" xfId="3" applyFont="1" applyAlignment="1">
      <alignment horizontal="right" vertical="center"/>
    </xf>
    <xf numFmtId="0" fontId="17" fillId="0" borderId="0" xfId="3" applyFont="1" applyAlignment="1">
      <alignment vertical="center"/>
    </xf>
    <xf numFmtId="0" fontId="15" fillId="0" borderId="0" xfId="3" applyFont="1" applyAlignment="1">
      <alignment horizontal="left" vertical="top" wrapText="1"/>
    </xf>
    <xf numFmtId="0" fontId="15" fillId="0" borderId="0" xfId="3" applyFont="1" applyAlignment="1">
      <alignment horizontal="right"/>
    </xf>
    <xf numFmtId="0" fontId="15" fillId="0" borderId="0" xfId="3" applyFont="1"/>
    <xf numFmtId="0" fontId="14" fillId="0" borderId="0" xfId="3" applyFont="1" applyAlignment="1">
      <alignment vertical="center"/>
    </xf>
    <xf numFmtId="0" fontId="15" fillId="0" borderId="0" xfId="3" applyFont="1" applyAlignment="1">
      <alignment horizontal="right" vertical="top"/>
    </xf>
    <xf numFmtId="0" fontId="15" fillId="0" borderId="0" xfId="3" applyFont="1" applyAlignment="1">
      <alignment vertical="top" wrapText="1"/>
    </xf>
    <xf numFmtId="0" fontId="20" fillId="0" borderId="0" xfId="3" applyFont="1"/>
    <xf numFmtId="0" fontId="21" fillId="0" borderId="5" xfId="3" applyFont="1" applyBorder="1" applyAlignment="1">
      <alignment horizontal="center" vertical="center" wrapText="1"/>
    </xf>
    <xf numFmtId="0" fontId="21" fillId="0" borderId="6" xfId="3" applyFont="1" applyBorder="1" applyAlignment="1">
      <alignment horizontal="center" vertical="center" wrapText="1"/>
    </xf>
    <xf numFmtId="0" fontId="21" fillId="0" borderId="7" xfId="3" applyFont="1" applyBorder="1" applyAlignment="1">
      <alignment horizontal="center" vertical="center" wrapText="1"/>
    </xf>
    <xf numFmtId="0" fontId="21" fillId="0" borderId="0" xfId="3" applyFont="1"/>
    <xf numFmtId="0" fontId="21" fillId="0" borderId="8" xfId="3" applyFont="1" applyBorder="1" applyAlignment="1">
      <alignment vertical="center"/>
    </xf>
    <xf numFmtId="0" fontId="20" fillId="0" borderId="9" xfId="3" applyFont="1" applyBorder="1" applyAlignment="1">
      <alignment horizontal="left"/>
    </xf>
    <xf numFmtId="0" fontId="20" fillId="0" borderId="0" xfId="3" applyFont="1" applyAlignment="1">
      <alignment vertical="center"/>
    </xf>
    <xf numFmtId="164" fontId="21" fillId="0" borderId="8" xfId="3" applyNumberFormat="1" applyFont="1" applyBorder="1" applyAlignment="1" applyProtection="1">
      <alignment horizontal="right"/>
    </xf>
    <xf numFmtId="0" fontId="18" fillId="0" borderId="9" xfId="3" applyFont="1" applyBorder="1" applyAlignment="1">
      <alignment horizontal="left"/>
    </xf>
    <xf numFmtId="0" fontId="20" fillId="0" borderId="0" xfId="3" applyFont="1" applyAlignment="1">
      <alignment horizontal="left"/>
    </xf>
    <xf numFmtId="0" fontId="18" fillId="0" borderId="0" xfId="3" applyFont="1" applyAlignment="1">
      <alignment horizontal="center" vertical="top"/>
    </xf>
    <xf numFmtId="0" fontId="21" fillId="0" borderId="10" xfId="3" applyFont="1" applyBorder="1"/>
    <xf numFmtId="0" fontId="20" fillId="0" borderId="11" xfId="3" applyFont="1" applyBorder="1" applyAlignment="1">
      <alignment horizontal="left" wrapText="1"/>
    </xf>
    <xf numFmtId="166" fontId="20" fillId="0" borderId="0" xfId="3" applyNumberFormat="1" applyFont="1" applyAlignment="1">
      <alignment horizontal="right"/>
    </xf>
    <xf numFmtId="168" fontId="20" fillId="0" borderId="0" xfId="3" applyNumberFormat="1" applyFont="1" applyFill="1" applyAlignment="1">
      <alignment horizontal="left"/>
    </xf>
    <xf numFmtId="0" fontId="20" fillId="0" borderId="9" xfId="3" applyFont="1" applyBorder="1" applyAlignment="1">
      <alignment horizontal="left" wrapText="1"/>
    </xf>
    <xf numFmtId="0" fontId="20" fillId="0" borderId="9" xfId="3" applyFont="1" applyFill="1" applyBorder="1" applyAlignment="1">
      <alignment horizontal="left" wrapText="1"/>
    </xf>
    <xf numFmtId="0" fontId="18" fillId="0" borderId="9" xfId="3" applyFont="1" applyFill="1" applyBorder="1" applyAlignment="1">
      <alignment horizontal="left" wrapText="1"/>
    </xf>
    <xf numFmtId="165" fontId="20" fillId="0" borderId="0" xfId="3" applyNumberFormat="1" applyFont="1"/>
    <xf numFmtId="0" fontId="20" fillId="0" borderId="0" xfId="3" applyFont="1" applyAlignment="1">
      <alignment wrapText="1"/>
    </xf>
    <xf numFmtId="0" fontId="20" fillId="0" borderId="0" xfId="3" applyFont="1" applyFill="1"/>
    <xf numFmtId="0" fontId="21" fillId="0" borderId="0" xfId="3" applyFont="1" applyAlignment="1"/>
    <xf numFmtId="0" fontId="20" fillId="0" borderId="11" xfId="3" applyFont="1" applyFill="1" applyBorder="1" applyAlignment="1">
      <alignment horizontal="left" wrapText="1"/>
    </xf>
    <xf numFmtId="168" fontId="20" fillId="0" borderId="0" xfId="3" applyNumberFormat="1" applyFont="1" applyFill="1" applyBorder="1" applyAlignment="1">
      <alignment horizontal="right"/>
    </xf>
    <xf numFmtId="164" fontId="21" fillId="0" borderId="0" xfId="3" applyNumberFormat="1" applyFont="1" applyBorder="1" applyAlignment="1" applyProtection="1">
      <alignment horizontal="right"/>
    </xf>
    <xf numFmtId="0" fontId="23" fillId="0" borderId="0" xfId="3" applyFont="1" applyAlignment="1">
      <alignment horizontal="right"/>
    </xf>
    <xf numFmtId="0" fontId="15" fillId="0" borderId="0" xfId="3" applyFont="1" applyAlignment="1">
      <alignment wrapText="1"/>
    </xf>
    <xf numFmtId="0" fontId="24" fillId="0" borderId="0" xfId="3" applyFont="1" applyAlignment="1">
      <alignment horizontal="right" vertical="center"/>
    </xf>
    <xf numFmtId="0" fontId="25" fillId="0" borderId="0" xfId="1" applyFont="1" applyAlignment="1">
      <alignment horizontal="left" vertical="center"/>
    </xf>
    <xf numFmtId="0" fontId="26" fillId="0" borderId="0" xfId="1" applyFont="1"/>
    <xf numFmtId="0" fontId="27" fillId="0" borderId="0" xfId="1" applyFont="1" applyAlignment="1">
      <alignment horizontal="left" vertical="center"/>
    </xf>
    <xf numFmtId="0" fontId="27" fillId="0" borderId="0" xfId="1" applyFont="1"/>
    <xf numFmtId="0" fontId="27" fillId="0" borderId="0" xfId="1" applyFont="1" applyAlignment="1">
      <alignment horizontal="justify" vertical="center" wrapText="1"/>
    </xf>
    <xf numFmtId="0" fontId="25" fillId="0" borderId="0" xfId="4" applyFont="1" applyAlignment="1">
      <alignment horizontal="left" vertical="center"/>
    </xf>
    <xf numFmtId="0" fontId="28" fillId="0" borderId="0" xfId="4" applyFont="1" applyAlignment="1">
      <alignment horizontal="left" vertical="center"/>
    </xf>
    <xf numFmtId="0" fontId="29" fillId="0" borderId="0" xfId="4" applyFont="1"/>
    <xf numFmtId="0" fontId="12" fillId="0" borderId="0" xfId="4" applyFont="1"/>
    <xf numFmtId="0" fontId="27" fillId="0" borderId="0" xfId="4" applyFont="1"/>
    <xf numFmtId="0" fontId="29" fillId="0" borderId="0" xfId="4" applyFont="1" applyAlignment="1">
      <alignment wrapText="1"/>
    </xf>
    <xf numFmtId="0" fontId="32" fillId="0" borderId="0" xfId="4" applyFont="1" applyAlignment="1">
      <alignment vertical="top" wrapText="1"/>
    </xf>
    <xf numFmtId="0" fontId="32" fillId="0" borderId="0" xfId="4" applyFont="1" applyAlignment="1">
      <alignment wrapText="1"/>
    </xf>
    <xf numFmtId="0" fontId="33" fillId="0" borderId="0" xfId="4" applyFont="1" applyAlignment="1">
      <alignment horizontal="left" vertical="center"/>
    </xf>
    <xf numFmtId="168" fontId="18" fillId="0" borderId="0" xfId="3" applyNumberFormat="1" applyFont="1" applyFill="1" applyBorder="1" applyAlignment="1">
      <alignment horizontal="right"/>
    </xf>
    <xf numFmtId="0" fontId="20" fillId="0" borderId="9" xfId="3" applyFont="1" applyBorder="1"/>
    <xf numFmtId="0" fontId="18" fillId="0" borderId="9" xfId="3" applyFont="1" applyBorder="1"/>
    <xf numFmtId="0" fontId="20" fillId="0" borderId="0" xfId="3" applyFont="1" applyBorder="1" applyAlignment="1">
      <alignment horizontal="left" wrapText="1"/>
    </xf>
    <xf numFmtId="0" fontId="18" fillId="0" borderId="0" xfId="3" applyFont="1" applyFill="1" applyBorder="1" applyAlignment="1">
      <alignment horizontal="left" wrapText="1"/>
    </xf>
    <xf numFmtId="0" fontId="20" fillId="0" borderId="0" xfId="3" applyFont="1" applyBorder="1"/>
    <xf numFmtId="0" fontId="20" fillId="0" borderId="0" xfId="3" applyFont="1" applyBorder="1" applyAlignment="1">
      <alignment wrapText="1"/>
    </xf>
    <xf numFmtId="0" fontId="20" fillId="0" borderId="0" xfId="3" applyFont="1" applyFill="1" applyBorder="1"/>
    <xf numFmtId="0" fontId="20" fillId="0" borderId="11" xfId="3" applyFont="1" applyBorder="1" applyAlignment="1">
      <alignment horizontal="center" wrapText="1"/>
    </xf>
    <xf numFmtId="0" fontId="20" fillId="0" borderId="9" xfId="3" applyFont="1" applyBorder="1" applyAlignment="1">
      <alignment horizontal="center" wrapText="1"/>
    </xf>
    <xf numFmtId="167" fontId="20" fillId="0" borderId="9" xfId="3" quotePrefix="1" applyNumberFormat="1" applyFont="1" applyBorder="1" applyAlignment="1">
      <alignment horizontal="center" wrapText="1"/>
    </xf>
    <xf numFmtId="167" fontId="20" fillId="0" borderId="0" xfId="3" quotePrefix="1" applyNumberFormat="1" applyFont="1" applyBorder="1" applyAlignment="1">
      <alignment horizontal="center" wrapText="1"/>
    </xf>
    <xf numFmtId="0" fontId="20" fillId="0" borderId="0" xfId="3" applyFont="1" applyBorder="1" applyAlignment="1">
      <alignment horizontal="center" wrapText="1"/>
    </xf>
    <xf numFmtId="165" fontId="20" fillId="0" borderId="0" xfId="3" applyNumberFormat="1" applyFont="1" applyBorder="1" applyAlignment="1">
      <alignment horizontal="center" wrapText="1"/>
    </xf>
    <xf numFmtId="0" fontId="20" fillId="0" borderId="0" xfId="3" applyFont="1" applyAlignment="1">
      <alignment horizontal="center" wrapText="1"/>
    </xf>
    <xf numFmtId="169" fontId="20" fillId="0" borderId="0" xfId="3" applyNumberFormat="1" applyFont="1" applyAlignment="1">
      <alignment horizontal="right"/>
    </xf>
    <xf numFmtId="170" fontId="20" fillId="0" borderId="0" xfId="3" applyNumberFormat="1" applyFont="1" applyAlignment="1">
      <alignment horizontal="right"/>
    </xf>
    <xf numFmtId="171" fontId="20" fillId="0" borderId="0" xfId="3" applyNumberFormat="1" applyFont="1" applyFill="1" applyAlignment="1">
      <alignment horizontal="right"/>
    </xf>
    <xf numFmtId="172" fontId="20" fillId="0" borderId="0" xfId="3" applyNumberFormat="1" applyFont="1" applyFill="1" applyAlignment="1">
      <alignment horizontal="right"/>
    </xf>
    <xf numFmtId="0" fontId="18" fillId="0" borderId="9" xfId="3" applyFont="1" applyBorder="1" applyAlignment="1">
      <alignment horizontal="center" wrapText="1"/>
    </xf>
    <xf numFmtId="0" fontId="18" fillId="0" borderId="9" xfId="3" applyFont="1" applyBorder="1" applyAlignment="1">
      <alignment horizontal="left" wrapText="1"/>
    </xf>
    <xf numFmtId="171" fontId="20" fillId="0" borderId="0" xfId="3" applyNumberFormat="1" applyFont="1" applyFill="1" applyBorder="1" applyAlignment="1">
      <alignment horizontal="right"/>
    </xf>
    <xf numFmtId="171" fontId="18" fillId="0" borderId="0" xfId="3" applyNumberFormat="1" applyFont="1" applyFill="1" applyBorder="1" applyAlignment="1">
      <alignment horizontal="right"/>
    </xf>
    <xf numFmtId="171" fontId="18" fillId="0" borderId="0" xfId="3" applyNumberFormat="1" applyFont="1" applyFill="1" applyAlignment="1">
      <alignment horizontal="right"/>
    </xf>
    <xf numFmtId="0" fontId="13" fillId="0" borderId="0" xfId="3" applyFont="1" applyAlignment="1">
      <alignment horizontal="left" vertical="center"/>
    </xf>
    <xf numFmtId="0" fontId="15" fillId="0" borderId="0" xfId="3" applyFont="1" applyAlignment="1">
      <alignment horizontal="left" vertical="center"/>
    </xf>
    <xf numFmtId="0" fontId="18" fillId="0" borderId="0" xfId="3" applyFont="1" applyAlignment="1">
      <alignment horizontal="center" vertical="center"/>
    </xf>
    <xf numFmtId="169" fontId="18" fillId="0" borderId="0" xfId="3" applyNumberFormat="1" applyFont="1" applyAlignment="1">
      <alignment horizontal="right"/>
    </xf>
    <xf numFmtId="169" fontId="18" fillId="0" borderId="0" xfId="3" applyNumberFormat="1" applyFont="1" applyFill="1" applyAlignment="1">
      <alignment horizontal="right"/>
    </xf>
    <xf numFmtId="170" fontId="18" fillId="0" borderId="0" xfId="3" applyNumberFormat="1" applyFont="1" applyAlignment="1">
      <alignment horizontal="right"/>
    </xf>
    <xf numFmtId="172" fontId="18" fillId="0" borderId="0" xfId="3" applyNumberFormat="1" applyFont="1" applyFill="1" applyAlignment="1">
      <alignment horizontal="right"/>
    </xf>
    <xf numFmtId="165" fontId="20" fillId="0" borderId="0" xfId="3" applyNumberFormat="1" applyFont="1" applyBorder="1" applyAlignment="1">
      <alignment wrapText="1"/>
    </xf>
    <xf numFmtId="168" fontId="20" fillId="0" borderId="0" xfId="3" applyNumberFormat="1" applyFont="1" applyFill="1"/>
    <xf numFmtId="0" fontId="4" fillId="0" borderId="0" xfId="3" applyFont="1"/>
    <xf numFmtId="0" fontId="4" fillId="0" borderId="10" xfId="3" applyFont="1" applyBorder="1"/>
    <xf numFmtId="0" fontId="4" fillId="0" borderId="11" xfId="3" applyFont="1" applyBorder="1"/>
    <xf numFmtId="168" fontId="37" fillId="0" borderId="0" xfId="3" applyNumberFormat="1" applyFont="1" applyFill="1" applyAlignment="1">
      <alignment horizontal="right"/>
    </xf>
    <xf numFmtId="168" fontId="37" fillId="0" borderId="0" xfId="3" applyNumberFormat="1" applyFont="1" applyFill="1" applyAlignment="1">
      <alignment horizontal="left"/>
    </xf>
    <xf numFmtId="0" fontId="10" fillId="0" borderId="0" xfId="1" applyFont="1" applyAlignment="1">
      <alignment horizontal="left" vertical="center"/>
    </xf>
    <xf numFmtId="0" fontId="38"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49" fontId="34" fillId="0" borderId="0" xfId="1" quotePrefix="1" applyNumberFormat="1" applyFont="1" applyAlignment="1">
      <alignment horizontal="left"/>
    </xf>
    <xf numFmtId="49" fontId="34" fillId="0" borderId="0" xfId="1" applyNumberFormat="1" applyFont="1" applyAlignment="1">
      <alignment horizontal="left"/>
    </xf>
    <xf numFmtId="49" fontId="9"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1"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1"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2" fillId="0" borderId="0" xfId="1" applyFont="1" applyAlignment="1">
      <alignment horizontal="left" wrapText="1"/>
    </xf>
    <xf numFmtId="0" fontId="13" fillId="0" borderId="0" xfId="3" applyFont="1" applyFill="1" applyAlignment="1">
      <alignment horizontal="left" vertical="center"/>
    </xf>
    <xf numFmtId="0" fontId="15" fillId="0" borderId="0" xfId="3" applyFont="1" applyAlignment="1">
      <alignment horizontal="left" vertical="center"/>
    </xf>
    <xf numFmtId="0" fontId="18" fillId="0" borderId="0" xfId="3" applyFont="1" applyAlignment="1">
      <alignment horizontal="center" vertical="center"/>
    </xf>
    <xf numFmtId="0" fontId="18" fillId="0" borderId="5" xfId="3" applyFont="1" applyBorder="1" applyAlignment="1">
      <alignment horizontal="left" vertical="center"/>
    </xf>
    <xf numFmtId="0" fontId="18" fillId="0" borderId="6" xfId="3" applyFont="1" applyBorder="1" applyAlignment="1">
      <alignment horizontal="left" vertical="center"/>
    </xf>
    <xf numFmtId="0" fontId="18" fillId="0" borderId="6" xfId="3"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6" xfId="3" applyFont="1" applyFill="1" applyBorder="1" applyAlignment="1">
      <alignment horizontal="center"/>
    </xf>
    <xf numFmtId="0" fontId="20" fillId="0" borderId="7" xfId="3" applyFont="1" applyFill="1" applyBorder="1" applyAlignment="1">
      <alignment horizontal="center"/>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6" xfId="3" applyFont="1" applyFill="1" applyBorder="1" applyAlignment="1">
      <alignment horizontal="center" vertical="center" wrapText="1"/>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20" fillId="0" borderId="5" xfId="3" applyFont="1" applyBorder="1" applyAlignment="1">
      <alignment horizontal="center" vertical="center"/>
    </xf>
    <xf numFmtId="0" fontId="20" fillId="0" borderId="6" xfId="3" applyFont="1" applyFill="1" applyBorder="1" applyAlignment="1">
      <alignment horizontal="center" vertical="center" wrapText="1"/>
    </xf>
    <xf numFmtId="0" fontId="20" fillId="0" borderId="7" xfId="3" applyFont="1" applyFill="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18" fillId="0" borderId="7" xfId="3" applyFont="1" applyBorder="1" applyAlignment="1">
      <alignment horizontal="center" vertical="center" wrapText="1"/>
    </xf>
    <xf numFmtId="0" fontId="13" fillId="0" borderId="0" xfId="3" applyFont="1" applyAlignment="1">
      <alignment horizontal="left" vertical="center"/>
    </xf>
    <xf numFmtId="0" fontId="29" fillId="0" borderId="0" xfId="4" applyFont="1" applyAlignment="1">
      <alignment horizontal="left"/>
    </xf>
    <xf numFmtId="0" fontId="25" fillId="0" borderId="0" xfId="4" applyFont="1" applyAlignment="1">
      <alignment horizontal="left" vertical="center"/>
    </xf>
    <xf numFmtId="0" fontId="29" fillId="0" borderId="0" xfId="4" applyFont="1" applyAlignment="1">
      <alignment horizontal="left" wrapText="1"/>
    </xf>
    <xf numFmtId="0" fontId="29" fillId="0" borderId="0" xfId="4" applyFont="1" applyAlignment="1">
      <alignment horizontal="center" wrapText="1"/>
    </xf>
    <xf numFmtId="0" fontId="30" fillId="0" borderId="0" xfId="4" applyFont="1" applyAlignment="1">
      <alignment horizontal="left"/>
    </xf>
    <xf numFmtId="0" fontId="31" fillId="0" borderId="0" xfId="5" applyAlignment="1">
      <alignment horizontal="left"/>
    </xf>
    <xf numFmtId="0" fontId="32" fillId="0" borderId="0" xfId="4" applyFont="1" applyAlignment="1">
      <alignment horizontal="left" wrapText="1"/>
    </xf>
    <xf numFmtId="0" fontId="31" fillId="0" borderId="0" xfId="5" applyAlignment="1">
      <alignment horizontal="left" wrapText="1"/>
    </xf>
    <xf numFmtId="0" fontId="4" fillId="0" borderId="0" xfId="3" applyFont="1" applyAlignment="1">
      <alignment horizontal="left" wrapText="1"/>
    </xf>
  </cellXfs>
  <cellStyles count="6">
    <cellStyle name="Link" xfId="5" builtinId="8"/>
    <cellStyle name="Standard" xfId="0" builtinId="0"/>
    <cellStyle name="Standard 2 2 2" xfId="3"/>
    <cellStyle name="Standard 2 3" xfId="1"/>
    <cellStyle name="Standard 2 4" xfId="2"/>
    <cellStyle name="Standard 3 2 2" xfId="4"/>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2" name="Grafik 3" descr="Logo_Stala-Schwarzweiß">
          <a:extLst>
            <a:ext uri="{FF2B5EF4-FFF2-40B4-BE49-F238E27FC236}">
              <a16:creationId xmlns:a16="http://schemas.microsoft.com/office/drawing/2014/main" id="{00000000-0008-0000-0000-00000F29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265</xdr:colOff>
      <xdr:row>1</xdr:row>
      <xdr:rowOff>13323</xdr:rowOff>
    </xdr:from>
    <xdr:to>
      <xdr:col>0</xdr:col>
      <xdr:colOff>6120265</xdr:colOff>
      <xdr:row>61</xdr:row>
      <xdr:rowOff>54429</xdr:rowOff>
    </xdr:to>
    <xdr:sp macro="" textlink="">
      <xdr:nvSpPr>
        <xdr:cNvPr id="4" name="Textfeld 3">
          <a:extLst>
            <a:ext uri="{FF2B5EF4-FFF2-40B4-BE49-F238E27FC236}">
              <a16:creationId xmlns:a16="http://schemas.microsoft.com/office/drawing/2014/main" id="{613EF948-2DCA-46C8-9797-160205867970}"/>
            </a:ext>
          </a:extLst>
        </xdr:cNvPr>
        <xdr:cNvSpPr txBox="1"/>
      </xdr:nvSpPr>
      <xdr:spPr>
        <a:xfrm>
          <a:off x="265" y="394323"/>
          <a:ext cx="6120000" cy="9021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Die bundesweit einheitlich durchgeführte Erhebung </a:t>
          </a:r>
          <a:r>
            <a:rPr lang="de-DE" sz="950" b="0" i="0" baseline="0">
              <a:solidFill>
                <a:sysClr val="windowText" lastClr="000000"/>
              </a:solidFill>
              <a:effectLst/>
              <a:latin typeface="+mn-lt"/>
              <a:ea typeface="+mn-ea"/>
              <a:cs typeface="Arial" panose="020B0604020202020204" pitchFamily="34" charset="0"/>
            </a:rPr>
            <a:t>über die Energieverwendung der Betriebe des Verarbeitenden Ge­werbes sowie des Bergbaus und der Gewinnung von Steinen und Erden (kurz: der Industriebetriebe) </a:t>
          </a:r>
          <a:r>
            <a:rPr lang="de-DE" sz="950">
              <a:solidFill>
                <a:sysClr val="windowText" lastClr="000000"/>
              </a:solidFill>
              <a:effectLst/>
              <a:latin typeface="+mn-lt"/>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5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Bitte beachten Sie!</a:t>
          </a:r>
        </a:p>
        <a:p>
          <a:r>
            <a:rPr lang="de-DE" sz="950" b="0" i="0" baseline="0">
              <a:solidFill>
                <a:sysClr val="windowText" lastClr="000000"/>
              </a:solidFill>
              <a:effectLst/>
              <a:latin typeface="+mn-lt"/>
              <a:ea typeface="+mn-ea"/>
              <a:cs typeface="Arial" panose="020B0604020202020204" pitchFamily="34" charset="0"/>
            </a:rPr>
            <a:t>Der vorliegende Bericht enthält Ergebnisse zur Energieverwendung der größeren Industriebetriebe Mecklenburg-Vor­pommerns mit im Wesentlichen 20 und mehr tätigen Personen (siehe auch Methodik, Berichtskreis). Obgleich diese größeren Betriebe für einen erheblichen Teil der industriellen Energieverwendung stehen, lassen sich ihre Ergebnisse nicht auf die Energieverwendung der kleineren Betriebe übertragen!</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Ergebnisse im Überblick</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endParaRPr lang="de-DE" sz="950">
            <a:solidFill>
              <a:sysClr val="windowText" lastClr="000000"/>
            </a:solidFill>
            <a:effectLst/>
            <a:latin typeface="+mn-lt"/>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Im Jahr 2023 betrug der Energieverbrauch der größeren Industrie Mecklenburg-Vorpommerns 22.080 Terajoule.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Ihr industrieller Energiebedarf lag damit um 5,2 Prozent unter dem des Vorjahres.</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Nach Energieträgern nutzten die 779 befragten Betriebe 2023 vor allem Erdgas (30,2 Prozent) und Strom (26,8 Prozent).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Zu etwa einem Viertel (24,3 Prozent) wurde der Energiebedarf direkt mit erneuerbaren Energieträgern gedeckt.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größten Anteile am industriellen Energieverbrauch der größeren Industriebetriebe Mecklenburg-Vorpommerns entfielen 2023 auf die Herstellung von Nahrungs- und Futtermitteln (35,5 Prozent) und die Herstellung von Holz-, Flecht-, Korb- und Korkwaren (27,9 Prozent).</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a:solidFill>
              <a:sysClr val="windowText" lastClr="000000"/>
            </a:solidFill>
            <a:latin typeface="+mn-lt"/>
            <a:cs typeface="Arial" pitchFamily="34" charset="0"/>
          </a:endParaRPr>
        </a:p>
        <a:p>
          <a:pPr>
            <a:lnSpc>
              <a:spcPts val="800"/>
            </a:lnSpc>
          </a:pPr>
          <a:endParaRPr lang="de-DE" sz="950" b="1" i="0" u="none" strike="noStrike">
            <a:solidFill>
              <a:sysClr val="windowText" lastClr="000000"/>
            </a:solidFill>
            <a:effectLst/>
            <a:latin typeface="+mn-lt"/>
            <a:cs typeface="Arial" panose="020B0604020202020204" pitchFamily="34" charset="0"/>
          </a:endParaRPr>
        </a:p>
        <a:p>
          <a:pPr>
            <a:lnSpc>
              <a:spcPts val="1000"/>
            </a:lnSpc>
          </a:pPr>
          <a:endParaRPr lang="de-DE" sz="950" b="1" i="0" u="none" strike="noStrike">
            <a:solidFill>
              <a:sysClr val="windowText" lastClr="000000"/>
            </a:solidFill>
            <a:effectLst/>
            <a:latin typeface="+mn-lt"/>
            <a:cs typeface="Arial" panose="020B0604020202020204" pitchFamily="34" charset="0"/>
          </a:endParaRPr>
        </a:p>
        <a:p>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3020787</xdr:colOff>
      <xdr:row>29</xdr:row>
      <xdr:rowOff>78922</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94608"/>
          <a:ext cx="6048375" cy="46373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34</xdr:row>
      <xdr:rowOff>13608</xdr:rowOff>
    </xdr:from>
    <xdr:to>
      <xdr:col>1</xdr:col>
      <xdr:colOff>3027591</xdr:colOff>
      <xdr:row>51</xdr:row>
      <xdr:rowOff>127908</xdr:rowOff>
    </xdr:to>
    <xdr:pic>
      <xdr:nvPicPr>
        <xdr:cNvPr id="8"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5783037"/>
          <a:ext cx="604837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0" y="442769"/>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für die Erhebung über die Energieverwendung der Betriebe des Verarbeitenden Gewerbes sowie des Bergbaus und der Gewinnung von Steinen und Erden ist das Gesetz über Energiestatistik (Energiestatistikgesetz - EnStatG) vom 6. März 2017 (BGBl. I S. 392) in Verbindung mit dem Gesetz über die Statistik für Bundeszwecke (Bundesstatistikgesetz - BStatG) vom 22. Januar 1987 (BGBl. I S. 462, 565) in der jeweils geltenden Fassung. </a:t>
          </a:r>
          <a:endParaRPr kumimoji="0" lang="de-DE" sz="950" b="0" i="0" u="none" strike="noStrike" kern="0" cap="none" spc="0" normalizeH="0" baseline="0" noProof="0">
            <a:ln>
              <a:noFill/>
            </a:ln>
            <a:solidFill>
              <a:srgbClr val="FF0000"/>
            </a:solidFill>
            <a:effectLst/>
            <a:uLnTx/>
            <a:uFillTx/>
            <a:latin typeface="+mn-lt"/>
            <a:ea typeface="+mn-ea"/>
            <a:cs typeface="Arial" pitchFamily="34" charset="0"/>
          </a:endParaRP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und in diesen Unternehmen mindestens 20 Personen tätig sind</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die Betriebe des Wirtschaftsbereiches Verarbeitendes Gewerbe sowie Bergbau und Gewinnung von Steinen und Erden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mit mindestens 20 tätigen Personen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sofern diese Betriebe zu Unternehmen gehören, deren wirtschaftlicher Schwer­punkt außer­halb des Bereiches Verarbeitendes Gewerbe sowie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wurde die untere Erfassungsgrenze auf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10 tätige Personen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dem Berichtsjahr 2003 erfolgt die Erfassung der Daten über die Energieverwendung der Betriebe des Verarbeitenden Gewerbes sowie des Bergbaus und der Gewinnung von Steinen und Erden separat als jährliche Erhebung nach dem Gesetz über Energiestatistiken (EnStatG).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Bis einschließlich 2002 basierten die Angaben auf dem Monatsbericht der Betriebe des Verarbeitenden Gewerbes sowie des Bergbaus und der Gewinnung von Steinen und Erden, die auf der Grundlage des Gesetzes über die Statistik im Produ­zierenden Gewerbe (ProdGewStatG) erhoben wurden. Es wurde der Verbrauch der Energieträger Kohle, Heizöl, Gas und Strom einbezogen.</a:t>
          </a:r>
        </a:p>
        <a:p>
          <a:pPr>
            <a:spcAft>
              <a:spcPts val="0"/>
            </a:spcAft>
          </a:pPr>
          <a:r>
            <a:rPr lang="de-DE" sz="950">
              <a:solidFill>
                <a:sysClr val="windowText" lastClr="000000"/>
              </a:solidFill>
              <a:effectLst/>
              <a:latin typeface="+mn-lt"/>
              <a:ea typeface="Times New Roman"/>
              <a:cs typeface="Arial" panose="020B0604020202020204" pitchFamily="34" charset="0"/>
            </a:rPr>
            <a:t>Ab Berichtsjahr</a:t>
          </a:r>
          <a:r>
            <a:rPr lang="de-DE" sz="950" baseline="0">
              <a:solidFill>
                <a:sysClr val="windowText" lastClr="000000"/>
              </a:solidFill>
              <a:effectLst/>
              <a:latin typeface="+mn-lt"/>
              <a:ea typeface="Times New Roman"/>
              <a:cs typeface="Arial" panose="020B0604020202020204" pitchFamily="34" charset="0"/>
            </a:rPr>
            <a:t> 2003 erfasst die Erhebung alle Formen der Energieverwendung.</a:t>
          </a: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13608</xdr:rowOff>
    </xdr:from>
    <xdr:to>
      <xdr:col>0</xdr:col>
      <xdr:colOff>6120000</xdr:colOff>
      <xdr:row>60</xdr:row>
      <xdr:rowOff>88446</xdr:rowOff>
    </xdr:to>
    <xdr:sp macro="" textlink="">
      <xdr:nvSpPr>
        <xdr:cNvPr id="2" name="Textfeld 1">
          <a:extLst>
            <a:ext uri="{FF2B5EF4-FFF2-40B4-BE49-F238E27FC236}">
              <a16:creationId xmlns:a16="http://schemas.microsoft.com/office/drawing/2014/main" id="{00000000-0008-0000-0A00-000003000000}"/>
            </a:ext>
          </a:extLst>
        </xdr:cNvPr>
        <xdr:cNvSpPr txBox="1"/>
      </xdr:nvSpPr>
      <xdr:spPr>
        <a:xfrm>
          <a:off x="0" y="762001"/>
          <a:ext cx="6120000" cy="8756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Energieverwendung</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Einbezogen sind alle Formen der Verwendung von Energieträgern/Brennstoffen, die im Betrieb zur Strom- und Wärme­erzeugung (Prozesswärme, Heizung, Warmwasser einschließlich Kälte) oder zur nichtenergetischen Nutzung  eingesetzt werden. Soweit Energieträger als Brennstoffe zur Stromerzeugung in eigenen Anlagen der Betriebe verwendet werden, enthält der Gesamtenergieverbrauch Doppelzählungen (Energiegehalt der eingesetzten Brennstoffe und des erzeugten Stroms).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Nachgewiesen wird die Verwendung der Energieträger: </a:t>
          </a:r>
        </a:p>
        <a:p>
          <a:r>
            <a:rPr lang="de-DE" sz="800">
              <a:solidFill>
                <a:schemeClr val="dk1"/>
              </a:solidFill>
              <a:effectLst/>
              <a:latin typeface="+mn-lt"/>
              <a:ea typeface="+mn-ea"/>
              <a:cs typeface="+mn-cs"/>
            </a:rPr>
            <a:t> </a:t>
          </a:r>
          <a:endParaRPr lang="de-DE" sz="8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elektrischer Strom einschließlich des Eigenverbrauchs industrieller Stromerzeugungsanlagen,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Gas, z. B. Erdgas, einschließlich der Gase, die vom Betrieb selbst erzeugt und verbraucht werden (ohne technische Gase, wie Schweißgas u. a.),</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Mineralölprodukte, z. B. leichtes bis schweres Heizöl, Flüssiggas und Petrolkoks,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Kohle,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erneuerbare Energieträger, z. B. feste und flüssige biogene Stoffe (Holzreste, Sägespäne, Pellets, Schwarzlauge, Tiermehl, Stroh, Palmöl, Pflanzenöl, Harzöl, Methanol), Bio-, Klär- und Deponiegas sowie Geothermie, Solarthermie, Umweltwärme (Wärmepumpen),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Fernwärme, wie Heizwasser und Dampf. </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einzubeziehen sind:</a:t>
          </a:r>
        </a:p>
        <a:p>
          <a:r>
            <a:rPr lang="de-DE" sz="800">
              <a:solidFill>
                <a:schemeClr val="dk1"/>
              </a:solidFill>
              <a:effectLst/>
              <a:latin typeface="+mn-lt"/>
              <a:ea typeface="+mn-ea"/>
              <a:cs typeface="+mn-cs"/>
            </a:rPr>
            <a:t> </a:t>
          </a:r>
          <a:endParaRPr lang="de-DE" sz="8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Kraftstoffe für den Einsatz von Fahrzeugen (einschl. Werksverkehr),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Einsatzkohle für die Brikett- und Koksherstellung im Bereich Kohlebergbau/Kokereien,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technische Gase, wie Schweißgas u. a. </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Nichtenergetische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Diese liegt vor, wenn Energieträger nicht als Brennstoffe eingesetzt werden, sondern als Rohstoffe zu Produkten/Gütern verarbeitet werden </a:t>
          </a:r>
          <a:r>
            <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rPr>
            <a:t>(z. B. Chemikalien, Kunststoffe).</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Joule</a:t>
          </a:r>
          <a:endParaRPr lang="de-DE" sz="950">
            <a:effectLst/>
          </a:endParaRPr>
        </a:p>
        <a:p>
          <a:pPr eaLnBrk="1" fontAlgn="auto" latinLnBrk="0" hangingPunct="1"/>
          <a:r>
            <a:rPr lang="de-DE" sz="950" b="0" i="0" baseline="0">
              <a:solidFill>
                <a:schemeClr val="dk1"/>
              </a:solidFill>
              <a:effectLst/>
              <a:latin typeface="+mn-lt"/>
              <a:ea typeface="+mn-ea"/>
              <a:cs typeface="+mn-cs"/>
            </a:rPr>
            <a:t>Das Joule ist im internationalen Einheitensystem die Maßeinheit der Energie; benannt nach James Prescott Joule. Joule bezeich­net die notwendige Arbeit, eine Kraft von einem Newton um einen Meter zu bewegen, oder den Energieaufwand, um eine Sekunde lang einen Watt Leistung zu verrichten. Deshalb sind auch die Bezeichnungen Nowtonmeter und Watt­sekunde für Joule möglich.  </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Maßeinheiten:</a:t>
          </a:r>
          <a:endParaRPr lang="de-DE" sz="950">
            <a:effectLst/>
          </a:endParaRPr>
        </a:p>
        <a:p>
          <a:pPr eaLnBrk="1" fontAlgn="auto" latinLnBrk="0" hangingPunct="1"/>
          <a:r>
            <a:rPr lang="de-DE" sz="950" b="0" i="0" baseline="0">
              <a:solidFill>
                <a:schemeClr val="dk1"/>
              </a:solidFill>
              <a:effectLst/>
              <a:latin typeface="+mn-lt"/>
              <a:ea typeface="+mn-ea"/>
              <a:cs typeface="+mn-cs"/>
            </a:rPr>
            <a:t>1 Joule (J) = 1 Wattsekunde (Ws) = 1 Newtonmeter (Nm) </a:t>
          </a:r>
          <a:endParaRPr lang="de-DE" sz="950">
            <a:effectLst/>
          </a:endParaRPr>
        </a:p>
        <a:p>
          <a:pPr eaLnBrk="1" fontAlgn="auto" latinLnBrk="0" hangingPunct="1"/>
          <a:r>
            <a:rPr lang="de-DE" sz="950" b="0" i="0" baseline="0">
              <a:solidFill>
                <a:schemeClr val="dk1"/>
              </a:solidFill>
              <a:effectLst/>
              <a:latin typeface="+mn-lt"/>
              <a:ea typeface="+mn-ea"/>
              <a:cs typeface="+mn-cs"/>
            </a:rPr>
            <a:t>1 Kilojoule (kJ) 	= 10</a:t>
          </a:r>
          <a:r>
            <a:rPr lang="de-DE" sz="950" b="0" i="0" baseline="30000">
              <a:solidFill>
                <a:schemeClr val="dk1"/>
              </a:solidFill>
              <a:effectLst/>
              <a:latin typeface="+mn-lt"/>
              <a:ea typeface="+mn-ea"/>
              <a:cs typeface="+mn-cs"/>
            </a:rPr>
            <a:t>3</a:t>
          </a:r>
          <a:r>
            <a:rPr lang="de-DE" sz="950" b="0" i="0" baseline="0">
              <a:solidFill>
                <a:schemeClr val="dk1"/>
              </a:solidFill>
              <a:effectLst/>
              <a:latin typeface="+mn-lt"/>
              <a:ea typeface="+mn-ea"/>
              <a:cs typeface="+mn-cs"/>
            </a:rPr>
            <a:t>  J	= 1000 J </a:t>
          </a:r>
          <a:endParaRPr lang="de-DE" sz="950">
            <a:effectLst/>
          </a:endParaRPr>
        </a:p>
        <a:p>
          <a:pPr eaLnBrk="1" fontAlgn="auto" latinLnBrk="0" hangingPunct="1"/>
          <a:r>
            <a:rPr lang="de-DE" sz="950" b="0" i="0" baseline="0">
              <a:solidFill>
                <a:schemeClr val="dk1"/>
              </a:solidFill>
              <a:effectLst/>
              <a:latin typeface="+mn-lt"/>
              <a:ea typeface="+mn-ea"/>
              <a:cs typeface="+mn-cs"/>
            </a:rPr>
            <a:t>1 Megajoule (MJ)	= 10</a:t>
          </a:r>
          <a:r>
            <a:rPr lang="de-DE" sz="950" b="0" i="0" baseline="30000">
              <a:solidFill>
                <a:schemeClr val="dk1"/>
              </a:solidFill>
              <a:effectLst/>
              <a:latin typeface="+mn-lt"/>
              <a:ea typeface="+mn-ea"/>
              <a:cs typeface="+mn-cs"/>
            </a:rPr>
            <a:t>6</a:t>
          </a:r>
          <a:r>
            <a:rPr lang="de-DE" sz="950" b="0" i="0" baseline="0">
              <a:solidFill>
                <a:schemeClr val="dk1"/>
              </a:solidFill>
              <a:effectLst/>
              <a:latin typeface="+mn-lt"/>
              <a:ea typeface="+mn-ea"/>
              <a:cs typeface="+mn-cs"/>
            </a:rPr>
            <a:t>  J	= 1000 kJ	 </a:t>
          </a:r>
          <a:endParaRPr lang="de-DE" sz="950">
            <a:effectLst/>
          </a:endParaRPr>
        </a:p>
        <a:p>
          <a:pPr eaLnBrk="1" fontAlgn="auto" latinLnBrk="0" hangingPunct="1"/>
          <a:r>
            <a:rPr lang="de-DE" sz="950" b="0" i="0" baseline="0">
              <a:solidFill>
                <a:schemeClr val="dk1"/>
              </a:solidFill>
              <a:effectLst/>
              <a:latin typeface="+mn-lt"/>
              <a:ea typeface="+mn-ea"/>
              <a:cs typeface="+mn-cs"/>
            </a:rPr>
            <a:t>1 Gigajoule (GJ)	= 10</a:t>
          </a:r>
          <a:r>
            <a:rPr lang="de-DE" sz="950" b="0" i="0" baseline="30000">
              <a:solidFill>
                <a:schemeClr val="dk1"/>
              </a:solidFill>
              <a:effectLst/>
              <a:latin typeface="+mn-lt"/>
              <a:ea typeface="+mn-ea"/>
              <a:cs typeface="+mn-cs"/>
            </a:rPr>
            <a:t>9</a:t>
          </a:r>
          <a:r>
            <a:rPr lang="de-DE" sz="950" b="0" i="0" baseline="0">
              <a:solidFill>
                <a:schemeClr val="dk1"/>
              </a:solidFill>
              <a:effectLst/>
              <a:latin typeface="+mn-lt"/>
              <a:ea typeface="+mn-ea"/>
              <a:cs typeface="+mn-cs"/>
            </a:rPr>
            <a:t>  J	= 1000 MJ (rund 278 kWh oder rund 0,3 MWh)</a:t>
          </a:r>
          <a:endParaRPr lang="de-DE" sz="950">
            <a:effectLst/>
          </a:endParaRPr>
        </a:p>
        <a:p>
          <a:pPr eaLnBrk="1" fontAlgn="auto" latinLnBrk="0" hangingPunct="1"/>
          <a:r>
            <a:rPr lang="de-DE" sz="950" b="0" i="0" baseline="0">
              <a:solidFill>
                <a:schemeClr val="dk1"/>
              </a:solidFill>
              <a:effectLst/>
              <a:latin typeface="+mn-lt"/>
              <a:ea typeface="+mn-ea"/>
              <a:cs typeface="+mn-cs"/>
            </a:rPr>
            <a:t>1 Terajoule (TJ)	= 10</a:t>
          </a:r>
          <a:r>
            <a:rPr lang="de-DE" sz="950" b="0" i="0" baseline="30000">
              <a:solidFill>
                <a:schemeClr val="dk1"/>
              </a:solidFill>
              <a:effectLst/>
              <a:latin typeface="+mn-lt"/>
              <a:ea typeface="+mn-ea"/>
              <a:cs typeface="+mn-cs"/>
            </a:rPr>
            <a:t>12</a:t>
          </a:r>
          <a:r>
            <a:rPr lang="de-DE" sz="950" b="0" i="0" baseline="0">
              <a:solidFill>
                <a:schemeClr val="dk1"/>
              </a:solidFill>
              <a:effectLst/>
              <a:latin typeface="+mn-lt"/>
              <a:ea typeface="+mn-ea"/>
              <a:cs typeface="+mn-cs"/>
            </a:rPr>
            <a:t> J	= 1000 GJ</a:t>
          </a:r>
          <a:endParaRPr lang="de-DE" sz="950">
            <a:effectLst/>
          </a:endParaRPr>
        </a:p>
        <a:p>
          <a:pPr eaLnBrk="1" fontAlgn="auto" latinLnBrk="0" hangingPunct="1"/>
          <a:r>
            <a:rPr lang="de-DE" sz="950" b="0" i="0" baseline="0">
              <a:solidFill>
                <a:schemeClr val="dk1"/>
              </a:solidFill>
              <a:effectLst/>
              <a:latin typeface="+mn-lt"/>
              <a:ea typeface="+mn-ea"/>
              <a:cs typeface="+mn-cs"/>
            </a:rPr>
            <a:t>1 Petajoule (PT)	= 10</a:t>
          </a:r>
          <a:r>
            <a:rPr lang="de-DE" sz="950" b="0" i="0" baseline="30000">
              <a:solidFill>
                <a:schemeClr val="dk1"/>
              </a:solidFill>
              <a:effectLst/>
              <a:latin typeface="+mn-lt"/>
              <a:ea typeface="+mn-ea"/>
              <a:cs typeface="+mn-cs"/>
            </a:rPr>
            <a:t>15</a:t>
          </a:r>
          <a:r>
            <a:rPr lang="de-DE" sz="950" b="0" i="0" baseline="0">
              <a:solidFill>
                <a:schemeClr val="dk1"/>
              </a:solidFill>
              <a:effectLst/>
              <a:latin typeface="+mn-lt"/>
              <a:ea typeface="+mn-ea"/>
              <a:cs typeface="+mn-cs"/>
            </a:rPr>
            <a:t> J	= 1000 TJ</a:t>
          </a:r>
        </a:p>
        <a:p>
          <a:pPr>
            <a:lnSpc>
              <a:spcPct val="107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p>
        <a:p>
          <a:pPr eaLnBrk="1" fontAlgn="auto" latinLnBrk="0" hangingPunct="1"/>
          <a:r>
            <a:rPr lang="de-DE" sz="950" b="1" i="0" baseline="0">
              <a:solidFill>
                <a:schemeClr val="dk1"/>
              </a:solidFill>
              <a:effectLst/>
              <a:latin typeface="+mn-lt"/>
              <a:ea typeface="+mn-ea"/>
              <a:cs typeface="+mn-cs"/>
            </a:rPr>
            <a:t>Beispiele energetischer Größenordnungen:</a:t>
          </a:r>
          <a:endParaRPr lang="de-DE" sz="950">
            <a:effectLst/>
          </a:endParaRPr>
        </a:p>
        <a:p>
          <a:pPr eaLnBrk="1" fontAlgn="auto" latinLnBrk="0" hangingPunct="1"/>
          <a:r>
            <a:rPr lang="de-DE" sz="950" b="0" i="0" baseline="0">
              <a:solidFill>
                <a:schemeClr val="dk1"/>
              </a:solidFill>
              <a:effectLst/>
              <a:latin typeface="+mn-lt"/>
              <a:ea typeface="+mn-ea"/>
              <a:cs typeface="+mn-cs"/>
            </a:rPr>
            <a:t>1 J 	Arbeit des menschlichen Herzens pro Schlag.</a:t>
          </a:r>
          <a:endParaRPr lang="de-DE" sz="950">
            <a:effectLst/>
          </a:endParaRPr>
        </a:p>
        <a:p>
          <a:pPr eaLnBrk="1" fontAlgn="auto" latinLnBrk="0" hangingPunct="1"/>
          <a:r>
            <a:rPr lang="de-DE" sz="950" b="0" i="0" baseline="0">
              <a:solidFill>
                <a:schemeClr val="dk1"/>
              </a:solidFill>
              <a:effectLst/>
              <a:latin typeface="+mn-lt"/>
              <a:ea typeface="+mn-ea"/>
              <a:cs typeface="+mn-cs"/>
            </a:rPr>
            <a:t>4,19 J	Energie, um 1 Liter Wasser um ein Grad zu erwärmen.</a:t>
          </a:r>
          <a:endParaRPr lang="de-DE" sz="950">
            <a:effectLst/>
          </a:endParaRPr>
        </a:p>
        <a:p>
          <a:pPr eaLnBrk="1" fontAlgn="auto" latinLnBrk="0" hangingPunct="1"/>
          <a:r>
            <a:rPr lang="de-DE" sz="950" b="0" i="0" baseline="0">
              <a:solidFill>
                <a:schemeClr val="dk1"/>
              </a:solidFill>
              <a:effectLst/>
              <a:latin typeface="+mn-lt"/>
              <a:ea typeface="+mn-ea"/>
              <a:cs typeface="+mn-cs"/>
            </a:rPr>
            <a:t>6 kJ	Energieverbrauch einer 100-W-Glühlampe in einer Minute.</a:t>
          </a:r>
          <a:endParaRPr lang="de-DE" sz="950">
            <a:effectLst/>
          </a:endParaRPr>
        </a:p>
        <a:p>
          <a:pPr eaLnBrk="1" fontAlgn="auto" latinLnBrk="0" hangingPunct="1"/>
          <a:r>
            <a:rPr lang="de-DE" sz="950" b="0" i="0" baseline="0">
              <a:solidFill>
                <a:schemeClr val="dk1"/>
              </a:solidFill>
              <a:effectLst/>
              <a:latin typeface="+mn-lt"/>
              <a:ea typeface="+mn-ea"/>
              <a:cs typeface="+mn-cs"/>
            </a:rPr>
            <a:t>29,3 MJ	Freiwerdende Energiemenge bei Verbrennung von 1 kg Steinkohle (Steinkohleeinheit).</a:t>
          </a:r>
          <a:endParaRPr lang="de-DE" sz="950">
            <a:effectLst/>
          </a:endParaRPr>
        </a:p>
        <a:p>
          <a:pPr eaLnBrk="1" fontAlgn="auto" latinLnBrk="0" hangingPunct="1"/>
          <a:r>
            <a:rPr lang="de-DE" sz="950" b="0" i="0" baseline="0">
              <a:solidFill>
                <a:schemeClr val="dk1"/>
              </a:solidFill>
              <a:effectLst/>
              <a:latin typeface="+mn-lt"/>
              <a:ea typeface="+mn-ea"/>
              <a:cs typeface="+mn-cs"/>
            </a:rPr>
            <a:t>41,9 MJ	Freiwerdende Energiemenge bei Verbrennung von 1 kg Rohöl (Öleinheit - ÖE).</a:t>
          </a:r>
          <a:endParaRPr lang="de-DE" sz="950">
            <a:effectLst/>
          </a:endParaRPr>
        </a:p>
        <a:p>
          <a:pPr eaLnBrk="1" fontAlgn="auto" latinLnBrk="0" hangingPunct="1"/>
          <a:r>
            <a:rPr lang="de-DE" sz="950" b="0" i="0" baseline="0">
              <a:solidFill>
                <a:schemeClr val="dk1"/>
              </a:solidFill>
              <a:effectLst/>
              <a:latin typeface="+mn-lt"/>
              <a:ea typeface="+mn-ea"/>
              <a:cs typeface="+mn-cs"/>
            </a:rPr>
            <a:t>11 GJ	Bedarf an elektrischer Energie eines Zwei-Personen-Privathaushalts in einem Jahr (rund 3,1 MWh).</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6804</xdr:colOff>
      <xdr:row>1</xdr:row>
      <xdr:rowOff>13604</xdr:rowOff>
    </xdr:from>
    <xdr:to>
      <xdr:col>0</xdr:col>
      <xdr:colOff>6126804</xdr:colOff>
      <xdr:row>61</xdr:row>
      <xdr:rowOff>142876</xdr:rowOff>
    </xdr:to>
    <xdr:sp macro="" textlink="">
      <xdr:nvSpPr>
        <xdr:cNvPr id="2" name="Textfeld 1">
          <a:extLst>
            <a:ext uri="{FF2B5EF4-FFF2-40B4-BE49-F238E27FC236}">
              <a16:creationId xmlns:a16="http://schemas.microsoft.com/office/drawing/2014/main" id="{00000000-0008-0000-0C00-000004000000}"/>
            </a:ext>
          </a:extLst>
        </xdr:cNvPr>
        <xdr:cNvSpPr txBox="1"/>
      </xdr:nvSpPr>
      <xdr:spPr>
        <a:xfrm>
          <a:off x="6804" y="449033"/>
          <a:ext cx="6120000" cy="9109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Times New Roman"/>
            </a:rPr>
            <a:t>1 Allgemeine Angaben zur Statistik </a:t>
          </a:r>
          <a:endParaRPr lang="de-DE" sz="1000">
            <a:effectLst/>
            <a:latin typeface="+mn-lt"/>
            <a:ea typeface="Times New Roman"/>
          </a:endParaRPr>
        </a:p>
        <a:p>
          <a:pPr marL="108000">
            <a:lnSpc>
              <a:spcPts val="1100"/>
            </a:lnSpc>
            <a:spcAft>
              <a:spcPts val="0"/>
            </a:spcAft>
          </a:pPr>
          <a:r>
            <a:rPr lang="de-DE" sz="950" b="1" i="0">
              <a:effectLst/>
              <a:latin typeface="+mn-lt"/>
              <a:ea typeface="Times New Roman"/>
            </a:rPr>
            <a:t>Bezeichnung der Statistik: </a:t>
          </a:r>
          <a:r>
            <a:rPr lang="de-DE" sz="950" i="0">
              <a:effectLst/>
              <a:latin typeface="+mn-lt"/>
              <a:ea typeface="Times New Roman"/>
            </a:rPr>
            <a:t>Jahreserhebung über die Energieverwendung der Betriebe des Verarbeitenden Gewerbes sowie im Bergbau und in der Gewinnung von Steinen und Erden  (EVAS-Nr. 43531).</a:t>
          </a:r>
        </a:p>
        <a:p>
          <a:pPr marL="108000">
            <a:lnSpc>
              <a:spcPts val="1100"/>
            </a:lnSpc>
            <a:spcAft>
              <a:spcPts val="0"/>
            </a:spcAft>
          </a:pPr>
          <a:r>
            <a:rPr lang="de-DE" sz="950" b="1" i="0">
              <a:effectLst/>
              <a:latin typeface="+mn-lt"/>
              <a:ea typeface="Times New Roman"/>
            </a:rPr>
            <a:t>Berichtszeitraum:</a:t>
          </a:r>
          <a:r>
            <a:rPr lang="de-DE" sz="950" i="0">
              <a:effectLst/>
              <a:latin typeface="+mn-lt"/>
              <a:ea typeface="Times New Roman"/>
            </a:rPr>
            <a:t> Zurückliegendes Kalenderjahr.</a:t>
          </a:r>
        </a:p>
        <a:p>
          <a:pPr marL="108000">
            <a:lnSpc>
              <a:spcPts val="1100"/>
            </a:lnSpc>
            <a:spcAft>
              <a:spcPts val="0"/>
            </a:spcAft>
          </a:pPr>
          <a:r>
            <a:rPr lang="de-DE" sz="950" b="1" i="0">
              <a:effectLst/>
              <a:latin typeface="+mn-lt"/>
              <a:ea typeface="Times New Roman"/>
            </a:rPr>
            <a:t>Periodizität:</a:t>
          </a:r>
          <a:r>
            <a:rPr lang="de-DE" sz="950" i="0">
              <a:effectLst/>
              <a:latin typeface="+mn-lt"/>
              <a:ea typeface="Times New Roman"/>
            </a:rPr>
            <a:t> Jährlich.</a:t>
          </a:r>
        </a:p>
        <a:p>
          <a:pPr marL="108000">
            <a:lnSpc>
              <a:spcPts val="1100"/>
            </a:lnSpc>
            <a:spcAft>
              <a:spcPts val="0"/>
            </a:spcAft>
          </a:pPr>
          <a:r>
            <a:rPr lang="de-DE" sz="950" b="1" i="0">
              <a:effectLst/>
              <a:latin typeface="+mn-lt"/>
              <a:ea typeface="Times New Roman"/>
            </a:rPr>
            <a:t>Erhebungsgegenstand:</a:t>
          </a:r>
          <a:r>
            <a:rPr lang="de-DE" sz="950" i="0">
              <a:effectLst/>
              <a:latin typeface="+mn-lt"/>
              <a:ea typeface="Times New Roman"/>
            </a:rPr>
            <a:t> Betriebe.</a:t>
          </a:r>
        </a:p>
        <a:p>
          <a:pPr marL="108000">
            <a:lnSpc>
              <a:spcPts val="1100"/>
            </a:lnSpc>
            <a:spcAft>
              <a:spcPts val="0"/>
            </a:spcAft>
          </a:pPr>
          <a:r>
            <a:rPr lang="de-DE" sz="950" b="1" i="0">
              <a:effectLst/>
              <a:latin typeface="+mn-lt"/>
              <a:ea typeface="Times New Roman"/>
            </a:rPr>
            <a:t>Räumliche Abdeckung: </a:t>
          </a:r>
          <a:r>
            <a:rPr lang="de-DE" sz="950" i="0">
              <a:effectLst/>
              <a:latin typeface="+mn-lt"/>
              <a:ea typeface="Times New Roman"/>
            </a:rPr>
            <a:t>Deutschland, Länder.</a:t>
          </a:r>
        </a:p>
        <a:p>
          <a:pPr marL="108000">
            <a:lnSpc>
              <a:spcPts val="1100"/>
            </a:lnSpc>
            <a:spcAft>
              <a:spcPts val="0"/>
            </a:spcAft>
          </a:pPr>
          <a:r>
            <a:rPr lang="de-DE" sz="950" b="1" i="0">
              <a:effectLst/>
              <a:latin typeface="+mn-lt"/>
              <a:ea typeface="Times New Roman"/>
            </a:rPr>
            <a:t>Grundgesamtheit:</a:t>
          </a:r>
          <a:r>
            <a:rPr lang="de-DE" sz="950" i="0">
              <a:effectLst/>
              <a:latin typeface="+mn-lt"/>
              <a:ea typeface="Times New Roman"/>
            </a:rPr>
            <a:t> Erfasst werden produzierende Betriebe von Unternehmen des Bergbaus und der Gewinnung von Steinen und Erden und des Verarbeitenden Gewerbes mit mindestens 20 tätigen Personen sowie produzierende Be­triebe anderer Unternehmen mit mindestens 20 tätigen Personen überwiegend mit diesem wirtschaftlichen Schwer­punkt. Für ausgewählte kleinbetrieblich strukturierte Branchen gilt eine herabgesetzte Erfassungsgrenze von 10 tätigen Personen (vgl. Methodik). Nicht einbezogen werden im Ausland gelegene Einheiten.</a:t>
          </a:r>
        </a:p>
        <a:p>
          <a:pPr marL="108000">
            <a:lnSpc>
              <a:spcPts val="1100"/>
            </a:lnSpc>
            <a:spcAft>
              <a:spcPts val="0"/>
            </a:spcAft>
          </a:pPr>
          <a:r>
            <a:rPr lang="de-DE" sz="950" b="1" i="0">
              <a:effectLst/>
              <a:latin typeface="+mn-lt"/>
              <a:ea typeface="Times New Roman"/>
            </a:rPr>
            <a:t>Rechtsgrundlage:</a:t>
          </a:r>
          <a:r>
            <a:rPr lang="de-DE" sz="950" i="0">
              <a:effectLst/>
              <a:latin typeface="+mn-lt"/>
              <a:ea typeface="Times New Roman"/>
            </a:rPr>
            <a:t> Gesetz über die Energiestatistik (EnStatG)</a:t>
          </a:r>
          <a:r>
            <a:rPr lang="de-DE" sz="950" i="0" baseline="0">
              <a:effectLst/>
              <a:latin typeface="+mn-lt"/>
              <a:ea typeface="Times New Roman"/>
            </a:rPr>
            <a:t> in Verbindung mit dem</a:t>
          </a:r>
          <a:r>
            <a:rPr lang="de-DE" sz="950" i="0">
              <a:effectLst/>
              <a:latin typeface="+mn-lt"/>
              <a:ea typeface="Times New Roman"/>
            </a:rPr>
            <a:t> Bundesstatistikgesetz (BStatG).</a:t>
          </a:r>
        </a:p>
        <a:p>
          <a:pPr marL="108000">
            <a:lnSpc>
              <a:spcPts val="1100"/>
            </a:lnSpc>
            <a:spcAft>
              <a:spcPts val="0"/>
            </a:spcAft>
          </a:pPr>
          <a:r>
            <a:rPr lang="de-DE" sz="950" b="1" i="0">
              <a:effectLst/>
              <a:latin typeface="+mn-lt"/>
              <a:ea typeface="Times New Roman"/>
            </a:rPr>
            <a:t>Geheimhaltung:</a:t>
          </a:r>
          <a:r>
            <a:rPr lang="de-DE" sz="950" i="0">
              <a:effectLst/>
              <a:latin typeface="+mn-lt"/>
              <a:ea typeface="Times New Roman"/>
            </a:rPr>
            <a:t> Die erhobenen Einzelangaben werden nach </a:t>
          </a:r>
          <a:r>
            <a:rPr lang="de-DE" sz="950" i="0">
              <a:solidFill>
                <a:schemeClr val="dk1"/>
              </a:solidFill>
              <a:effectLst/>
              <a:latin typeface="+mn-lt"/>
              <a:ea typeface="+mn-ea"/>
              <a:cs typeface="+mn-cs"/>
            </a:rPr>
            <a:t>§ </a:t>
          </a:r>
          <a:r>
            <a:rPr lang="de-DE" sz="950" i="0">
              <a:effectLst/>
              <a:latin typeface="+mn-lt"/>
              <a:ea typeface="Times New Roman"/>
            </a:rPr>
            <a:t>16 BStatG geheim gehalten.</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2 Inhalte und Nutzerbedarf</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Erhebungsinhalte:</a:t>
          </a:r>
          <a:r>
            <a:rPr lang="de-DE" sz="950" i="0">
              <a:effectLst/>
              <a:latin typeface="+mn-lt"/>
              <a:ea typeface="Times New Roman"/>
            </a:rPr>
            <a:t> Energieverwendung nach Energieträgern, Stromerzeugung, -bezug, -abgabe und -verbrauch der Industriebetriebe.</a:t>
          </a:r>
        </a:p>
        <a:p>
          <a:pPr marL="108000">
            <a:lnSpc>
              <a:spcPts val="1100"/>
            </a:lnSpc>
            <a:spcAft>
              <a:spcPts val="0"/>
            </a:spcAft>
          </a:pPr>
          <a:r>
            <a:rPr lang="de-DE" sz="950" b="1" i="0">
              <a:effectLst/>
              <a:latin typeface="+mn-lt"/>
              <a:ea typeface="Times New Roman"/>
            </a:rPr>
            <a:t>Zweck der Statistik:</a:t>
          </a:r>
          <a:r>
            <a:rPr lang="de-DE" sz="950" i="0">
              <a:effectLst/>
              <a:latin typeface="+mn-lt"/>
              <a:ea typeface="Times New Roman"/>
            </a:rPr>
            <a:t> Beitrag zur Gestaltung der energiepolitischen Rahmenbedingungen bei der Energieversorgung und dient der Erfüllung europa- und völkerrechtlicher Berichtspflichten der Bundesrepublik Deutschland. Hauptnutzer/innen der Erhebung sind die für die Energiewirtschaft zuständigen obersten Bundes- und Landesbehörden, Wirtschaftsver­bände, Wissenschaft, die Arbeitsgemeinschaft Energiebilanzen und der Länderarbeitskreis Energiebilanzen.  </a:t>
          </a:r>
        </a:p>
        <a:p>
          <a:pPr>
            <a:lnSpc>
              <a:spcPts val="1100"/>
            </a:lnSpc>
            <a:spcAft>
              <a:spcPts val="0"/>
            </a:spcAft>
          </a:pPr>
          <a:r>
            <a:rPr lang="de-DE" sz="950" i="0">
              <a:effectLst/>
              <a:latin typeface="+mn-lt"/>
              <a:ea typeface="Times New Roman"/>
            </a:rPr>
            <a:t> </a:t>
          </a:r>
        </a:p>
        <a:p>
          <a:pPr>
            <a:lnSpc>
              <a:spcPts val="1100"/>
            </a:lnSpc>
            <a:spcAft>
              <a:spcPts val="0"/>
            </a:spcAft>
          </a:pPr>
          <a:r>
            <a:rPr lang="de-DE" sz="1000" b="1" i="0">
              <a:effectLst/>
              <a:latin typeface="+mn-lt"/>
              <a:ea typeface="Times New Roman"/>
            </a:rPr>
            <a:t>3 Methodik</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Art der Datengewinnung</a:t>
          </a:r>
          <a:r>
            <a:rPr lang="de-DE" sz="950" i="0">
              <a:effectLst/>
              <a:latin typeface="+mn-lt"/>
              <a:ea typeface="Times New Roman"/>
            </a:rPr>
            <a:t>: Primärerhebung mit Auskunftspflicht.</a:t>
          </a:r>
        </a:p>
        <a:p>
          <a:pPr marL="108000">
            <a:lnSpc>
              <a:spcPts val="1100"/>
            </a:lnSpc>
            <a:spcAft>
              <a:spcPts val="0"/>
            </a:spcAft>
          </a:pPr>
          <a:r>
            <a:rPr lang="de-DE" sz="950" b="1" i="0">
              <a:effectLst/>
              <a:latin typeface="+mn-lt"/>
              <a:ea typeface="Times New Roman"/>
            </a:rPr>
            <a:t>Erhebungsinstrumente und Berichtsweg:</a:t>
          </a:r>
          <a:r>
            <a:rPr lang="de-DE" sz="950" i="0">
              <a:effectLst/>
              <a:latin typeface="+mn-lt"/>
              <a:ea typeface="Times New Roman"/>
            </a:rPr>
            <a:t> Die Auskunftserteilung erfolgt online nach </a:t>
          </a:r>
          <a:r>
            <a:rPr lang="de-DE" sz="950" i="0">
              <a:solidFill>
                <a:schemeClr val="dk1"/>
              </a:solidFill>
              <a:effectLst/>
              <a:latin typeface="+mn-lt"/>
              <a:ea typeface="+mn-ea"/>
              <a:cs typeface="+mn-cs"/>
            </a:rPr>
            <a:t>§ </a:t>
          </a:r>
          <a:r>
            <a:rPr lang="de-DE" sz="950" i="0">
              <a:effectLst/>
              <a:latin typeface="+mn-lt"/>
              <a:ea typeface="Times New Roman"/>
            </a:rPr>
            <a:t>11a BStatG mittels standardisier­ten Erhebungsmedien (IDEV - Interne Datenerhebung im Verbund). In begründeten Ausnahmefällen kann die Auskunft auch auf Papier erfolgen. Die Erhebung erfolgt dezentral über die Statistischen Ämter der Länder:</a:t>
          </a:r>
        </a:p>
        <a:p>
          <a:pPr marL="108000">
            <a:lnSpc>
              <a:spcPts val="1100"/>
            </a:lnSpc>
            <a:spcAft>
              <a:spcPts val="0"/>
            </a:spcAft>
          </a:pPr>
          <a:r>
            <a:rPr lang="de-DE" sz="950" i="0">
              <a:effectLst/>
              <a:latin typeface="+mn-lt"/>
              <a:ea typeface="Times New Roman"/>
            </a:rPr>
            <a:t>Auskunftspflichtige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a:t>
          </a:r>
          <a:r>
            <a:rPr lang="de-DE" sz="950" i="0">
              <a:effectLst/>
              <a:latin typeface="+mn-lt"/>
              <a:ea typeface="Times New Roman"/>
            </a:rPr>
            <a:t>Statistische Ämter der Länder </a:t>
          </a:r>
          <a:r>
            <a:rPr lang="de-DE" sz="950" b="0" i="0" baseline="0">
              <a:solidFill>
                <a:schemeClr val="dk1"/>
              </a:solidFill>
              <a:effectLst/>
              <a:latin typeface="+mn-lt"/>
              <a:ea typeface="+mn-ea"/>
              <a:cs typeface="+mn-cs"/>
            </a:rPr>
            <a:t>→</a:t>
          </a:r>
          <a:r>
            <a:rPr lang="de-DE" sz="950" i="0">
              <a:effectLst/>
              <a:latin typeface="+mn-lt"/>
              <a:ea typeface="Times New Roman"/>
            </a:rPr>
            <a:t> Statistisches Bundesamt.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4 Genauigkeit und Zuverlässigkeit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Genauigkeit:</a:t>
          </a:r>
          <a:r>
            <a:rPr lang="de-DE" sz="950" i="0">
              <a:effectLst/>
              <a:latin typeface="+mn-lt"/>
              <a:ea typeface="Times New Roman"/>
            </a:rPr>
            <a:t> Die Genauigkeit der Ergebnisse kann aufgrund des Charakters einer Totalerhebung mit Abschneidegrenze als zuverlässig und präzise eingestuft werden, sofern die Antwortausfälle gering gehalten werden können.</a:t>
          </a:r>
        </a:p>
        <a:p>
          <a:pPr marL="108000">
            <a:lnSpc>
              <a:spcPts val="1100"/>
            </a:lnSpc>
            <a:spcAft>
              <a:spcPts val="0"/>
            </a:spcAft>
          </a:pPr>
          <a:r>
            <a:rPr lang="de-DE" sz="950" b="1" i="0">
              <a:effectLst/>
              <a:latin typeface="+mn-lt"/>
              <a:ea typeface="Times New Roman"/>
            </a:rPr>
            <a:t>Revisionen:</a:t>
          </a:r>
          <a:r>
            <a:rPr lang="de-DE" sz="950" i="0">
              <a:effectLst/>
              <a:latin typeface="+mn-lt"/>
              <a:ea typeface="Times New Roman"/>
            </a:rPr>
            <a:t> Die Ergebnisse der Jahreserhebung über die Energieverwendung im Bereich Verarbeitendes Gewerbe, Bergbau und Gewinnung von Steinen und Erden werden jährlich zeitnah veröffentlicht. Fehlende Angaben werden durch Schätzungen ergänzt.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5 Aktualität und Pünktlichkeit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Aktualität und Pünktlichkeit:</a:t>
          </a:r>
          <a:r>
            <a:rPr lang="de-DE" sz="950" i="0">
              <a:effectLst/>
              <a:latin typeface="+mn-lt"/>
              <a:ea typeface="Times New Roman"/>
            </a:rPr>
            <a:t> Die Bundesergebnisse werden circa 12 Monate nach Abschluss des Berichtsjahres ver­öffentlicht. Die Veröffentlichung der Länderergebnisse erfolgt durch die Statistischen Ämter der Länder im Anschluss.</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6 Vergleichbarkeit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Räumlich:</a:t>
          </a:r>
          <a:r>
            <a:rPr lang="de-DE" sz="950" i="0">
              <a:effectLst/>
              <a:latin typeface="+mn-lt"/>
              <a:ea typeface="Times New Roman"/>
            </a:rPr>
            <a:t> Die Ergebnisse sind zwischen den Ländern vergleichbar.</a:t>
          </a:r>
        </a:p>
        <a:p>
          <a:pPr marL="108000">
            <a:lnSpc>
              <a:spcPts val="1100"/>
            </a:lnSpc>
            <a:spcAft>
              <a:spcPts val="0"/>
            </a:spcAft>
          </a:pPr>
          <a:r>
            <a:rPr lang="de-DE" sz="950" b="1" i="0">
              <a:effectLst/>
              <a:latin typeface="+mn-lt"/>
              <a:ea typeface="Times New Roman"/>
            </a:rPr>
            <a:t>Zeitlich: </a:t>
          </a:r>
          <a:r>
            <a:rPr lang="de-DE" sz="950" i="0">
              <a:effectLst/>
              <a:latin typeface="+mn-lt"/>
              <a:ea typeface="Times New Roman"/>
            </a:rPr>
            <a:t>Die zeitliche Vergleichbarkeit der Jahreserhebung über die Energieverwendung im Verarbeitenden Gewerbe, Bergbau und Gewinnung von Steinen und Erden ist ab 2008 vollständig gegeben.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7 Kohärenz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Statistikübergreifende Kohärenz: </a:t>
          </a:r>
          <a:r>
            <a:rPr lang="de-DE" sz="950" i="0">
              <a:effectLst/>
              <a:latin typeface="+mn-lt"/>
              <a:ea typeface="Times New Roman"/>
            </a:rPr>
            <a:t>Entfällt.</a:t>
          </a:r>
        </a:p>
        <a:p>
          <a:pPr marL="108000">
            <a:lnSpc>
              <a:spcPts val="1100"/>
            </a:lnSpc>
            <a:spcAft>
              <a:spcPts val="0"/>
            </a:spcAft>
          </a:pPr>
          <a:r>
            <a:rPr lang="de-DE" sz="950" b="1" i="0">
              <a:effectLst/>
              <a:latin typeface="+mn-lt"/>
              <a:ea typeface="Times New Roman"/>
            </a:rPr>
            <a:t>Statistikinterne Kohärenz: </a:t>
          </a:r>
          <a:r>
            <a:rPr lang="de-DE" sz="950" i="0">
              <a:effectLst/>
              <a:latin typeface="+mn-lt"/>
              <a:ea typeface="Times New Roman"/>
            </a:rPr>
            <a:t>Die Ergebnisse dieser Erhebung sind statistikintern kohärent.</a:t>
          </a:r>
        </a:p>
        <a:p>
          <a:pPr marL="108000">
            <a:lnSpc>
              <a:spcPts val="1100"/>
            </a:lnSpc>
            <a:spcAft>
              <a:spcPts val="0"/>
            </a:spcAft>
          </a:pPr>
          <a:r>
            <a:rPr lang="de-DE" sz="950" b="1" i="0">
              <a:effectLst/>
              <a:latin typeface="+mn-lt"/>
              <a:ea typeface="Times New Roman"/>
            </a:rPr>
            <a:t>Input für andere Statistiken: </a:t>
          </a:r>
          <a:r>
            <a:rPr lang="de-DE" sz="950" i="0">
              <a:effectLst/>
              <a:latin typeface="+mn-lt"/>
              <a:ea typeface="Times New Roman"/>
            </a:rPr>
            <a:t>Entfällt.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8 Verbreitung und Kommunikation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Publikation:  </a:t>
          </a:r>
          <a:r>
            <a:rPr lang="de-DE" sz="950" i="0">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100"/>
            </a:lnSpc>
            <a:spcAft>
              <a:spcPts val="0"/>
            </a:spcAft>
          </a:pPr>
          <a:r>
            <a:rPr lang="de-DE" sz="950">
              <a:effectLst/>
              <a:latin typeface="+mn-lt"/>
              <a:ea typeface="Times New Roman"/>
            </a:rPr>
            <a:t> </a:t>
          </a:r>
        </a:p>
        <a:p>
          <a:pPr>
            <a:lnSpc>
              <a:spcPts val="1100"/>
            </a:lnSpc>
            <a:spcAft>
              <a:spcPts val="0"/>
            </a:spcAft>
          </a:pPr>
          <a:r>
            <a:rPr lang="de-DE" sz="950">
              <a:effectLst/>
              <a:latin typeface="+mn-lt"/>
              <a:ea typeface="Times New Roman"/>
            </a:rPr>
            <a:t>Quelle: </a:t>
          </a:r>
        </a:p>
        <a:p>
          <a:pPr>
            <a:lnSpc>
              <a:spcPts val="1100"/>
            </a:lnSpc>
            <a:spcAft>
              <a:spcPts val="0"/>
            </a:spcAft>
          </a:pPr>
          <a:r>
            <a:rPr lang="de-DE" sz="950">
              <a:effectLst/>
              <a:latin typeface="+mn-lt"/>
              <a:ea typeface="Times New Roman"/>
            </a:rPr>
            <a:t>Statistisches Bundesamt; ergänzt um berichtsbezogene Hinweise des Statistischen Amtes Mecklenburg-Vorpommern</a:t>
          </a: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genesis.destatis.de/genesis/online?operation=themes&amp;code=4" TargetMode="External"/><Relationship Id="rId4"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0</v>
      </c>
      <c r="B1" s="107"/>
      <c r="C1" s="108"/>
      <c r="D1" s="108"/>
    </row>
    <row r="2" spans="1:4" ht="35.1" customHeight="1" thickTop="1" x14ac:dyDescent="0.2">
      <c r="A2" s="109" t="s">
        <v>1</v>
      </c>
      <c r="B2" s="109"/>
      <c r="C2" s="110" t="s">
        <v>2</v>
      </c>
      <c r="D2" s="110"/>
    </row>
    <row r="3" spans="1:4" ht="25.15" customHeight="1" x14ac:dyDescent="0.2">
      <c r="A3" s="111"/>
      <c r="B3" s="111"/>
      <c r="C3" s="111"/>
      <c r="D3" s="111"/>
    </row>
    <row r="4" spans="1:4" ht="25.15" customHeight="1" x14ac:dyDescent="0.2">
      <c r="A4" s="112" t="s">
        <v>3</v>
      </c>
      <c r="B4" s="112"/>
      <c r="C4" s="112"/>
      <c r="D4" s="113"/>
    </row>
    <row r="5" spans="1:4" ht="25.15" customHeight="1" x14ac:dyDescent="0.2">
      <c r="A5" s="112" t="s">
        <v>4</v>
      </c>
      <c r="B5" s="112"/>
      <c r="C5" s="112"/>
      <c r="D5" s="113"/>
    </row>
    <row r="6" spans="1:4" ht="40.15" customHeight="1" x14ac:dyDescent="0.45">
      <c r="A6" s="114" t="s">
        <v>146</v>
      </c>
      <c r="B6" s="115"/>
      <c r="C6" s="115"/>
      <c r="D6" s="115"/>
    </row>
    <row r="7" spans="1:4" ht="25.15" customHeight="1" x14ac:dyDescent="0.4">
      <c r="A7" s="116"/>
      <c r="B7" s="116"/>
      <c r="C7" s="116"/>
      <c r="D7" s="116"/>
    </row>
    <row r="8" spans="1:4" ht="25.15" customHeight="1" x14ac:dyDescent="0.4">
      <c r="A8" s="116"/>
      <c r="B8" s="116"/>
      <c r="C8" s="116"/>
      <c r="D8" s="116"/>
    </row>
    <row r="9" spans="1:4" ht="25.15" customHeight="1" x14ac:dyDescent="0.4">
      <c r="A9" s="116"/>
      <c r="B9" s="116"/>
      <c r="C9" s="116"/>
      <c r="D9" s="116"/>
    </row>
    <row r="10" spans="1:4" ht="25.15" customHeight="1" x14ac:dyDescent="0.2">
      <c r="A10" s="106"/>
      <c r="B10" s="106"/>
      <c r="C10" s="106"/>
      <c r="D10" s="106"/>
    </row>
    <row r="11" spans="1:4" ht="25.15" customHeight="1" x14ac:dyDescent="0.2">
      <c r="A11" s="106"/>
      <c r="B11" s="106"/>
      <c r="C11" s="106"/>
      <c r="D11" s="106"/>
    </row>
    <row r="12" spans="1:4" ht="25.15" customHeight="1" x14ac:dyDescent="0.2">
      <c r="A12" s="106"/>
      <c r="B12" s="106"/>
      <c r="C12" s="106"/>
      <c r="D12" s="106"/>
    </row>
    <row r="13" spans="1:4" ht="12" customHeight="1" x14ac:dyDescent="0.2">
      <c r="A13" s="2"/>
      <c r="B13" s="118" t="s">
        <v>156</v>
      </c>
      <c r="C13" s="118"/>
      <c r="D13" s="3" t="s">
        <v>147</v>
      </c>
    </row>
    <row r="14" spans="1:4" ht="12" customHeight="1" x14ac:dyDescent="0.2">
      <c r="A14" s="2"/>
      <c r="B14" s="118"/>
      <c r="C14" s="118"/>
      <c r="D14" s="3"/>
    </row>
    <row r="15" spans="1:4" ht="12" customHeight="1" x14ac:dyDescent="0.2">
      <c r="A15" s="2"/>
      <c r="B15" s="118" t="s">
        <v>5</v>
      </c>
      <c r="C15" s="118"/>
      <c r="D15" s="3" t="s">
        <v>158</v>
      </c>
    </row>
    <row r="16" spans="1:4" ht="12" customHeight="1" x14ac:dyDescent="0.2">
      <c r="A16" s="2"/>
      <c r="B16" s="118"/>
      <c r="C16" s="118"/>
      <c r="D16" s="4"/>
    </row>
    <row r="17" spans="1:4" ht="12" customHeight="1" x14ac:dyDescent="0.2">
      <c r="A17" s="5"/>
      <c r="B17" s="119"/>
      <c r="C17" s="119"/>
      <c r="D17" s="6"/>
    </row>
    <row r="18" spans="1:4" ht="12" customHeight="1" x14ac:dyDescent="0.2">
      <c r="A18" s="120"/>
      <c r="B18" s="120"/>
      <c r="C18" s="120"/>
      <c r="D18" s="120"/>
    </row>
    <row r="19" spans="1:4" ht="12" customHeight="1" x14ac:dyDescent="0.2">
      <c r="A19" s="121" t="s">
        <v>6</v>
      </c>
      <c r="B19" s="121"/>
      <c r="C19" s="121"/>
      <c r="D19" s="121"/>
    </row>
    <row r="20" spans="1:4" ht="12" customHeight="1" x14ac:dyDescent="0.2">
      <c r="A20" s="121" t="s">
        <v>7</v>
      </c>
      <c r="B20" s="121"/>
      <c r="C20" s="121"/>
      <c r="D20" s="121"/>
    </row>
    <row r="21" spans="1:4" ht="12" customHeight="1" x14ac:dyDescent="0.2">
      <c r="A21" s="121"/>
      <c r="B21" s="121"/>
      <c r="C21" s="121"/>
      <c r="D21" s="121"/>
    </row>
    <row r="22" spans="1:4" ht="12" customHeight="1" x14ac:dyDescent="0.2">
      <c r="A22" s="117" t="s">
        <v>104</v>
      </c>
      <c r="B22" s="117"/>
      <c r="C22" s="117"/>
      <c r="D22" s="117"/>
    </row>
    <row r="23" spans="1:4" ht="12" customHeight="1" x14ac:dyDescent="0.2">
      <c r="A23" s="121"/>
      <c r="B23" s="121"/>
      <c r="C23" s="121"/>
      <c r="D23" s="121"/>
    </row>
    <row r="24" spans="1:4" ht="12" customHeight="1" x14ac:dyDescent="0.2">
      <c r="A24" s="123" t="s">
        <v>148</v>
      </c>
      <c r="B24" s="123"/>
      <c r="C24" s="123"/>
      <c r="D24" s="123"/>
    </row>
    <row r="25" spans="1:4" ht="12" customHeight="1" x14ac:dyDescent="0.2">
      <c r="A25" s="123" t="s">
        <v>8</v>
      </c>
      <c r="B25" s="123"/>
      <c r="C25" s="123"/>
      <c r="D25" s="123"/>
    </row>
    <row r="26" spans="1:4" ht="12" customHeight="1" x14ac:dyDescent="0.2">
      <c r="A26" s="124"/>
      <c r="B26" s="124"/>
      <c r="C26" s="124"/>
      <c r="D26" s="124"/>
    </row>
    <row r="27" spans="1:4" ht="12" customHeight="1" x14ac:dyDescent="0.2">
      <c r="A27" s="120"/>
      <c r="B27" s="120"/>
      <c r="C27" s="120"/>
      <c r="D27" s="120"/>
    </row>
    <row r="28" spans="1:4" ht="12" customHeight="1" x14ac:dyDescent="0.2">
      <c r="A28" s="125" t="s">
        <v>9</v>
      </c>
      <c r="B28" s="125"/>
      <c r="C28" s="125"/>
      <c r="D28" s="125"/>
    </row>
    <row r="29" spans="1:4" ht="12" customHeight="1" x14ac:dyDescent="0.2">
      <c r="A29" s="126"/>
      <c r="B29" s="126"/>
      <c r="C29" s="126"/>
      <c r="D29" s="126"/>
    </row>
    <row r="30" spans="1:4" ht="12" customHeight="1" x14ac:dyDescent="0.2">
      <c r="A30" s="7" t="s">
        <v>10</v>
      </c>
      <c r="B30" s="122" t="s">
        <v>11</v>
      </c>
      <c r="C30" s="122"/>
      <c r="D30" s="122"/>
    </row>
    <row r="31" spans="1:4" ht="12" customHeight="1" x14ac:dyDescent="0.2">
      <c r="A31" s="8">
        <v>0</v>
      </c>
      <c r="B31" s="122" t="s">
        <v>12</v>
      </c>
      <c r="C31" s="122"/>
      <c r="D31" s="122"/>
    </row>
    <row r="32" spans="1:4" ht="12" customHeight="1" x14ac:dyDescent="0.2">
      <c r="A32" s="7" t="s">
        <v>13</v>
      </c>
      <c r="B32" s="122" t="s">
        <v>14</v>
      </c>
      <c r="C32" s="122"/>
      <c r="D32" s="122"/>
    </row>
    <row r="33" spans="1:4" ht="12" customHeight="1" x14ac:dyDescent="0.2">
      <c r="A33" s="7" t="s">
        <v>15</v>
      </c>
      <c r="B33" s="122" t="s">
        <v>16</v>
      </c>
      <c r="C33" s="122"/>
      <c r="D33" s="122"/>
    </row>
    <row r="34" spans="1:4" ht="12" customHeight="1" x14ac:dyDescent="0.2">
      <c r="A34" s="7" t="s">
        <v>17</v>
      </c>
      <c r="B34" s="122" t="s">
        <v>18</v>
      </c>
      <c r="C34" s="122"/>
      <c r="D34" s="122"/>
    </row>
    <row r="35" spans="1:4" ht="12" customHeight="1" x14ac:dyDescent="0.2">
      <c r="A35" s="7" t="s">
        <v>19</v>
      </c>
      <c r="B35" s="122" t="s">
        <v>20</v>
      </c>
      <c r="C35" s="122"/>
      <c r="D35" s="122"/>
    </row>
    <row r="36" spans="1:4" ht="12" customHeight="1" x14ac:dyDescent="0.2">
      <c r="A36" s="7" t="s">
        <v>21</v>
      </c>
      <c r="B36" s="122" t="s">
        <v>22</v>
      </c>
      <c r="C36" s="122"/>
      <c r="D36" s="122"/>
    </row>
    <row r="37" spans="1:4" ht="12" customHeight="1" x14ac:dyDescent="0.2">
      <c r="A37" s="7" t="s">
        <v>23</v>
      </c>
      <c r="B37" s="122" t="s">
        <v>24</v>
      </c>
      <c r="C37" s="122"/>
      <c r="D37" s="122"/>
    </row>
    <row r="38" spans="1:4" ht="12" customHeight="1" x14ac:dyDescent="0.2">
      <c r="A38" s="7"/>
      <c r="B38" s="122"/>
      <c r="C38" s="122"/>
      <c r="D38" s="122"/>
    </row>
    <row r="39" spans="1:4" ht="12" customHeight="1" x14ac:dyDescent="0.2">
      <c r="A39" s="7"/>
      <c r="B39" s="122"/>
      <c r="C39" s="122"/>
      <c r="D39" s="122"/>
    </row>
    <row r="40" spans="1:4" ht="12" customHeight="1" x14ac:dyDescent="0.2">
      <c r="A40" s="7"/>
      <c r="B40" s="7"/>
      <c r="C40" s="7"/>
      <c r="D40" s="7"/>
    </row>
    <row r="41" spans="1:4" ht="12" customHeight="1" x14ac:dyDescent="0.2">
      <c r="A41" s="7"/>
      <c r="B41" s="7"/>
      <c r="C41" s="7"/>
      <c r="D41" s="7"/>
    </row>
    <row r="42" spans="1:4" ht="12" customHeight="1" x14ac:dyDescent="0.2">
      <c r="A42" s="9"/>
      <c r="B42" s="127"/>
      <c r="C42" s="127"/>
      <c r="D42" s="127"/>
    </row>
    <row r="43" spans="1:4" ht="12" customHeight="1" x14ac:dyDescent="0.2">
      <c r="A43" s="9"/>
      <c r="B43" s="127"/>
      <c r="C43" s="127"/>
      <c r="D43" s="127"/>
    </row>
    <row r="44" spans="1:4" x14ac:dyDescent="0.2">
      <c r="A44" s="122" t="s">
        <v>25</v>
      </c>
      <c r="B44" s="122"/>
      <c r="C44" s="122"/>
      <c r="D44" s="122"/>
    </row>
    <row r="45" spans="1:4" ht="40.15" customHeight="1" x14ac:dyDescent="0.2">
      <c r="A45" s="128" t="s">
        <v>26</v>
      </c>
      <c r="B45" s="128"/>
      <c r="C45" s="128"/>
      <c r="D45" s="128"/>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21" customWidth="1"/>
    <col min="3" max="16384" width="11.42578125" style="21"/>
  </cols>
  <sheetData>
    <row r="1" spans="1:2" s="22" customFormat="1" ht="40.15" customHeight="1" x14ac:dyDescent="0.2">
      <c r="A1" s="155" t="s">
        <v>91</v>
      </c>
      <c r="B1" s="155"/>
    </row>
    <row r="2" spans="1:2" ht="12" customHeight="1" x14ac:dyDescent="0.2">
      <c r="A2" s="23" t="s">
        <v>64</v>
      </c>
      <c r="B2" s="24" t="s">
        <v>96</v>
      </c>
    </row>
    <row r="3" spans="1:2" ht="8.1" customHeight="1" x14ac:dyDescent="0.2">
      <c r="A3" s="23"/>
      <c r="B3" s="24"/>
    </row>
    <row r="4" spans="1:2" ht="24" customHeight="1" x14ac:dyDescent="0.2">
      <c r="A4" s="23" t="s">
        <v>65</v>
      </c>
      <c r="B4" s="24" t="s">
        <v>157</v>
      </c>
    </row>
    <row r="5" spans="1:2" ht="8.1" customHeight="1" x14ac:dyDescent="0.2">
      <c r="A5" s="23"/>
      <c r="B5" s="24"/>
    </row>
    <row r="6" spans="1:2" ht="12" customHeight="1" x14ac:dyDescent="0.2">
      <c r="A6" s="23" t="s">
        <v>66</v>
      </c>
      <c r="B6" s="24" t="s">
        <v>97</v>
      </c>
    </row>
    <row r="7" spans="1:2" ht="8.1" customHeight="1" x14ac:dyDescent="0.2">
      <c r="A7" s="23"/>
      <c r="B7" s="24"/>
    </row>
    <row r="8" spans="1:2" ht="12" customHeight="1" x14ac:dyDescent="0.2">
      <c r="A8" s="23" t="s">
        <v>67</v>
      </c>
      <c r="B8" s="24" t="s">
        <v>98</v>
      </c>
    </row>
    <row r="9" spans="1:2" ht="8.1" customHeight="1" x14ac:dyDescent="0.2">
      <c r="A9" s="23"/>
      <c r="B9" s="24"/>
    </row>
    <row r="10" spans="1:2" ht="24" customHeight="1" x14ac:dyDescent="0.2">
      <c r="A10" s="23" t="s">
        <v>68</v>
      </c>
      <c r="B10" s="24" t="s">
        <v>154</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11.65" customHeight="1" x14ac:dyDescent="0.2">
      <c r="A15" s="11"/>
      <c r="B15" s="52"/>
    </row>
    <row r="16" spans="1:2" ht="12" customHeight="1" x14ac:dyDescent="0.2">
      <c r="A16" s="11"/>
      <c r="B16" s="52"/>
    </row>
    <row r="17" spans="1:2" ht="8.1" customHeight="1" x14ac:dyDescent="0.2">
      <c r="A17" s="11"/>
      <c r="B17" s="52"/>
    </row>
    <row r="18" spans="1:2" ht="12" customHeight="1" x14ac:dyDescent="0.2">
      <c r="A18" s="11"/>
      <c r="B18" s="52"/>
    </row>
    <row r="19" spans="1:2" ht="11.65" customHeight="1" x14ac:dyDescent="0.2">
      <c r="A19" s="11"/>
      <c r="B19" s="52"/>
    </row>
    <row r="20" spans="1:2" ht="11.65" customHeight="1" x14ac:dyDescent="0.2">
      <c r="A20" s="11"/>
      <c r="B20" s="52"/>
    </row>
    <row r="21" spans="1:2" ht="11.65" customHeight="1" x14ac:dyDescent="0.2">
      <c r="A21" s="11"/>
      <c r="B21" s="52"/>
    </row>
    <row r="22" spans="1:2" ht="11.65" customHeight="1" x14ac:dyDescent="0.2">
      <c r="A22" s="17"/>
    </row>
    <row r="23" spans="1:2" ht="11.65" customHeight="1" x14ac:dyDescent="0.2">
      <c r="A23" s="11"/>
    </row>
    <row r="24" spans="1:2" ht="11.65" customHeight="1" x14ac:dyDescent="0.2">
      <c r="A24" s="11"/>
    </row>
    <row r="25" spans="1:2" ht="11.65" customHeight="1" x14ac:dyDescent="0.2">
      <c r="A25" s="11"/>
    </row>
    <row r="26" spans="1:2" ht="11.65" customHeight="1" x14ac:dyDescent="0.2">
      <c r="A26" s="11"/>
    </row>
    <row r="27" spans="1:2" ht="11.65" customHeight="1" x14ac:dyDescent="0.2">
      <c r="A27" s="11"/>
    </row>
    <row r="28" spans="1:2" ht="11.65" customHeight="1" x14ac:dyDescent="0.2">
      <c r="A28" s="11"/>
    </row>
    <row r="29" spans="1:2" ht="11.65" customHeight="1" x14ac:dyDescent="0.2">
      <c r="A29" s="11"/>
    </row>
    <row r="30" spans="1:2" ht="11.65" customHeight="1" x14ac:dyDescent="0.2">
      <c r="A30" s="17"/>
    </row>
    <row r="31" spans="1:2" ht="11.65" customHeight="1" x14ac:dyDescent="0.2">
      <c r="A31" s="11"/>
    </row>
    <row r="32" spans="1:2" ht="11.65" customHeight="1" x14ac:dyDescent="0.2">
      <c r="A32" s="53"/>
    </row>
    <row r="33" spans="1:1" ht="11.65" customHeight="1" x14ac:dyDescent="0.2">
      <c r="A33" s="11"/>
    </row>
    <row r="34" spans="1:1" ht="11.65" customHeight="1" x14ac:dyDescent="0.2">
      <c r="A34" s="17"/>
    </row>
    <row r="35" spans="1:1" ht="11.65" customHeight="1" x14ac:dyDescent="0.2">
      <c r="A35" s="11"/>
    </row>
    <row r="36" spans="1:1" ht="11.65" customHeight="1" x14ac:dyDescent="0.2">
      <c r="A36" s="53"/>
    </row>
    <row r="37" spans="1:1" ht="11.65" customHeight="1" x14ac:dyDescent="0.2">
      <c r="A37" s="11"/>
    </row>
    <row r="38" spans="1:1" ht="11.65" customHeight="1" x14ac:dyDescent="0.2">
      <c r="A38" s="11"/>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57" customWidth="1"/>
    <col min="2" max="16384" width="11.42578125" style="57"/>
  </cols>
  <sheetData>
    <row r="1" spans="1:1" s="55" customFormat="1" ht="35.1" customHeight="1" x14ac:dyDescent="0.25">
      <c r="A1" s="54" t="s">
        <v>93</v>
      </c>
    </row>
    <row r="2" spans="1:1" ht="11.45" customHeight="1" x14ac:dyDescent="0.2">
      <c r="A2" s="56"/>
    </row>
    <row r="3" spans="1:1" ht="11.45" customHeight="1" x14ac:dyDescent="0.2">
      <c r="A3" s="58"/>
    </row>
    <row r="4" spans="1:1" ht="11.45" customHeight="1" x14ac:dyDescent="0.2">
      <c r="A4" s="58"/>
    </row>
    <row r="5" spans="1:1" ht="11.45" customHeight="1" x14ac:dyDescent="0.2">
      <c r="A5" s="58"/>
    </row>
    <row r="6" spans="1:1" ht="11.45" customHeight="1" x14ac:dyDescent="0.2">
      <c r="A6" s="58"/>
    </row>
    <row r="7" spans="1:1" ht="11.45" customHeight="1" x14ac:dyDescent="0.2">
      <c r="A7" s="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 customHeight="1" x14ac:dyDescent="0.2"/>
  <cols>
    <col min="1" max="1" width="94.7109375" style="62" customWidth="1"/>
    <col min="2" max="16384" width="11.42578125" style="62"/>
  </cols>
  <sheetData>
    <row r="1" spans="1:1" s="59" customFormat="1" ht="35.1" customHeight="1" x14ac:dyDescent="0.2">
      <c r="A1" s="59" t="s">
        <v>92</v>
      </c>
    </row>
    <row r="2" spans="1:1" s="61" customFormat="1" ht="25.15" customHeight="1" x14ac:dyDescent="0.2">
      <c r="A2" s="60" t="s">
        <v>69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zoomScalePageLayoutView="140" workbookViewId="0">
      <selection sqref="A1:C1"/>
    </sheetView>
  </sheetViews>
  <sheetFormatPr baseColWidth="10" defaultColWidth="11.42578125" defaultRowHeight="12" customHeight="1" x14ac:dyDescent="0.2"/>
  <cols>
    <col min="1" max="1" width="7.7109375" style="62" customWidth="1"/>
    <col min="2" max="2" width="20.7109375" style="62" customWidth="1"/>
    <col min="3" max="3" width="63.7109375" style="62" customWidth="1"/>
    <col min="4" max="16384" width="11.42578125" style="62"/>
  </cols>
  <sheetData>
    <row r="1" spans="1:3" s="59" customFormat="1" ht="35.1" customHeight="1" x14ac:dyDescent="0.2">
      <c r="A1" s="157" t="s">
        <v>94</v>
      </c>
      <c r="B1" s="157"/>
      <c r="C1" s="157"/>
    </row>
    <row r="2" spans="1:3" ht="24.95" customHeight="1" x14ac:dyDescent="0.2">
      <c r="A2" s="158" t="s">
        <v>70</v>
      </c>
      <c r="B2" s="158"/>
      <c r="C2" s="158"/>
    </row>
    <row r="3" spans="1:3" ht="12" customHeight="1" x14ac:dyDescent="0.2">
      <c r="A3" s="159"/>
      <c r="B3" s="159"/>
      <c r="C3" s="159"/>
    </row>
    <row r="4" spans="1:3" ht="12" customHeight="1" x14ac:dyDescent="0.2">
      <c r="A4" s="156"/>
      <c r="B4" s="156"/>
      <c r="C4" s="156"/>
    </row>
    <row r="5" spans="1:3" ht="12" customHeight="1" x14ac:dyDescent="0.2">
      <c r="A5" s="160" t="s">
        <v>0</v>
      </c>
      <c r="B5" s="160"/>
      <c r="C5" s="160"/>
    </row>
    <row r="6" spans="1:3" ht="12" customHeight="1" x14ac:dyDescent="0.2">
      <c r="A6" s="156"/>
      <c r="B6" s="156"/>
      <c r="C6" s="156"/>
    </row>
    <row r="7" spans="1:3" s="63" customFormat="1" ht="38.1" customHeight="1" x14ac:dyDescent="0.2">
      <c r="A7" s="158" t="s">
        <v>85</v>
      </c>
      <c r="B7" s="158"/>
      <c r="C7" s="158"/>
    </row>
    <row r="8" spans="1:3" ht="12" customHeight="1" x14ac:dyDescent="0.2">
      <c r="A8" s="161" t="s">
        <v>84</v>
      </c>
      <c r="B8" s="161"/>
      <c r="C8" s="161"/>
    </row>
    <row r="9" spans="1:3" ht="12" customHeight="1" x14ac:dyDescent="0.2">
      <c r="A9" s="156"/>
      <c r="B9" s="156"/>
      <c r="C9" s="156"/>
    </row>
    <row r="10" spans="1:3" ht="12" customHeight="1" x14ac:dyDescent="0.2">
      <c r="A10" s="160" t="s">
        <v>71</v>
      </c>
      <c r="B10" s="160"/>
      <c r="C10" s="160"/>
    </row>
    <row r="11" spans="1:3" s="63" customFormat="1" ht="12" customHeight="1" x14ac:dyDescent="0.2">
      <c r="A11" s="156"/>
      <c r="B11" s="156"/>
      <c r="C11" s="156"/>
    </row>
    <row r="12" spans="1:3" s="61" customFormat="1" ht="24.95" customHeight="1" x14ac:dyDescent="0.2">
      <c r="A12" s="158" t="s">
        <v>72</v>
      </c>
      <c r="B12" s="158"/>
      <c r="C12" s="158"/>
    </row>
    <row r="13" spans="1:3" s="61" customFormat="1" ht="12" customHeight="1" x14ac:dyDescent="0.2">
      <c r="A13" s="161" t="s">
        <v>73</v>
      </c>
      <c r="B13" s="156"/>
      <c r="C13" s="156"/>
    </row>
    <row r="14" spans="1:3" s="61" customFormat="1" ht="12" customHeight="1" x14ac:dyDescent="0.2">
      <c r="A14" s="156"/>
      <c r="B14" s="156"/>
      <c r="C14" s="156"/>
    </row>
    <row r="15" spans="1:3" s="61" customFormat="1" ht="12" customHeight="1" x14ac:dyDescent="0.2">
      <c r="A15" s="156"/>
      <c r="B15" s="156"/>
      <c r="C15" s="156"/>
    </row>
    <row r="16" spans="1:3" s="61" customFormat="1" ht="12" customHeight="1" x14ac:dyDescent="0.2">
      <c r="A16" s="162" t="s">
        <v>74</v>
      </c>
      <c r="B16" s="162"/>
      <c r="C16" s="162"/>
    </row>
    <row r="17" spans="1:3" s="61" customFormat="1" ht="12" customHeight="1" x14ac:dyDescent="0.2">
      <c r="A17" s="163" t="s">
        <v>75</v>
      </c>
      <c r="B17" s="164"/>
      <c r="C17" s="164"/>
    </row>
    <row r="18" spans="1:3" s="61" customFormat="1" ht="12" customHeight="1" x14ac:dyDescent="0.2">
      <c r="A18" s="158"/>
      <c r="B18" s="158"/>
      <c r="C18" s="158"/>
    </row>
    <row r="19" spans="1:3" s="61" customFormat="1" ht="12" customHeight="1" x14ac:dyDescent="0.2">
      <c r="A19" s="158" t="s">
        <v>76</v>
      </c>
      <c r="B19" s="158"/>
      <c r="C19" s="158"/>
    </row>
    <row r="20" spans="1:3" s="61" customFormat="1" ht="12" customHeight="1" x14ac:dyDescent="0.2">
      <c r="A20" s="158"/>
      <c r="B20" s="158"/>
      <c r="C20" s="158"/>
    </row>
    <row r="21" spans="1:3" s="61" customFormat="1" ht="12" customHeight="1" x14ac:dyDescent="0.2">
      <c r="A21" s="64"/>
      <c r="B21" s="64" t="s">
        <v>77</v>
      </c>
      <c r="C21" s="64" t="s">
        <v>78</v>
      </c>
    </row>
    <row r="22" spans="1:3" s="61" customFormat="1" ht="12" customHeight="1" x14ac:dyDescent="0.2">
      <c r="A22" s="64"/>
      <c r="B22" s="65"/>
      <c r="C22" s="65"/>
    </row>
    <row r="23" spans="1:3" s="61" customFormat="1" ht="12" customHeight="1" x14ac:dyDescent="0.2">
      <c r="B23" s="66" t="s">
        <v>155</v>
      </c>
      <c r="C23" s="65" t="s">
        <v>79</v>
      </c>
    </row>
    <row r="24" spans="1:3" s="61" customFormat="1" ht="12" customHeight="1" x14ac:dyDescent="0.2">
      <c r="B24" s="61" t="s">
        <v>80</v>
      </c>
    </row>
    <row r="25" spans="1:3" s="61" customFormat="1" ht="12" customHeight="1" x14ac:dyDescent="0.2"/>
    <row r="26" spans="1:3" s="61" customFormat="1" ht="12" customHeight="1" x14ac:dyDescent="0.2"/>
    <row r="27" spans="1:3" s="61" customFormat="1" ht="12" customHeight="1" x14ac:dyDescent="0.2"/>
    <row r="28" spans="1:3" s="61" customFormat="1" ht="12" customHeight="1" x14ac:dyDescent="0.2"/>
    <row r="29" spans="1:3" s="61" customFormat="1" ht="12" customHeight="1" x14ac:dyDescent="0.2"/>
    <row r="30" spans="1:3" s="61" customFormat="1" ht="12" customHeight="1" x14ac:dyDescent="0.2"/>
    <row r="31" spans="1:3" ht="12" customHeight="1" x14ac:dyDescent="0.2">
      <c r="A31" s="61"/>
      <c r="B31" s="61"/>
      <c r="C31" s="61"/>
    </row>
  </sheetData>
  <mergeCells count="20">
    <mergeCell ref="A18:C18"/>
    <mergeCell ref="A19:C19"/>
    <mergeCell ref="A20:C20"/>
    <mergeCell ref="A12:C12"/>
    <mergeCell ref="A13:C13"/>
    <mergeCell ref="A14:C14"/>
    <mergeCell ref="A15:C15"/>
    <mergeCell ref="A16:C16"/>
    <mergeCell ref="A17:C17"/>
    <mergeCell ref="A11:C11"/>
    <mergeCell ref="A1:C1"/>
    <mergeCell ref="A2:C2"/>
    <mergeCell ref="A3:C3"/>
    <mergeCell ref="A4:C4"/>
    <mergeCell ref="A5:C5"/>
    <mergeCell ref="A6:C6"/>
    <mergeCell ref="A7:C7"/>
    <mergeCell ref="A8:C8"/>
    <mergeCell ref="A9:C9"/>
    <mergeCell ref="A10:C10"/>
  </mergeCells>
  <hyperlinks>
    <hyperlink ref="A13" r:id="rId1" location="abreadcrumb"/>
    <hyperlink ref="A17"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E113E 2023 00&amp;R&amp;"-,Standard"&amp;7&amp;P</oddFooter>
    <evenFooter>&amp;L&amp;"-,Standard"&amp;7&amp;P&amp;R&amp;"-,Standard"&amp;7StatA MV, Statistischer Bericht E113E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zoomScalePageLayoutView="140" workbookViewId="0"/>
  </sheetViews>
  <sheetFormatPr baseColWidth="10" defaultColWidth="11.42578125" defaultRowHeight="12" customHeight="1" x14ac:dyDescent="0.2"/>
  <cols>
    <col min="1" max="1" width="94.7109375" style="62" customWidth="1"/>
    <col min="2" max="16384" width="11.42578125" style="62"/>
  </cols>
  <sheetData>
    <row r="1" spans="1:1" s="67" customFormat="1" ht="35.1" customHeight="1" x14ac:dyDescent="0.2">
      <c r="A1" s="59" t="s">
        <v>143</v>
      </c>
    </row>
    <row r="6" spans="1:1" s="63" customFormat="1" ht="12" customHeight="1" x14ac:dyDescent="0.2"/>
    <row r="11" spans="1:1" s="63" customFormat="1" ht="12" customHeight="1" x14ac:dyDescent="0.2"/>
    <row r="18" s="6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 x14ac:dyDescent="0.2"/>
  <cols>
    <col min="1" max="1" width="10.7109375" style="21" customWidth="1"/>
    <col min="2" max="2" width="72.7109375" style="21" customWidth="1"/>
    <col min="3" max="3" width="8.7109375" style="21" customWidth="1"/>
    <col min="4" max="16384" width="11.42578125" style="21"/>
  </cols>
  <sheetData>
    <row r="1" spans="1:3" s="10" customFormat="1" ht="30" customHeight="1" x14ac:dyDescent="0.25">
      <c r="A1" s="129" t="s">
        <v>105</v>
      </c>
      <c r="B1" s="129"/>
      <c r="C1" s="129"/>
    </row>
    <row r="2" spans="1:3" s="11" customFormat="1" ht="23.1" customHeight="1" x14ac:dyDescent="0.2">
      <c r="C2" s="11" t="s">
        <v>27</v>
      </c>
    </row>
    <row r="3" spans="1:3" s="12" customFormat="1" ht="30" customHeight="1" x14ac:dyDescent="0.2">
      <c r="A3" s="130" t="s">
        <v>106</v>
      </c>
      <c r="B3" s="130"/>
      <c r="C3" s="11">
        <v>3</v>
      </c>
    </row>
    <row r="4" spans="1:3" s="12" customFormat="1" ht="30" customHeight="1" x14ac:dyDescent="0.2">
      <c r="A4" s="130" t="s">
        <v>107</v>
      </c>
      <c r="B4" s="130"/>
      <c r="C4" s="11">
        <v>3</v>
      </c>
    </row>
    <row r="5" spans="1:3" s="12" customFormat="1" ht="24" customHeight="1" x14ac:dyDescent="0.2">
      <c r="A5" s="13" t="s">
        <v>28</v>
      </c>
      <c r="B5" s="14" t="s">
        <v>87</v>
      </c>
      <c r="C5" s="20">
        <v>4</v>
      </c>
    </row>
    <row r="6" spans="1:3" s="12" customFormat="1" ht="24" customHeight="1" x14ac:dyDescent="0.2">
      <c r="A6" s="15"/>
      <c r="B6" s="14" t="s">
        <v>149</v>
      </c>
      <c r="C6" s="20">
        <v>4</v>
      </c>
    </row>
    <row r="7" spans="1:3" s="18" customFormat="1" ht="11.65" customHeight="1" x14ac:dyDescent="0.2">
      <c r="A7" s="16"/>
      <c r="B7" s="16"/>
      <c r="C7" s="17"/>
    </row>
    <row r="8" spans="1:3" s="12" customFormat="1" ht="12" customHeight="1" x14ac:dyDescent="0.2">
      <c r="A8" s="15" t="s">
        <v>29</v>
      </c>
      <c r="B8" s="19" t="s">
        <v>88</v>
      </c>
      <c r="C8" s="20">
        <v>5</v>
      </c>
    </row>
    <row r="9" spans="1:3" s="12" customFormat="1" ht="8.1" customHeight="1" x14ac:dyDescent="0.2">
      <c r="A9" s="15"/>
      <c r="B9" s="19"/>
      <c r="C9" s="20"/>
    </row>
    <row r="10" spans="1:3" s="12" customFormat="1" ht="12" customHeight="1" x14ac:dyDescent="0.2">
      <c r="A10" s="15" t="s">
        <v>30</v>
      </c>
      <c r="B10" s="19" t="s">
        <v>150</v>
      </c>
      <c r="C10" s="20">
        <v>6</v>
      </c>
    </row>
    <row r="11" spans="1:3" s="12" customFormat="1" ht="8.1" customHeight="1" x14ac:dyDescent="0.2">
      <c r="A11" s="15"/>
      <c r="B11" s="19"/>
      <c r="C11" s="20"/>
    </row>
    <row r="12" spans="1:3" s="12" customFormat="1" ht="12" customHeight="1" x14ac:dyDescent="0.2">
      <c r="A12" s="12" t="s">
        <v>31</v>
      </c>
      <c r="B12" s="19" t="s">
        <v>89</v>
      </c>
      <c r="C12" s="12">
        <v>7</v>
      </c>
    </row>
    <row r="13" spans="1:3" s="12" customFormat="1" ht="8.1" customHeight="1" x14ac:dyDescent="0.2">
      <c r="A13" s="13"/>
      <c r="B13" s="14"/>
      <c r="C13" s="20"/>
    </row>
    <row r="14" spans="1:3" s="12" customFormat="1" ht="12" customHeight="1" x14ac:dyDescent="0.2">
      <c r="A14" s="15" t="s">
        <v>32</v>
      </c>
      <c r="B14" s="19" t="s">
        <v>151</v>
      </c>
      <c r="C14" s="20">
        <v>8</v>
      </c>
    </row>
    <row r="15" spans="1:3" s="12" customFormat="1" ht="8.1" customHeight="1" x14ac:dyDescent="0.2">
      <c r="A15" s="13"/>
      <c r="B15" s="14"/>
      <c r="C15" s="20"/>
    </row>
    <row r="16" spans="1:3" s="12" customFormat="1" ht="12" customHeight="1" x14ac:dyDescent="0.2">
      <c r="A16" s="15" t="s">
        <v>33</v>
      </c>
      <c r="B16" s="19" t="s">
        <v>90</v>
      </c>
      <c r="C16" s="20">
        <v>9</v>
      </c>
    </row>
    <row r="17" spans="1:3" s="12" customFormat="1" ht="12" customHeight="1" x14ac:dyDescent="0.2">
      <c r="A17" s="13"/>
      <c r="B17" s="14"/>
      <c r="C17" s="20"/>
    </row>
    <row r="18" spans="1:3" x14ac:dyDescent="0.2">
      <c r="A18" s="93" t="s">
        <v>91</v>
      </c>
      <c r="B18" s="93"/>
      <c r="C18" s="21">
        <v>10</v>
      </c>
    </row>
    <row r="19" spans="1:3" x14ac:dyDescent="0.2">
      <c r="A19" s="93" t="s">
        <v>93</v>
      </c>
      <c r="B19" s="93"/>
      <c r="C19" s="21">
        <v>11</v>
      </c>
    </row>
    <row r="20" spans="1:3" x14ac:dyDescent="0.2">
      <c r="A20" s="93" t="s">
        <v>92</v>
      </c>
      <c r="B20" s="93"/>
      <c r="C20" s="21">
        <v>12</v>
      </c>
    </row>
    <row r="21" spans="1:3" x14ac:dyDescent="0.2">
      <c r="A21" s="93" t="s">
        <v>94</v>
      </c>
      <c r="B21" s="93"/>
      <c r="C21" s="21">
        <v>13</v>
      </c>
    </row>
    <row r="22" spans="1:3" x14ac:dyDescent="0.2">
      <c r="A22" s="93" t="s">
        <v>95</v>
      </c>
      <c r="B22" s="93"/>
      <c r="C22" s="21">
        <v>14</v>
      </c>
    </row>
    <row r="23" spans="1:3" x14ac:dyDescent="0.2">
      <c r="A23" s="93"/>
      <c r="B23" s="93"/>
    </row>
    <row r="24" spans="1:3" x14ac:dyDescent="0.2">
      <c r="A24" s="93"/>
      <c r="B24" s="93"/>
    </row>
    <row r="25" spans="1:3" x14ac:dyDescent="0.2">
      <c r="A25" s="93"/>
      <c r="B25" s="93"/>
    </row>
    <row r="26" spans="1:3" x14ac:dyDescent="0.2">
      <c r="A26" s="93"/>
      <c r="B26" s="93"/>
    </row>
    <row r="27" spans="1:3" x14ac:dyDescent="0.2">
      <c r="A27" s="93"/>
      <c r="B27" s="93"/>
    </row>
    <row r="28" spans="1:3" x14ac:dyDescent="0.2">
      <c r="A28" s="93"/>
      <c r="B28" s="9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0" customWidth="1"/>
    <col min="2" max="16384" width="11.42578125" style="21"/>
  </cols>
  <sheetData>
    <row r="1" spans="1:1" s="22" customFormat="1" ht="30" customHeight="1" x14ac:dyDescent="0.2">
      <c r="A1" s="92" t="s">
        <v>106</v>
      </c>
    </row>
    <row r="2" spans="1:1" ht="12" customHeight="1" x14ac:dyDescent="0.2">
      <c r="A2" s="23"/>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23"/>
    </row>
    <row r="15" spans="1:1" ht="12" customHeight="1" x14ac:dyDescent="0.2">
      <c r="A15"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1" width="45.7109375" customWidth="1"/>
    <col min="2" max="2" width="45.5703125" customWidth="1"/>
    <col min="257" max="257" width="45.7109375" customWidth="1"/>
    <col min="258" max="258" width="45.5703125" customWidth="1"/>
    <col min="513" max="513" width="45.7109375" customWidth="1"/>
    <col min="514" max="514" width="45.5703125" customWidth="1"/>
    <col min="769" max="769" width="45.7109375" customWidth="1"/>
    <col min="770" max="770" width="45.5703125" customWidth="1"/>
    <col min="1025" max="1025" width="45.7109375" customWidth="1"/>
    <col min="1026" max="1026" width="45.5703125" customWidth="1"/>
    <col min="1281" max="1281" width="45.7109375" customWidth="1"/>
    <col min="1282" max="1282" width="45.5703125" customWidth="1"/>
    <col min="1537" max="1537" width="45.7109375" customWidth="1"/>
    <col min="1538" max="1538" width="45.5703125" customWidth="1"/>
    <col min="1793" max="1793" width="45.7109375" customWidth="1"/>
    <col min="1794" max="1794" width="45.5703125" customWidth="1"/>
    <col min="2049" max="2049" width="45.7109375" customWidth="1"/>
    <col min="2050" max="2050" width="45.5703125" customWidth="1"/>
    <col min="2305" max="2305" width="45.7109375" customWidth="1"/>
    <col min="2306" max="2306" width="45.5703125" customWidth="1"/>
    <col min="2561" max="2561" width="45.7109375" customWidth="1"/>
    <col min="2562" max="2562" width="45.5703125" customWidth="1"/>
    <col min="2817" max="2817" width="45.7109375" customWidth="1"/>
    <col min="2818" max="2818" width="45.5703125" customWidth="1"/>
    <col min="3073" max="3073" width="45.7109375" customWidth="1"/>
    <col min="3074" max="3074" width="45.5703125" customWidth="1"/>
    <col min="3329" max="3329" width="45.7109375" customWidth="1"/>
    <col min="3330" max="3330" width="45.5703125" customWidth="1"/>
    <col min="3585" max="3585" width="45.7109375" customWidth="1"/>
    <col min="3586" max="3586" width="45.5703125" customWidth="1"/>
    <col min="3841" max="3841" width="45.7109375" customWidth="1"/>
    <col min="3842" max="3842" width="45.5703125" customWidth="1"/>
    <col min="4097" max="4097" width="45.7109375" customWidth="1"/>
    <col min="4098" max="4098" width="45.5703125" customWidth="1"/>
    <col min="4353" max="4353" width="45.7109375" customWidth="1"/>
    <col min="4354" max="4354" width="45.5703125" customWidth="1"/>
    <col min="4609" max="4609" width="45.7109375" customWidth="1"/>
    <col min="4610" max="4610" width="45.5703125" customWidth="1"/>
    <col min="4865" max="4865" width="45.7109375" customWidth="1"/>
    <col min="4866" max="4866" width="45.5703125" customWidth="1"/>
    <col min="5121" max="5121" width="45.7109375" customWidth="1"/>
    <col min="5122" max="5122" width="45.5703125" customWidth="1"/>
    <col min="5377" max="5377" width="45.7109375" customWidth="1"/>
    <col min="5378" max="5378" width="45.5703125" customWidth="1"/>
    <col min="5633" max="5633" width="45.7109375" customWidth="1"/>
    <col min="5634" max="5634" width="45.5703125" customWidth="1"/>
    <col min="5889" max="5889" width="45.7109375" customWidth="1"/>
    <col min="5890" max="5890" width="45.5703125" customWidth="1"/>
    <col min="6145" max="6145" width="45.7109375" customWidth="1"/>
    <col min="6146" max="6146" width="45.5703125" customWidth="1"/>
    <col min="6401" max="6401" width="45.7109375" customWidth="1"/>
    <col min="6402" max="6402" width="45.5703125" customWidth="1"/>
    <col min="6657" max="6657" width="45.7109375" customWidth="1"/>
    <col min="6658" max="6658" width="45.5703125" customWidth="1"/>
    <col min="6913" max="6913" width="45.7109375" customWidth="1"/>
    <col min="6914" max="6914" width="45.5703125" customWidth="1"/>
    <col min="7169" max="7169" width="45.7109375" customWidth="1"/>
    <col min="7170" max="7170" width="45.5703125" customWidth="1"/>
    <col min="7425" max="7425" width="45.7109375" customWidth="1"/>
    <col min="7426" max="7426" width="45.5703125" customWidth="1"/>
    <col min="7681" max="7681" width="45.7109375" customWidth="1"/>
    <col min="7682" max="7682" width="45.5703125" customWidth="1"/>
    <col min="7937" max="7937" width="45.7109375" customWidth="1"/>
    <col min="7938" max="7938" width="45.5703125" customWidth="1"/>
    <col min="8193" max="8193" width="45.7109375" customWidth="1"/>
    <col min="8194" max="8194" width="45.5703125" customWidth="1"/>
    <col min="8449" max="8449" width="45.7109375" customWidth="1"/>
    <col min="8450" max="8450" width="45.5703125" customWidth="1"/>
    <col min="8705" max="8705" width="45.7109375" customWidth="1"/>
    <col min="8706" max="8706" width="45.5703125" customWidth="1"/>
    <col min="8961" max="8961" width="45.7109375" customWidth="1"/>
    <col min="8962" max="8962" width="45.5703125" customWidth="1"/>
    <col min="9217" max="9217" width="45.7109375" customWidth="1"/>
    <col min="9218" max="9218" width="45.5703125" customWidth="1"/>
    <col min="9473" max="9473" width="45.7109375" customWidth="1"/>
    <col min="9474" max="9474" width="45.5703125" customWidth="1"/>
    <col min="9729" max="9729" width="45.7109375" customWidth="1"/>
    <col min="9730" max="9730" width="45.5703125" customWidth="1"/>
    <col min="9985" max="9985" width="45.7109375" customWidth="1"/>
    <col min="9986" max="9986" width="45.5703125" customWidth="1"/>
    <col min="10241" max="10241" width="45.7109375" customWidth="1"/>
    <col min="10242" max="10242" width="45.5703125" customWidth="1"/>
    <col min="10497" max="10497" width="45.7109375" customWidth="1"/>
    <col min="10498" max="10498" width="45.5703125" customWidth="1"/>
    <col min="10753" max="10753" width="45.7109375" customWidth="1"/>
    <col min="10754" max="10754" width="45.5703125" customWidth="1"/>
    <col min="11009" max="11009" width="45.7109375" customWidth="1"/>
    <col min="11010" max="11010" width="45.5703125" customWidth="1"/>
    <col min="11265" max="11265" width="45.7109375" customWidth="1"/>
    <col min="11266" max="11266" width="45.5703125" customWidth="1"/>
    <col min="11521" max="11521" width="45.7109375" customWidth="1"/>
    <col min="11522" max="11522" width="45.5703125" customWidth="1"/>
    <col min="11777" max="11777" width="45.7109375" customWidth="1"/>
    <col min="11778" max="11778" width="45.5703125" customWidth="1"/>
    <col min="12033" max="12033" width="45.7109375" customWidth="1"/>
    <col min="12034" max="12034" width="45.5703125" customWidth="1"/>
    <col min="12289" max="12289" width="45.7109375" customWidth="1"/>
    <col min="12290" max="12290" width="45.5703125" customWidth="1"/>
    <col min="12545" max="12545" width="45.7109375" customWidth="1"/>
    <col min="12546" max="12546" width="45.5703125" customWidth="1"/>
    <col min="12801" max="12801" width="45.7109375" customWidth="1"/>
    <col min="12802" max="12802" width="45.5703125" customWidth="1"/>
    <col min="13057" max="13057" width="45.7109375" customWidth="1"/>
    <col min="13058" max="13058" width="45.5703125" customWidth="1"/>
    <col min="13313" max="13313" width="45.7109375" customWidth="1"/>
    <col min="13314" max="13314" width="45.5703125" customWidth="1"/>
    <col min="13569" max="13569" width="45.7109375" customWidth="1"/>
    <col min="13570" max="13570" width="45.5703125" customWidth="1"/>
    <col min="13825" max="13825" width="45.7109375" customWidth="1"/>
    <col min="13826" max="13826" width="45.5703125" customWidth="1"/>
    <col min="14081" max="14081" width="45.7109375" customWidth="1"/>
    <col min="14082" max="14082" width="45.5703125" customWidth="1"/>
    <col min="14337" max="14337" width="45.7109375" customWidth="1"/>
    <col min="14338" max="14338" width="45.5703125" customWidth="1"/>
    <col min="14593" max="14593" width="45.7109375" customWidth="1"/>
    <col min="14594" max="14594" width="45.5703125" customWidth="1"/>
    <col min="14849" max="14849" width="45.7109375" customWidth="1"/>
    <col min="14850" max="14850" width="45.5703125" customWidth="1"/>
    <col min="15105" max="15105" width="45.7109375" customWidth="1"/>
    <col min="15106" max="15106" width="45.5703125" customWidth="1"/>
    <col min="15361" max="15361" width="45.7109375" customWidth="1"/>
    <col min="15362" max="15362" width="45.5703125" customWidth="1"/>
    <col min="15617" max="15617" width="45.7109375" customWidth="1"/>
    <col min="15618" max="15618" width="45.5703125" customWidth="1"/>
    <col min="15873" max="15873" width="45.7109375" customWidth="1"/>
    <col min="15874" max="15874" width="45.5703125" customWidth="1"/>
    <col min="16129" max="16129" width="45.7109375" customWidth="1"/>
    <col min="16130" max="16130" width="45.5703125" customWidth="1"/>
  </cols>
  <sheetData>
    <row r="1"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4"/>
  <sheetViews>
    <sheetView zoomScale="140" zoomScaleNormal="140" workbookViewId="0">
      <selection sqref="A1:B1"/>
    </sheetView>
  </sheetViews>
  <sheetFormatPr baseColWidth="10" defaultColWidth="11.42578125" defaultRowHeight="12" customHeight="1" x14ac:dyDescent="0.2"/>
  <cols>
    <col min="1" max="1" width="3.7109375" style="25" customWidth="1"/>
    <col min="2" max="2" width="5.7109375" style="35" customWidth="1"/>
    <col min="3" max="3" width="10.7109375" style="25" customWidth="1"/>
    <col min="4" max="10" width="10.28515625" style="25" customWidth="1"/>
    <col min="11" max="16384" width="11.42578125" style="25"/>
  </cols>
  <sheetData>
    <row r="1" spans="1:10" s="94" customFormat="1" ht="30" customHeight="1" x14ac:dyDescent="0.2">
      <c r="A1" s="132" t="s">
        <v>29</v>
      </c>
      <c r="B1" s="133"/>
      <c r="C1" s="134" t="s">
        <v>81</v>
      </c>
      <c r="D1" s="135"/>
      <c r="E1" s="135"/>
      <c r="F1" s="135"/>
      <c r="G1" s="135"/>
      <c r="H1" s="135"/>
      <c r="I1" s="135"/>
      <c r="J1" s="136"/>
    </row>
    <row r="2" spans="1:10" ht="11.65" customHeight="1" x14ac:dyDescent="0.2">
      <c r="A2" s="139" t="s">
        <v>34</v>
      </c>
      <c r="B2" s="137" t="s">
        <v>35</v>
      </c>
      <c r="C2" s="137" t="s">
        <v>36</v>
      </c>
      <c r="D2" s="137" t="s">
        <v>37</v>
      </c>
      <c r="E2" s="137"/>
      <c r="F2" s="137"/>
      <c r="G2" s="137"/>
      <c r="H2" s="137"/>
      <c r="I2" s="137"/>
      <c r="J2" s="138"/>
    </row>
    <row r="3" spans="1:10" ht="11.65" customHeight="1" x14ac:dyDescent="0.2">
      <c r="A3" s="139"/>
      <c r="B3" s="137"/>
      <c r="C3" s="137"/>
      <c r="D3" s="137"/>
      <c r="E3" s="137"/>
      <c r="F3" s="137"/>
      <c r="G3" s="137"/>
      <c r="H3" s="137"/>
      <c r="I3" s="137"/>
      <c r="J3" s="138"/>
    </row>
    <row r="4" spans="1:10" ht="11.65" customHeight="1" x14ac:dyDescent="0.2">
      <c r="A4" s="139"/>
      <c r="B4" s="137"/>
      <c r="C4" s="137"/>
      <c r="D4" s="137" t="s">
        <v>38</v>
      </c>
      <c r="E4" s="137" t="s">
        <v>39</v>
      </c>
      <c r="F4" s="137" t="s">
        <v>40</v>
      </c>
      <c r="G4" s="137" t="s">
        <v>41</v>
      </c>
      <c r="H4" s="137" t="s">
        <v>42</v>
      </c>
      <c r="I4" s="137" t="s">
        <v>43</v>
      </c>
      <c r="J4" s="138" t="s">
        <v>44</v>
      </c>
    </row>
    <row r="5" spans="1:10" ht="11.65" customHeight="1" x14ac:dyDescent="0.2">
      <c r="A5" s="139"/>
      <c r="B5" s="137"/>
      <c r="C5" s="137"/>
      <c r="D5" s="137"/>
      <c r="E5" s="137"/>
      <c r="F5" s="137"/>
      <c r="G5" s="137"/>
      <c r="H5" s="137"/>
      <c r="I5" s="137"/>
      <c r="J5" s="138"/>
    </row>
    <row r="6" spans="1:10" ht="11.65" customHeight="1" x14ac:dyDescent="0.2">
      <c r="A6" s="139"/>
      <c r="B6" s="137"/>
      <c r="C6" s="137"/>
      <c r="D6" s="137"/>
      <c r="E6" s="137"/>
      <c r="F6" s="137"/>
      <c r="G6" s="137"/>
      <c r="H6" s="137"/>
      <c r="I6" s="137"/>
      <c r="J6" s="138"/>
    </row>
    <row r="7" spans="1:10" ht="11.65" customHeight="1" x14ac:dyDescent="0.2">
      <c r="A7" s="139"/>
      <c r="B7" s="137"/>
      <c r="C7" s="137"/>
      <c r="D7" s="137"/>
      <c r="E7" s="137"/>
      <c r="F7" s="137"/>
      <c r="G7" s="137"/>
      <c r="H7" s="137"/>
      <c r="I7" s="137"/>
      <c r="J7" s="138"/>
    </row>
    <row r="8" spans="1:10" s="29" customFormat="1" ht="11.65" customHeight="1" x14ac:dyDescent="0.15">
      <c r="A8" s="26">
        <v>1</v>
      </c>
      <c r="B8" s="27">
        <v>2</v>
      </c>
      <c r="C8" s="27">
        <v>3</v>
      </c>
      <c r="D8" s="27">
        <v>4</v>
      </c>
      <c r="E8" s="27">
        <v>5</v>
      </c>
      <c r="F8" s="27">
        <v>6</v>
      </c>
      <c r="G8" s="27">
        <v>7</v>
      </c>
      <c r="H8" s="27">
        <v>8</v>
      </c>
      <c r="I8" s="27">
        <v>9</v>
      </c>
      <c r="J8" s="28">
        <v>10</v>
      </c>
    </row>
    <row r="9" spans="1:10" s="32" customFormat="1" ht="20.100000000000001" customHeight="1" x14ac:dyDescent="0.2">
      <c r="A9" s="30"/>
      <c r="B9" s="31"/>
      <c r="C9" s="131" t="s">
        <v>45</v>
      </c>
      <c r="D9" s="131"/>
      <c r="E9" s="131"/>
      <c r="F9" s="131"/>
      <c r="G9" s="131"/>
      <c r="H9" s="131"/>
      <c r="I9" s="131"/>
      <c r="J9" s="131"/>
    </row>
    <row r="10" spans="1:10" ht="10.5" customHeight="1" x14ac:dyDescent="0.2">
      <c r="A10" s="33">
        <f>IF(D10&lt;&gt;"",COUNTA(D$10:D10),"")</f>
        <v>1</v>
      </c>
      <c r="B10" s="31">
        <v>2003</v>
      </c>
      <c r="C10" s="83">
        <v>15152417</v>
      </c>
      <c r="D10" s="83">
        <v>207696</v>
      </c>
      <c r="E10" s="83">
        <v>1690021</v>
      </c>
      <c r="F10" s="83">
        <v>6890377</v>
      </c>
      <c r="G10" s="83">
        <v>815148</v>
      </c>
      <c r="H10" s="83">
        <v>4835437</v>
      </c>
      <c r="I10" s="83">
        <v>549421</v>
      </c>
      <c r="J10" s="83">
        <v>164318</v>
      </c>
    </row>
    <row r="11" spans="1:10" ht="10.5" customHeight="1" x14ac:dyDescent="0.2">
      <c r="A11" s="33">
        <f>IF(D11&lt;&gt;"",COUNTA(D$10:D11),"")</f>
        <v>2</v>
      </c>
      <c r="B11" s="31">
        <v>2004</v>
      </c>
      <c r="C11" s="83">
        <v>15969945</v>
      </c>
      <c r="D11" s="83">
        <v>274057</v>
      </c>
      <c r="E11" s="83">
        <v>1727942</v>
      </c>
      <c r="F11" s="83">
        <v>6903438</v>
      </c>
      <c r="G11" s="83">
        <v>982896</v>
      </c>
      <c r="H11" s="83">
        <v>5197416</v>
      </c>
      <c r="I11" s="83">
        <v>685030</v>
      </c>
      <c r="J11" s="83">
        <v>199166</v>
      </c>
    </row>
    <row r="12" spans="1:10" ht="10.5" customHeight="1" x14ac:dyDescent="0.2">
      <c r="A12" s="33">
        <f>IF(D12&lt;&gt;"",COUNTA(D$10:D12),"")</f>
        <v>3</v>
      </c>
      <c r="B12" s="31">
        <v>2005</v>
      </c>
      <c r="C12" s="83">
        <v>15964026</v>
      </c>
      <c r="D12" s="83">
        <v>233413</v>
      </c>
      <c r="E12" s="83">
        <v>1573210</v>
      </c>
      <c r="F12" s="83">
        <v>6617945</v>
      </c>
      <c r="G12" s="83">
        <v>1195214</v>
      </c>
      <c r="H12" s="83">
        <v>5439566</v>
      </c>
      <c r="I12" s="83">
        <v>715096</v>
      </c>
      <c r="J12" s="83">
        <v>189582</v>
      </c>
    </row>
    <row r="13" spans="1:10" ht="10.5" customHeight="1" x14ac:dyDescent="0.2">
      <c r="A13" s="33">
        <f>IF(D13&lt;&gt;"",COUNTA(D$10:D13),"")</f>
        <v>4</v>
      </c>
      <c r="B13" s="31">
        <v>2006</v>
      </c>
      <c r="C13" s="83">
        <v>17288702</v>
      </c>
      <c r="D13" s="83">
        <v>172352</v>
      </c>
      <c r="E13" s="83">
        <v>1474652</v>
      </c>
      <c r="F13" s="83">
        <v>6525760</v>
      </c>
      <c r="G13" s="83">
        <v>2179218</v>
      </c>
      <c r="H13" s="83">
        <v>5939264</v>
      </c>
      <c r="I13" s="83">
        <v>826077</v>
      </c>
      <c r="J13" s="83">
        <v>171379</v>
      </c>
    </row>
    <row r="14" spans="1:10" ht="10.5" customHeight="1" x14ac:dyDescent="0.2">
      <c r="A14" s="33">
        <f>IF(D14&lt;&gt;"",COUNTA(D$10:D14),"")</f>
        <v>5</v>
      </c>
      <c r="B14" s="31">
        <v>2007</v>
      </c>
      <c r="C14" s="83">
        <v>19024428</v>
      </c>
      <c r="D14" s="83">
        <v>277002</v>
      </c>
      <c r="E14" s="83">
        <v>1537374</v>
      </c>
      <c r="F14" s="83">
        <v>6577080</v>
      </c>
      <c r="G14" s="83">
        <v>2571217</v>
      </c>
      <c r="H14" s="83">
        <v>6529082</v>
      </c>
      <c r="I14" s="83">
        <v>1401659</v>
      </c>
      <c r="J14" s="83">
        <v>131014</v>
      </c>
    </row>
    <row r="15" spans="1:10" ht="10.5" customHeight="1" x14ac:dyDescent="0.2">
      <c r="A15" s="33">
        <f>IF(D15&lt;&gt;"",COUNTA(D$10:D15),"")</f>
        <v>6</v>
      </c>
      <c r="B15" s="31" t="s">
        <v>46</v>
      </c>
      <c r="C15" s="83">
        <v>19277903</v>
      </c>
      <c r="D15" s="83">
        <v>285146</v>
      </c>
      <c r="E15" s="83">
        <v>847126</v>
      </c>
      <c r="F15" s="83">
        <v>6589558</v>
      </c>
      <c r="G15" s="83">
        <v>3415528</v>
      </c>
      <c r="H15" s="83">
        <v>6498354</v>
      </c>
      <c r="I15" s="83">
        <v>1455234</v>
      </c>
      <c r="J15" s="83">
        <v>186958</v>
      </c>
    </row>
    <row r="16" spans="1:10" ht="10.5" customHeight="1" x14ac:dyDescent="0.2">
      <c r="A16" s="33">
        <f>IF(D16&lt;&gt;"",COUNTA(D$10:D16),"")</f>
        <v>7</v>
      </c>
      <c r="B16" s="31">
        <v>2009</v>
      </c>
      <c r="C16" s="83">
        <v>20055603</v>
      </c>
      <c r="D16" s="83">
        <v>314747</v>
      </c>
      <c r="E16" s="83">
        <v>953801</v>
      </c>
      <c r="F16" s="83">
        <v>6419580</v>
      </c>
      <c r="G16" s="83">
        <v>4036842</v>
      </c>
      <c r="H16" s="83">
        <v>6014435</v>
      </c>
      <c r="I16" s="83">
        <v>1456286</v>
      </c>
      <c r="J16" s="83">
        <v>859914</v>
      </c>
    </row>
    <row r="17" spans="1:10" ht="10.5" customHeight="1" x14ac:dyDescent="0.2">
      <c r="A17" s="33">
        <f>IF(D17&lt;&gt;"",COUNTA(D$10:D17),"")</f>
        <v>8</v>
      </c>
      <c r="B17" s="31">
        <v>2010</v>
      </c>
      <c r="C17" s="83">
        <v>22053583</v>
      </c>
      <c r="D17" s="83">
        <v>302579</v>
      </c>
      <c r="E17" s="83">
        <v>738437</v>
      </c>
      <c r="F17" s="83">
        <v>7462858</v>
      </c>
      <c r="G17" s="83">
        <v>4190562</v>
      </c>
      <c r="H17" s="83">
        <v>6316082</v>
      </c>
      <c r="I17" s="83">
        <v>1917950</v>
      </c>
      <c r="J17" s="83">
        <v>1125115</v>
      </c>
    </row>
    <row r="18" spans="1:10" ht="10.5" customHeight="1" x14ac:dyDescent="0.2">
      <c r="A18" s="33">
        <f>IF(D18&lt;&gt;"",COUNTA(D$10:D18),"")</f>
        <v>9</v>
      </c>
      <c r="B18" s="31">
        <v>2011</v>
      </c>
      <c r="C18" s="83">
        <v>21725392.620000001</v>
      </c>
      <c r="D18" s="83">
        <v>413768.11</v>
      </c>
      <c r="E18" s="83">
        <v>679524.49</v>
      </c>
      <c r="F18" s="83">
        <v>7162234.8099999996</v>
      </c>
      <c r="G18" s="83">
        <v>4348755.57</v>
      </c>
      <c r="H18" s="83">
        <v>6347358.7999999998</v>
      </c>
      <c r="I18" s="83">
        <v>1658206.69</v>
      </c>
      <c r="J18" s="83">
        <v>1115544.1599999999</v>
      </c>
    </row>
    <row r="19" spans="1:10" ht="10.5" customHeight="1" x14ac:dyDescent="0.2">
      <c r="A19" s="33">
        <f>IF(D19&lt;&gt;"",COUNTA(D$10:D19),"")</f>
        <v>10</v>
      </c>
      <c r="B19" s="31">
        <v>2012</v>
      </c>
      <c r="C19" s="83">
        <v>21529179.399999999</v>
      </c>
      <c r="D19" s="83">
        <v>454460.67</v>
      </c>
      <c r="E19" s="83">
        <v>578714.31000000006</v>
      </c>
      <c r="F19" s="83">
        <v>7742364.9299999997</v>
      </c>
      <c r="G19" s="83">
        <v>4157199.93</v>
      </c>
      <c r="H19" s="83">
        <v>5789067.5899999999</v>
      </c>
      <c r="I19" s="83">
        <v>1717198.28</v>
      </c>
      <c r="J19" s="83">
        <v>1090173.68</v>
      </c>
    </row>
    <row r="20" spans="1:10" ht="10.5" customHeight="1" x14ac:dyDescent="0.2">
      <c r="A20" s="33">
        <f>IF(D20&lt;&gt;"",COUNTA(D$10:D20),"")</f>
        <v>11</v>
      </c>
      <c r="B20" s="31">
        <v>2013</v>
      </c>
      <c r="C20" s="83">
        <v>22009665.48</v>
      </c>
      <c r="D20" s="83">
        <v>432519.45</v>
      </c>
      <c r="E20" s="83">
        <v>446104.11</v>
      </c>
      <c r="F20" s="83">
        <v>7674059.3600000003</v>
      </c>
      <c r="G20" s="83">
        <v>4635643.22</v>
      </c>
      <c r="H20" s="83">
        <v>6393512.9199999999</v>
      </c>
      <c r="I20" s="83">
        <v>2304267.39</v>
      </c>
      <c r="J20" s="83">
        <v>123559.03</v>
      </c>
    </row>
    <row r="21" spans="1:10" ht="10.5" customHeight="1" x14ac:dyDescent="0.2">
      <c r="A21" s="33">
        <f>IF(D21&lt;&gt;"",COUNTA(D$10:D21),"")</f>
        <v>12</v>
      </c>
      <c r="B21" s="31">
        <v>2014</v>
      </c>
      <c r="C21" s="83">
        <v>22520248.050000001</v>
      </c>
      <c r="D21" s="83">
        <v>474453.74</v>
      </c>
      <c r="E21" s="83">
        <v>365936.71</v>
      </c>
      <c r="F21" s="83">
        <v>7641057.6200000001</v>
      </c>
      <c r="G21" s="83">
        <v>4865008.45</v>
      </c>
      <c r="H21" s="83">
        <v>6546907.8399999999</v>
      </c>
      <c r="I21" s="83">
        <v>2532660.2200000002</v>
      </c>
      <c r="J21" s="83">
        <v>94223.47</v>
      </c>
    </row>
    <row r="22" spans="1:10" ht="10.5" customHeight="1" x14ac:dyDescent="0.2">
      <c r="A22" s="33">
        <f>IF(D22&lt;&gt;"",COUNTA(D$10:D22),"")</f>
        <v>13</v>
      </c>
      <c r="B22" s="31">
        <v>2015</v>
      </c>
      <c r="C22" s="83">
        <v>22553500</v>
      </c>
      <c r="D22" s="83">
        <v>642393</v>
      </c>
      <c r="E22" s="83">
        <v>393760</v>
      </c>
      <c r="F22" s="83">
        <v>7737542</v>
      </c>
      <c r="G22" s="83">
        <v>4699672</v>
      </c>
      <c r="H22" s="83">
        <v>6645897</v>
      </c>
      <c r="I22" s="83">
        <v>2361836</v>
      </c>
      <c r="J22" s="83">
        <v>72400</v>
      </c>
    </row>
    <row r="23" spans="1:10" ht="10.5" customHeight="1" x14ac:dyDescent="0.2">
      <c r="A23" s="33">
        <f>IF(D23&lt;&gt;"",COUNTA(D$10:D23),"")</f>
        <v>14</v>
      </c>
      <c r="B23" s="31">
        <v>2016</v>
      </c>
      <c r="C23" s="83">
        <v>22327981</v>
      </c>
      <c r="D23" s="83">
        <v>585245</v>
      </c>
      <c r="E23" s="83">
        <v>373524</v>
      </c>
      <c r="F23" s="83">
        <v>7910307</v>
      </c>
      <c r="G23" s="83">
        <v>4409463</v>
      </c>
      <c r="H23" s="83">
        <v>6505429</v>
      </c>
      <c r="I23" s="83">
        <v>2457092</v>
      </c>
      <c r="J23" s="83">
        <v>86921</v>
      </c>
    </row>
    <row r="24" spans="1:10" ht="10.5" customHeight="1" x14ac:dyDescent="0.2">
      <c r="A24" s="33">
        <f>IF(D24&lt;&gt;"",COUNTA(D$10:D24),"")</f>
        <v>15</v>
      </c>
      <c r="B24" s="31">
        <v>2017</v>
      </c>
      <c r="C24" s="83">
        <v>22604353</v>
      </c>
      <c r="D24" s="83">
        <v>646246</v>
      </c>
      <c r="E24" s="83">
        <v>434765</v>
      </c>
      <c r="F24" s="83">
        <v>7771535</v>
      </c>
      <c r="G24" s="83">
        <v>4673228</v>
      </c>
      <c r="H24" s="83">
        <v>6525922</v>
      </c>
      <c r="I24" s="83">
        <v>2464046</v>
      </c>
      <c r="J24" s="83">
        <v>88611</v>
      </c>
    </row>
    <row r="25" spans="1:10" ht="10.5" customHeight="1" x14ac:dyDescent="0.2">
      <c r="A25" s="33">
        <f>IF(D25&lt;&gt;"",COUNTA(D$10:D25),"")</f>
        <v>16</v>
      </c>
      <c r="B25" s="31">
        <v>2018</v>
      </c>
      <c r="C25" s="83">
        <v>23256678.859999999</v>
      </c>
      <c r="D25" s="83">
        <v>619883.88</v>
      </c>
      <c r="E25" s="83">
        <v>467705.63</v>
      </c>
      <c r="F25" s="83">
        <v>8274562.5800000001</v>
      </c>
      <c r="G25" s="83">
        <v>4576502.95</v>
      </c>
      <c r="H25" s="83">
        <v>6722252.4699999997</v>
      </c>
      <c r="I25" s="83">
        <v>2480855.59</v>
      </c>
      <c r="J25" s="83">
        <v>114915.76</v>
      </c>
    </row>
    <row r="26" spans="1:10" ht="10.5" customHeight="1" x14ac:dyDescent="0.2">
      <c r="A26" s="33">
        <f>IF(D26&lt;&gt;"",COUNTA(D$10:D26),"")</f>
        <v>17</v>
      </c>
      <c r="B26" s="31">
        <v>2019</v>
      </c>
      <c r="C26" s="83">
        <v>22728238.120000001</v>
      </c>
      <c r="D26" s="83">
        <v>615441.06000000006</v>
      </c>
      <c r="E26" s="83">
        <v>393932.92</v>
      </c>
      <c r="F26" s="83">
        <v>8279374.0199999996</v>
      </c>
      <c r="G26" s="83">
        <v>4269674.26</v>
      </c>
      <c r="H26" s="83">
        <v>6821454.4199999999</v>
      </c>
      <c r="I26" s="83">
        <v>2238782.17</v>
      </c>
      <c r="J26" s="83">
        <v>109579.27</v>
      </c>
    </row>
    <row r="27" spans="1:10" ht="10.5" customHeight="1" x14ac:dyDescent="0.2">
      <c r="A27" s="33">
        <f>IF(D27&lt;&gt;"",COUNTA(D$10:D27),"")</f>
        <v>18</v>
      </c>
      <c r="B27" s="31">
        <v>2020</v>
      </c>
      <c r="C27" s="83">
        <v>22739680.550000001</v>
      </c>
      <c r="D27" s="83">
        <v>626362.91</v>
      </c>
      <c r="E27" s="83">
        <v>382352.43</v>
      </c>
      <c r="F27" s="83">
        <v>8594400.7599999998</v>
      </c>
      <c r="G27" s="83">
        <v>4412072.32</v>
      </c>
      <c r="H27" s="83">
        <v>6555613.3399999999</v>
      </c>
      <c r="I27" s="83">
        <v>2095584.58</v>
      </c>
      <c r="J27" s="83">
        <v>73294.210000000006</v>
      </c>
    </row>
    <row r="28" spans="1:10" ht="10.5" customHeight="1" x14ac:dyDescent="0.2">
      <c r="A28" s="33">
        <f>IF(D28&lt;&gt;"",COUNTA(D$10:D28),"")</f>
        <v>19</v>
      </c>
      <c r="B28" s="31">
        <v>2021</v>
      </c>
      <c r="C28" s="83">
        <v>23472818.34</v>
      </c>
      <c r="D28" s="83">
        <v>657510.81000000006</v>
      </c>
      <c r="E28" s="83">
        <v>370292.06</v>
      </c>
      <c r="F28" s="83">
        <v>8677749.9000000004</v>
      </c>
      <c r="G28" s="83">
        <v>4591396.4400000004</v>
      </c>
      <c r="H28" s="83">
        <v>6828837.2199999997</v>
      </c>
      <c r="I28" s="83">
        <v>2181532.79</v>
      </c>
      <c r="J28" s="83">
        <v>165499.12</v>
      </c>
    </row>
    <row r="29" spans="1:10" ht="10.5" customHeight="1" x14ac:dyDescent="0.2">
      <c r="A29" s="33">
        <f>IF(D29&lt;&gt;"",COUNTA(D$10:D29),"")</f>
        <v>20</v>
      </c>
      <c r="B29" s="31">
        <v>2022</v>
      </c>
      <c r="C29" s="83">
        <v>23295105</v>
      </c>
      <c r="D29" s="83">
        <v>809479</v>
      </c>
      <c r="E29" s="83">
        <v>443380</v>
      </c>
      <c r="F29" s="83">
        <v>7916333</v>
      </c>
      <c r="G29" s="83">
        <v>4935436</v>
      </c>
      <c r="H29" s="83">
        <v>6202529</v>
      </c>
      <c r="I29" s="83">
        <v>2292433</v>
      </c>
      <c r="J29" s="83">
        <v>695515</v>
      </c>
    </row>
    <row r="30" spans="1:10" ht="10.5" customHeight="1" x14ac:dyDescent="0.2">
      <c r="A30" s="33">
        <f>IF(D30&lt;&gt;"",COUNTA(D$10:D30),"")</f>
        <v>21</v>
      </c>
      <c r="B30" s="34">
        <v>2023</v>
      </c>
      <c r="C30" s="95">
        <v>22080186</v>
      </c>
      <c r="D30" s="96" t="s">
        <v>13</v>
      </c>
      <c r="E30" s="95">
        <v>443435</v>
      </c>
      <c r="F30" s="95">
        <v>6661757</v>
      </c>
      <c r="G30" s="95">
        <v>5366257</v>
      </c>
      <c r="H30" s="95">
        <v>5927553</v>
      </c>
      <c r="I30" s="95">
        <v>2024085</v>
      </c>
      <c r="J30" s="96" t="s">
        <v>13</v>
      </c>
    </row>
    <row r="31" spans="1:10" ht="20.100000000000001" customHeight="1" x14ac:dyDescent="0.2">
      <c r="A31" s="33" t="str">
        <f>IF(D31&lt;&gt;"",COUNTA(D$10:D31),"")</f>
        <v/>
      </c>
      <c r="B31" s="34"/>
      <c r="C31" s="131" t="s">
        <v>47</v>
      </c>
      <c r="D31" s="131"/>
      <c r="E31" s="131"/>
      <c r="F31" s="131"/>
      <c r="G31" s="131"/>
      <c r="H31" s="131"/>
      <c r="I31" s="131"/>
      <c r="J31" s="131"/>
    </row>
    <row r="32" spans="1:10" ht="10.5" customHeight="1" x14ac:dyDescent="0.2">
      <c r="A32" s="33">
        <f>IF(D32&lt;&gt;"",COUNTA(D$10:D32),"")</f>
        <v>22</v>
      </c>
      <c r="B32" s="31">
        <v>2003</v>
      </c>
      <c r="C32" s="83">
        <v>100</v>
      </c>
      <c r="D32" s="84">
        <f t="shared" ref="D32:D48" si="0">D10/$C10*100</f>
        <v>1.3707120124795933</v>
      </c>
      <c r="E32" s="84">
        <f t="shared" ref="E32:J32" si="1">E10/$C10*100</f>
        <v>11.153474722877545</v>
      </c>
      <c r="F32" s="84">
        <f t="shared" si="1"/>
        <v>45.473781509576988</v>
      </c>
      <c r="G32" s="84">
        <f t="shared" si="1"/>
        <v>5.3796565920803268</v>
      </c>
      <c r="H32" s="84">
        <f t="shared" si="1"/>
        <v>31.911984734844612</v>
      </c>
      <c r="I32" s="84">
        <f t="shared" si="1"/>
        <v>3.6259627754436798</v>
      </c>
      <c r="J32" s="84">
        <f t="shared" si="1"/>
        <v>1.0844342523044344</v>
      </c>
    </row>
    <row r="33" spans="1:10" ht="10.5" customHeight="1" x14ac:dyDescent="0.2">
      <c r="A33" s="33">
        <f>IF(D33&lt;&gt;"",COUNTA(D$10:D33),"")</f>
        <v>23</v>
      </c>
      <c r="B33" s="31">
        <v>2004</v>
      </c>
      <c r="C33" s="83">
        <v>100</v>
      </c>
      <c r="D33" s="84">
        <f t="shared" si="0"/>
        <v>1.7160797986467704</v>
      </c>
      <c r="E33" s="84">
        <f t="shared" ref="E33:J42" si="2">E11/$C11*100</f>
        <v>10.819962122599671</v>
      </c>
      <c r="F33" s="84">
        <f t="shared" si="2"/>
        <v>43.227688010196651</v>
      </c>
      <c r="G33" s="84">
        <f t="shared" si="2"/>
        <v>6.1546611462969976</v>
      </c>
      <c r="H33" s="84">
        <f t="shared" si="2"/>
        <v>32.544983717852503</v>
      </c>
      <c r="I33" s="84">
        <f t="shared" si="2"/>
        <v>4.2894950483548939</v>
      </c>
      <c r="J33" s="84">
        <f t="shared" si="2"/>
        <v>1.2471301560525099</v>
      </c>
    </row>
    <row r="34" spans="1:10" ht="10.5" customHeight="1" x14ac:dyDescent="0.2">
      <c r="A34" s="33">
        <f>IF(D34&lt;&gt;"",COUNTA(D$10:D34),"")</f>
        <v>24</v>
      </c>
      <c r="B34" s="31">
        <v>2005</v>
      </c>
      <c r="C34" s="83">
        <v>100</v>
      </c>
      <c r="D34" s="84">
        <f t="shared" si="0"/>
        <v>1.4621186409994571</v>
      </c>
      <c r="E34" s="84">
        <f t="shared" si="2"/>
        <v>9.854719605192324</v>
      </c>
      <c r="F34" s="84">
        <f t="shared" si="2"/>
        <v>41.455363452803198</v>
      </c>
      <c r="G34" s="84">
        <f t="shared" si="2"/>
        <v>7.4869209057915596</v>
      </c>
      <c r="H34" s="84">
        <f t="shared" si="2"/>
        <v>34.073898401318061</v>
      </c>
      <c r="I34" s="84">
        <f t="shared" si="2"/>
        <v>4.4794214191332431</v>
      </c>
      <c r="J34" s="84">
        <f t="shared" si="2"/>
        <v>1.1875575747621558</v>
      </c>
    </row>
    <row r="35" spans="1:10" ht="10.5" customHeight="1" x14ac:dyDescent="0.2">
      <c r="A35" s="33">
        <f>IF(D35&lt;&gt;"",COUNTA(D$10:D35),"")</f>
        <v>25</v>
      </c>
      <c r="B35" s="31">
        <v>2006</v>
      </c>
      <c r="C35" s="83">
        <v>100</v>
      </c>
      <c r="D35" s="84">
        <f t="shared" si="0"/>
        <v>0.99690537785890454</v>
      </c>
      <c r="E35" s="84">
        <f t="shared" si="2"/>
        <v>8.5295703517823362</v>
      </c>
      <c r="F35" s="84">
        <f t="shared" si="2"/>
        <v>37.745806481018647</v>
      </c>
      <c r="G35" s="84">
        <f t="shared" si="2"/>
        <v>12.604867618170527</v>
      </c>
      <c r="H35" s="84">
        <f t="shared" si="2"/>
        <v>34.353440761486894</v>
      </c>
      <c r="I35" s="84">
        <f t="shared" si="2"/>
        <v>4.7781319846915054</v>
      </c>
      <c r="J35" s="84">
        <f t="shared" si="2"/>
        <v>0.99127742499118787</v>
      </c>
    </row>
    <row r="36" spans="1:10" ht="10.5" customHeight="1" x14ac:dyDescent="0.2">
      <c r="A36" s="33">
        <f>IF(D36&lt;&gt;"",COUNTA(D$10:D36),"")</f>
        <v>26</v>
      </c>
      <c r="B36" s="31">
        <v>2007</v>
      </c>
      <c r="C36" s="83">
        <v>100</v>
      </c>
      <c r="D36" s="84">
        <f t="shared" si="0"/>
        <v>1.4560332641801372</v>
      </c>
      <c r="E36" s="84">
        <f t="shared" si="2"/>
        <v>8.0810524237574963</v>
      </c>
      <c r="F36" s="84">
        <f t="shared" si="2"/>
        <v>34.57176215757972</v>
      </c>
      <c r="G36" s="84">
        <f t="shared" si="2"/>
        <v>13.515344587495616</v>
      </c>
      <c r="H36" s="84">
        <f t="shared" si="2"/>
        <v>34.319465478804403</v>
      </c>
      <c r="I36" s="84">
        <f t="shared" si="2"/>
        <v>7.3676801215784256</v>
      </c>
      <c r="J36" s="84">
        <f t="shared" si="2"/>
        <v>0.68866196660419954</v>
      </c>
    </row>
    <row r="37" spans="1:10" ht="10.5" customHeight="1" x14ac:dyDescent="0.2">
      <c r="A37" s="33">
        <f>IF(D37&lt;&gt;"",COUNTA(D$10:D37),"")</f>
        <v>27</v>
      </c>
      <c r="B37" s="31" t="s">
        <v>46</v>
      </c>
      <c r="C37" s="83">
        <v>100</v>
      </c>
      <c r="D37" s="84">
        <f t="shared" si="0"/>
        <v>1.4791339078736936</v>
      </c>
      <c r="E37" s="84">
        <f t="shared" si="2"/>
        <v>4.3942850008115508</v>
      </c>
      <c r="F37" s="84">
        <f t="shared" si="2"/>
        <v>34.181923210216382</v>
      </c>
      <c r="G37" s="84">
        <f t="shared" si="2"/>
        <v>17.717321225239072</v>
      </c>
      <c r="H37" s="84">
        <f t="shared" si="2"/>
        <v>33.70882196056283</v>
      </c>
      <c r="I37" s="84">
        <f t="shared" si="2"/>
        <v>7.5487152311120145</v>
      </c>
      <c r="J37" s="84">
        <f t="shared" si="2"/>
        <v>0.9698046514706502</v>
      </c>
    </row>
    <row r="38" spans="1:10" ht="10.5" customHeight="1" x14ac:dyDescent="0.2">
      <c r="A38" s="33">
        <f>IF(D38&lt;&gt;"",COUNTA(D$10:D38),"")</f>
        <v>28</v>
      </c>
      <c r="B38" s="31">
        <v>2009</v>
      </c>
      <c r="C38" s="83">
        <v>100</v>
      </c>
      <c r="D38" s="84">
        <f t="shared" si="0"/>
        <v>1.5693719106825161</v>
      </c>
      <c r="E38" s="84">
        <f t="shared" si="2"/>
        <v>4.7557832093106347</v>
      </c>
      <c r="F38" s="84">
        <f t="shared" si="2"/>
        <v>32.0089104276745</v>
      </c>
      <c r="G38" s="84">
        <f t="shared" si="2"/>
        <v>20.12825044452665</v>
      </c>
      <c r="H38" s="84">
        <f t="shared" si="2"/>
        <v>29.988801633139627</v>
      </c>
      <c r="I38" s="84">
        <f t="shared" si="2"/>
        <v>7.2612426562292844</v>
      </c>
      <c r="J38" s="84">
        <f t="shared" si="2"/>
        <v>4.2876496907123665</v>
      </c>
    </row>
    <row r="39" spans="1:10" ht="10.5" customHeight="1" x14ac:dyDescent="0.2">
      <c r="A39" s="33">
        <f>IF(D39&lt;&gt;"",COUNTA(D$10:D39),"")</f>
        <v>29</v>
      </c>
      <c r="B39" s="31">
        <v>2010</v>
      </c>
      <c r="C39" s="83">
        <v>100</v>
      </c>
      <c r="D39" s="84">
        <f t="shared" si="0"/>
        <v>1.3720174177592821</v>
      </c>
      <c r="E39" s="84">
        <f t="shared" si="2"/>
        <v>3.3483765427141701</v>
      </c>
      <c r="F39" s="84">
        <f t="shared" si="2"/>
        <v>33.839662244452526</v>
      </c>
      <c r="G39" s="84">
        <f t="shared" si="2"/>
        <v>19.001728653343992</v>
      </c>
      <c r="H39" s="84">
        <f t="shared" si="2"/>
        <v>28.639709021432026</v>
      </c>
      <c r="I39" s="84">
        <f t="shared" si="2"/>
        <v>8.6967727647702411</v>
      </c>
      <c r="J39" s="84">
        <f t="shared" si="2"/>
        <v>5.1017333555277613</v>
      </c>
    </row>
    <row r="40" spans="1:10" ht="10.5" customHeight="1" x14ac:dyDescent="0.2">
      <c r="A40" s="33">
        <f>IF(D40&lt;&gt;"",COUNTA(D$10:D40),"")</f>
        <v>30</v>
      </c>
      <c r="B40" s="31">
        <v>2011</v>
      </c>
      <c r="C40" s="83">
        <v>100</v>
      </c>
      <c r="D40" s="84">
        <f t="shared" si="0"/>
        <v>1.904536858031705</v>
      </c>
      <c r="E40" s="84">
        <f t="shared" si="2"/>
        <v>3.1277892274979742</v>
      </c>
      <c r="F40" s="84">
        <f t="shared" si="2"/>
        <v>32.967113346465268</v>
      </c>
      <c r="G40" s="84">
        <f t="shared" si="2"/>
        <v>20.016925107243473</v>
      </c>
      <c r="H40" s="84">
        <f t="shared" si="2"/>
        <v>29.216313421911355</v>
      </c>
      <c r="I40" s="84">
        <f t="shared" si="2"/>
        <v>7.6325740989071242</v>
      </c>
      <c r="J40" s="84">
        <f t="shared" si="2"/>
        <v>5.1347479859721856</v>
      </c>
    </row>
    <row r="41" spans="1:10" ht="10.5" customHeight="1" x14ac:dyDescent="0.2">
      <c r="A41" s="33">
        <f>IF(D41&lt;&gt;"",COUNTA(D$10:D41),"")</f>
        <v>31</v>
      </c>
      <c r="B41" s="31">
        <v>2012</v>
      </c>
      <c r="C41" s="83">
        <v>100</v>
      </c>
      <c r="D41" s="84">
        <f t="shared" si="0"/>
        <v>2.1109056762284215</v>
      </c>
      <c r="E41" s="84">
        <f t="shared" si="2"/>
        <v>2.6880462986898612</v>
      </c>
      <c r="F41" s="84">
        <f t="shared" si="2"/>
        <v>35.962192455881528</v>
      </c>
      <c r="G41" s="84">
        <f t="shared" si="2"/>
        <v>19.30960698855062</v>
      </c>
      <c r="H41" s="84">
        <f t="shared" si="2"/>
        <v>26.889401971354282</v>
      </c>
      <c r="I41" s="84">
        <f t="shared" si="2"/>
        <v>7.9761436703899653</v>
      </c>
      <c r="J41" s="84">
        <f t="shared" si="2"/>
        <v>5.0637028924567371</v>
      </c>
    </row>
    <row r="42" spans="1:10" ht="10.5" customHeight="1" x14ac:dyDescent="0.2">
      <c r="A42" s="33">
        <f>IF(D42&lt;&gt;"",COUNTA(D$10:D42),"")</f>
        <v>32</v>
      </c>
      <c r="B42" s="31">
        <v>2013</v>
      </c>
      <c r="C42" s="83">
        <v>100</v>
      </c>
      <c r="D42" s="84">
        <f t="shared" si="0"/>
        <v>1.9651341379678253</v>
      </c>
      <c r="E42" s="84">
        <f t="shared" si="2"/>
        <v>2.0268554758606898</v>
      </c>
      <c r="F42" s="84">
        <f t="shared" si="2"/>
        <v>34.86676963342925</v>
      </c>
      <c r="G42" s="84">
        <f t="shared" si="2"/>
        <v>21.061852231295248</v>
      </c>
      <c r="H42" s="84">
        <f t="shared" si="2"/>
        <v>29.048660125296916</v>
      </c>
      <c r="I42" s="84">
        <f t="shared" si="2"/>
        <v>10.469343080629139</v>
      </c>
      <c r="J42" s="84">
        <f t="shared" si="2"/>
        <v>0.56138531552093351</v>
      </c>
    </row>
    <row r="43" spans="1:10" ht="10.5" customHeight="1" x14ac:dyDescent="0.2">
      <c r="A43" s="33">
        <f>IF(D43&lt;&gt;"",COUNTA(D$10:D43),"")</f>
        <v>33</v>
      </c>
      <c r="B43" s="31">
        <v>2014</v>
      </c>
      <c r="C43" s="83">
        <v>100</v>
      </c>
      <c r="D43" s="84">
        <f t="shared" si="0"/>
        <v>2.1067873628505613</v>
      </c>
      <c r="E43" s="84">
        <f t="shared" ref="E43:J48" si="3">E21/$C21*100</f>
        <v>1.6249230878254024</v>
      </c>
      <c r="F43" s="84">
        <f t="shared" si="3"/>
        <v>33.929722279413348</v>
      </c>
      <c r="G43" s="84">
        <f t="shared" si="3"/>
        <v>21.602819112820562</v>
      </c>
      <c r="H43" s="84">
        <f t="shared" si="3"/>
        <v>29.071206611332151</v>
      </c>
      <c r="I43" s="84">
        <f t="shared" si="3"/>
        <v>11.246147086732467</v>
      </c>
      <c r="J43" s="84">
        <f t="shared" si="3"/>
        <v>0.41839445902550793</v>
      </c>
    </row>
    <row r="44" spans="1:10" ht="10.5" customHeight="1" x14ac:dyDescent="0.2">
      <c r="A44" s="33">
        <f>IF(D44&lt;&gt;"",COUNTA(D$10:D44),"")</f>
        <v>34</v>
      </c>
      <c r="B44" s="31">
        <v>2015</v>
      </c>
      <c r="C44" s="83">
        <v>100</v>
      </c>
      <c r="D44" s="84">
        <f t="shared" si="0"/>
        <v>2.8483073580597247</v>
      </c>
      <c r="E44" s="84">
        <f t="shared" si="3"/>
        <v>1.7458930986321415</v>
      </c>
      <c r="F44" s="84">
        <f t="shared" si="3"/>
        <v>34.307499944576229</v>
      </c>
      <c r="G44" s="84">
        <f t="shared" si="3"/>
        <v>20.837883255370564</v>
      </c>
      <c r="H44" s="84">
        <f t="shared" si="3"/>
        <v>29.467253419646617</v>
      </c>
      <c r="I44" s="84">
        <f t="shared" si="3"/>
        <v>10.47214844702596</v>
      </c>
      <c r="J44" s="84">
        <f t="shared" si="3"/>
        <v>0.32101447668876226</v>
      </c>
    </row>
    <row r="45" spans="1:10" ht="10.5" customHeight="1" x14ac:dyDescent="0.2">
      <c r="A45" s="33">
        <f>IF(D45&lt;&gt;"",COUNTA(D$10:D45),"")</f>
        <v>35</v>
      </c>
      <c r="B45" s="31">
        <v>2016</v>
      </c>
      <c r="C45" s="83">
        <v>100</v>
      </c>
      <c r="D45" s="84">
        <f t="shared" si="0"/>
        <v>2.6211281709707652</v>
      </c>
      <c r="E45" s="84">
        <f t="shared" si="3"/>
        <v>1.6728964432565576</v>
      </c>
      <c r="F45" s="84">
        <f t="shared" si="3"/>
        <v>35.427775578992119</v>
      </c>
      <c r="G45" s="84">
        <f t="shared" si="3"/>
        <v>19.748597063030466</v>
      </c>
      <c r="H45" s="84">
        <f t="shared" si="3"/>
        <v>29.135769149928965</v>
      </c>
      <c r="I45" s="84">
        <f t="shared" si="3"/>
        <v>11.004541789963007</v>
      </c>
      <c r="J45" s="84">
        <f t="shared" si="3"/>
        <v>0.38929180385812762</v>
      </c>
    </row>
    <row r="46" spans="1:10" ht="10.5" customHeight="1" x14ac:dyDescent="0.2">
      <c r="A46" s="33">
        <f>IF(D46&lt;&gt;"",COUNTA(D$10:D46),"")</f>
        <v>36</v>
      </c>
      <c r="B46" s="31">
        <v>2017</v>
      </c>
      <c r="C46" s="83">
        <v>100</v>
      </c>
      <c r="D46" s="84">
        <f t="shared" si="0"/>
        <v>2.8589449120706973</v>
      </c>
      <c r="E46" s="84">
        <f t="shared" si="3"/>
        <v>1.9233684768593022</v>
      </c>
      <c r="F46" s="84">
        <f t="shared" si="3"/>
        <v>34.380700920747429</v>
      </c>
      <c r="G46" s="84">
        <f t="shared" si="3"/>
        <v>20.674017964592924</v>
      </c>
      <c r="H46" s="84">
        <f t="shared" si="3"/>
        <v>28.870200354772376</v>
      </c>
      <c r="I46" s="84">
        <f t="shared" si="3"/>
        <v>10.900758805173499</v>
      </c>
      <c r="J46" s="84">
        <f t="shared" si="3"/>
        <v>0.39200856578376742</v>
      </c>
    </row>
    <row r="47" spans="1:10" ht="10.5" customHeight="1" x14ac:dyDescent="0.2">
      <c r="A47" s="33">
        <f>IF(D47&lt;&gt;"",COUNTA(D$10:D47),"")</f>
        <v>37</v>
      </c>
      <c r="B47" s="31">
        <v>2018</v>
      </c>
      <c r="C47" s="83">
        <v>100</v>
      </c>
      <c r="D47" s="84">
        <f t="shared" si="0"/>
        <v>2.6654015551040722</v>
      </c>
      <c r="E47" s="84">
        <f t="shared" si="3"/>
        <v>2.0110594157294908</v>
      </c>
      <c r="F47" s="84">
        <f t="shared" si="3"/>
        <v>35.579295865119065</v>
      </c>
      <c r="G47" s="84">
        <f t="shared" si="3"/>
        <v>19.678230832310682</v>
      </c>
      <c r="H47" s="84">
        <f t="shared" si="3"/>
        <v>28.904610630204143</v>
      </c>
      <c r="I47" s="84">
        <f t="shared" si="3"/>
        <v>10.667282310316942</v>
      </c>
      <c r="J47" s="84">
        <f t="shared" si="3"/>
        <v>0.49411939121560366</v>
      </c>
    </row>
    <row r="48" spans="1:10" ht="10.5" customHeight="1" x14ac:dyDescent="0.2">
      <c r="A48" s="33">
        <f>IF(D48&lt;&gt;"",COUNTA(D$10:D48),"")</f>
        <v>38</v>
      </c>
      <c r="B48" s="31">
        <v>2019</v>
      </c>
      <c r="C48" s="83">
        <v>100</v>
      </c>
      <c r="D48" s="84">
        <f t="shared" si="0"/>
        <v>2.707825642931974</v>
      </c>
      <c r="E48" s="84">
        <f t="shared" si="3"/>
        <v>1.7332312250519486</v>
      </c>
      <c r="F48" s="84">
        <f t="shared" si="3"/>
        <v>36.427698338457922</v>
      </c>
      <c r="G48" s="84">
        <f t="shared" si="3"/>
        <v>18.785768775639699</v>
      </c>
      <c r="H48" s="84">
        <f t="shared" si="3"/>
        <v>30.013124572103873</v>
      </c>
      <c r="I48" s="84">
        <f t="shared" si="3"/>
        <v>9.8502231373137334</v>
      </c>
      <c r="J48" s="84">
        <f t="shared" si="3"/>
        <v>0.48212830850084387</v>
      </c>
    </row>
    <row r="49" spans="1:10" ht="11.65" customHeight="1" x14ac:dyDescent="0.2">
      <c r="A49" s="33">
        <f>IF(D49&lt;&gt;"",COUNTA(D$10:D49),"")</f>
        <v>39</v>
      </c>
      <c r="B49" s="31">
        <v>2020</v>
      </c>
      <c r="C49" s="83">
        <v>100</v>
      </c>
      <c r="D49" s="84">
        <f t="shared" ref="D49:J49" si="4">D27/$C27*100</f>
        <v>2.7544930045202416</v>
      </c>
      <c r="E49" s="84">
        <f t="shared" si="4"/>
        <v>1.681432723556884</v>
      </c>
      <c r="F49" s="84">
        <f t="shared" si="4"/>
        <v>37.794729530622185</v>
      </c>
      <c r="G49" s="84">
        <f t="shared" si="4"/>
        <v>19.402525511731518</v>
      </c>
      <c r="H49" s="84">
        <f t="shared" si="4"/>
        <v>28.828959692663751</v>
      </c>
      <c r="I49" s="84">
        <f t="shared" si="4"/>
        <v>9.2155409808516406</v>
      </c>
      <c r="J49" s="84">
        <f t="shared" si="4"/>
        <v>0.32231855605377008</v>
      </c>
    </row>
    <row r="50" spans="1:10" ht="11.65" customHeight="1" x14ac:dyDescent="0.2">
      <c r="A50" s="33">
        <f>IF(D50&lt;&gt;"",COUNTA(D$10:D50),"")</f>
        <v>40</v>
      </c>
      <c r="B50" s="31">
        <v>2021</v>
      </c>
      <c r="C50" s="83">
        <v>100</v>
      </c>
      <c r="D50" s="84">
        <v>2.8011583461178868</v>
      </c>
      <c r="E50" s="84">
        <v>1.5775355759857168</v>
      </c>
      <c r="F50" s="84">
        <v>36.96935653104876</v>
      </c>
      <c r="G50" s="84">
        <v>19.560482143619744</v>
      </c>
      <c r="H50" s="84">
        <v>29.092532141157445</v>
      </c>
      <c r="I50" s="84">
        <v>9.2938681601878752</v>
      </c>
      <c r="J50" s="84">
        <v>0.70506710188257693</v>
      </c>
    </row>
    <row r="51" spans="1:10" ht="11.65" customHeight="1" x14ac:dyDescent="0.2">
      <c r="A51" s="33">
        <f>IF(D51&lt;&gt;"",COUNTA(D$10:D51),"")</f>
        <v>41</v>
      </c>
      <c r="B51" s="31">
        <v>2022</v>
      </c>
      <c r="C51" s="83">
        <v>100</v>
      </c>
      <c r="D51" s="84">
        <f t="shared" ref="D51:J51" si="5">D29/$C29*100</f>
        <v>3.4748888232098549</v>
      </c>
      <c r="E51" s="84">
        <f t="shared" si="5"/>
        <v>1.9033183151567681</v>
      </c>
      <c r="F51" s="84">
        <f t="shared" si="5"/>
        <v>33.982817420226269</v>
      </c>
      <c r="G51" s="84">
        <f t="shared" si="5"/>
        <v>21.186579755704042</v>
      </c>
      <c r="H51" s="84">
        <f t="shared" si="5"/>
        <v>26.625889859693704</v>
      </c>
      <c r="I51" s="84">
        <f t="shared" si="5"/>
        <v>9.8408356605389837</v>
      </c>
      <c r="J51" s="84">
        <f t="shared" si="5"/>
        <v>2.9856701654703852</v>
      </c>
    </row>
    <row r="52" spans="1:10" ht="11.65" customHeight="1" x14ac:dyDescent="0.2">
      <c r="A52" s="33">
        <f>IF(D52&lt;&gt;"",COUNTA(D$10:D52),"")</f>
        <v>42</v>
      </c>
      <c r="B52" s="34">
        <v>2023</v>
      </c>
      <c r="C52" s="95">
        <v>100</v>
      </c>
      <c r="D52" s="96" t="s">
        <v>13</v>
      </c>
      <c r="E52" s="97">
        <v>2.0082937707137072</v>
      </c>
      <c r="F52" s="97">
        <v>30.170746750050021</v>
      </c>
      <c r="G52" s="97">
        <v>24.303495450627093</v>
      </c>
      <c r="H52" s="97">
        <v>26.845575485641287</v>
      </c>
      <c r="I52" s="97">
        <v>9.1669744086394935</v>
      </c>
      <c r="J52" s="96" t="s">
        <v>13</v>
      </c>
    </row>
    <row r="53" spans="1:10" ht="11.65" customHeight="1" x14ac:dyDescent="0.2"/>
    <row r="54" spans="1:10" ht="11.65" customHeight="1" x14ac:dyDescent="0.2"/>
    <row r="55" spans="1:10" ht="11.65" customHeight="1" x14ac:dyDescent="0.2"/>
    <row r="56" spans="1:10" ht="11.65" customHeight="1" x14ac:dyDescent="0.2"/>
    <row r="57" spans="1:10" ht="11.65" customHeight="1" x14ac:dyDescent="0.2"/>
    <row r="58" spans="1:10" ht="11.65" customHeight="1" x14ac:dyDescent="0.2"/>
    <row r="59" spans="1:10" ht="11.65" customHeight="1" x14ac:dyDescent="0.2"/>
    <row r="60" spans="1:10" ht="11.65" customHeight="1" x14ac:dyDescent="0.2"/>
    <row r="61" spans="1:10" ht="11.65" customHeight="1" x14ac:dyDescent="0.2"/>
    <row r="62" spans="1:10" ht="11.65" customHeight="1" x14ac:dyDescent="0.2"/>
    <row r="63" spans="1:10" ht="11.65" customHeight="1" x14ac:dyDescent="0.2"/>
    <row r="64" spans="1:10"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sheetData>
  <mergeCells count="15">
    <mergeCell ref="C9:J9"/>
    <mergeCell ref="C31:J31"/>
    <mergeCell ref="A1:B1"/>
    <mergeCell ref="C1:J1"/>
    <mergeCell ref="D2:J3"/>
    <mergeCell ref="A2:A7"/>
    <mergeCell ref="B2:B7"/>
    <mergeCell ref="C2:C7"/>
    <mergeCell ref="D4:D7"/>
    <mergeCell ref="E4:E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2" customHeight="1" x14ac:dyDescent="0.2"/>
  <cols>
    <col min="1" max="1" width="3.28515625" style="25" customWidth="1"/>
    <col min="2" max="2" width="4.28515625" style="82" customWidth="1"/>
    <col min="3" max="3" width="30.7109375" style="45" customWidth="1"/>
    <col min="4" max="8" width="10.7109375" style="46" customWidth="1"/>
    <col min="9" max="16384" width="11.42578125" style="25"/>
  </cols>
  <sheetData>
    <row r="1" spans="1:8" s="36" customFormat="1" ht="34.5" customHeight="1" x14ac:dyDescent="0.2">
      <c r="A1" s="142" t="s">
        <v>103</v>
      </c>
      <c r="B1" s="143"/>
      <c r="C1" s="143"/>
      <c r="D1" s="144" t="s">
        <v>152</v>
      </c>
      <c r="E1" s="144"/>
      <c r="F1" s="145"/>
      <c r="G1" s="145"/>
      <c r="H1" s="146"/>
    </row>
    <row r="2" spans="1:8" ht="11.65" customHeight="1" x14ac:dyDescent="0.2">
      <c r="A2" s="139" t="s">
        <v>34</v>
      </c>
      <c r="B2" s="137" t="s">
        <v>48</v>
      </c>
      <c r="C2" s="137" t="s">
        <v>101</v>
      </c>
      <c r="D2" s="148" t="s">
        <v>36</v>
      </c>
      <c r="E2" s="148" t="s">
        <v>99</v>
      </c>
      <c r="F2" s="148"/>
      <c r="G2" s="148"/>
      <c r="H2" s="149"/>
    </row>
    <row r="3" spans="1:8" ht="11.65" customHeight="1" x14ac:dyDescent="0.2">
      <c r="A3" s="147"/>
      <c r="B3" s="137"/>
      <c r="C3" s="137"/>
      <c r="D3" s="148"/>
      <c r="E3" s="148" t="s">
        <v>102</v>
      </c>
      <c r="F3" s="148" t="s">
        <v>40</v>
      </c>
      <c r="G3" s="148" t="s">
        <v>42</v>
      </c>
      <c r="H3" s="138" t="s">
        <v>43</v>
      </c>
    </row>
    <row r="4" spans="1:8" ht="11.65" customHeight="1" x14ac:dyDescent="0.2">
      <c r="A4" s="147"/>
      <c r="B4" s="137"/>
      <c r="C4" s="137"/>
      <c r="D4" s="148"/>
      <c r="E4" s="148"/>
      <c r="F4" s="148"/>
      <c r="G4" s="148"/>
      <c r="H4" s="138"/>
    </row>
    <row r="5" spans="1:8" ht="11.65" customHeight="1" x14ac:dyDescent="0.2">
      <c r="A5" s="147"/>
      <c r="B5" s="137"/>
      <c r="C5" s="137"/>
      <c r="D5" s="148"/>
      <c r="E5" s="148"/>
      <c r="F5" s="148"/>
      <c r="G5" s="148"/>
      <c r="H5" s="138"/>
    </row>
    <row r="6" spans="1:8" ht="11.65" customHeight="1" x14ac:dyDescent="0.2">
      <c r="A6" s="147"/>
      <c r="B6" s="137"/>
      <c r="C6" s="137"/>
      <c r="D6" s="148"/>
      <c r="E6" s="148"/>
      <c r="F6" s="148"/>
      <c r="G6" s="148"/>
      <c r="H6" s="138"/>
    </row>
    <row r="7" spans="1:8" ht="11.65" customHeight="1" x14ac:dyDescent="0.2">
      <c r="A7" s="147"/>
      <c r="B7" s="137"/>
      <c r="C7" s="137"/>
      <c r="D7" s="140" t="s">
        <v>45</v>
      </c>
      <c r="E7" s="140"/>
      <c r="F7" s="140"/>
      <c r="G7" s="140"/>
      <c r="H7" s="141"/>
    </row>
    <row r="8" spans="1:8" s="29" customFormat="1" ht="11.65" customHeight="1" x14ac:dyDescent="0.15">
      <c r="A8" s="26">
        <v>1</v>
      </c>
      <c r="B8" s="27">
        <v>2</v>
      </c>
      <c r="C8" s="27">
        <v>3</v>
      </c>
      <c r="D8" s="27">
        <v>4</v>
      </c>
      <c r="E8" s="27">
        <v>5</v>
      </c>
      <c r="F8" s="27">
        <v>6</v>
      </c>
      <c r="G8" s="27">
        <v>7</v>
      </c>
      <c r="H8" s="28">
        <v>8</v>
      </c>
    </row>
    <row r="9" spans="1:8" ht="11.65" customHeight="1" x14ac:dyDescent="0.2">
      <c r="A9" s="37"/>
      <c r="B9" s="76"/>
      <c r="C9" s="38"/>
      <c r="D9" s="86"/>
      <c r="E9" s="86"/>
      <c r="F9" s="86"/>
      <c r="G9" s="86"/>
      <c r="H9" s="86"/>
    </row>
    <row r="10" spans="1:8" ht="11.65" customHeight="1" x14ac:dyDescent="0.2">
      <c r="A10" s="33">
        <f>IF(D10&lt;&gt;"",COUNTA(D$10:D10),"")</f>
        <v>1</v>
      </c>
      <c r="B10" s="87" t="s">
        <v>100</v>
      </c>
      <c r="C10" s="88" t="s">
        <v>50</v>
      </c>
      <c r="D10" s="98">
        <v>22080186</v>
      </c>
      <c r="E10" s="98" t="s">
        <v>13</v>
      </c>
      <c r="F10" s="98">
        <v>6661757</v>
      </c>
      <c r="G10" s="98">
        <v>5927553</v>
      </c>
      <c r="H10" s="98">
        <v>2024085</v>
      </c>
    </row>
    <row r="11" spans="1:8" ht="11.65" customHeight="1" x14ac:dyDescent="0.2">
      <c r="A11" s="33" t="str">
        <f>IF(D11&lt;&gt;"",COUNTA(D$10:D11),"")</f>
        <v/>
      </c>
      <c r="B11" s="77"/>
      <c r="C11" s="41"/>
      <c r="D11" s="86"/>
      <c r="E11" s="86"/>
      <c r="F11" s="86"/>
      <c r="G11" s="86"/>
      <c r="H11" s="86"/>
    </row>
    <row r="12" spans="1:8" ht="11.65" customHeight="1" x14ac:dyDescent="0.2">
      <c r="A12" s="33" t="str">
        <f>IF(D12&lt;&gt;"",COUNTA(D$10:D12),"")</f>
        <v/>
      </c>
      <c r="B12" s="77"/>
      <c r="C12" s="41" t="s">
        <v>108</v>
      </c>
      <c r="D12" s="86"/>
      <c r="E12" s="86"/>
      <c r="F12" s="86"/>
      <c r="G12" s="86"/>
      <c r="H12" s="86"/>
    </row>
    <row r="13" spans="1:8" ht="11.65" customHeight="1" x14ac:dyDescent="0.2">
      <c r="A13" s="33">
        <f>IF(D13&lt;&gt;"",COUNTA(D$10:D13),"")</f>
        <v>2</v>
      </c>
      <c r="B13" s="78">
        <v>10</v>
      </c>
      <c r="C13" s="41" t="s">
        <v>109</v>
      </c>
      <c r="D13" s="86">
        <v>7840972</v>
      </c>
      <c r="E13" s="86">
        <v>306376</v>
      </c>
      <c r="F13" s="86">
        <v>3759555.86</v>
      </c>
      <c r="G13" s="86">
        <v>1981713.96</v>
      </c>
      <c r="H13" s="86">
        <v>1596636.68</v>
      </c>
    </row>
    <row r="14" spans="1:8" ht="11.65" customHeight="1" x14ac:dyDescent="0.2">
      <c r="A14" s="33">
        <f>IF(D14&lt;&gt;"",COUNTA(D$10:D14),"")</f>
        <v>3</v>
      </c>
      <c r="B14" s="78">
        <v>11</v>
      </c>
      <c r="C14" s="41" t="s">
        <v>110</v>
      </c>
      <c r="D14" s="86">
        <v>701451.22</v>
      </c>
      <c r="E14" s="86">
        <v>38486</v>
      </c>
      <c r="F14" s="86">
        <v>412706.36</v>
      </c>
      <c r="G14" s="86">
        <v>196440.18</v>
      </c>
      <c r="H14" s="86" t="s">
        <v>13</v>
      </c>
    </row>
    <row r="15" spans="1:8" ht="11.65" customHeight="1" x14ac:dyDescent="0.2">
      <c r="A15" s="33">
        <f>IF(D15&lt;&gt;"",COUNTA(D$10:D15),"")</f>
        <v>4</v>
      </c>
      <c r="B15" s="78">
        <v>13</v>
      </c>
      <c r="C15" s="41" t="s">
        <v>111</v>
      </c>
      <c r="D15" s="86">
        <v>15865.47</v>
      </c>
      <c r="E15" s="86" t="s">
        <v>13</v>
      </c>
      <c r="F15" s="86">
        <v>8925</v>
      </c>
      <c r="G15" s="86">
        <v>4555</v>
      </c>
      <c r="H15" s="86" t="s">
        <v>10</v>
      </c>
    </row>
    <row r="16" spans="1:8" ht="22.5" customHeight="1" x14ac:dyDescent="0.2">
      <c r="A16" s="33">
        <f>IF(D16&lt;&gt;"",COUNTA(D$10:D16),"")</f>
        <v>5</v>
      </c>
      <c r="B16" s="78">
        <v>16</v>
      </c>
      <c r="C16" s="41" t="s">
        <v>112</v>
      </c>
      <c r="D16" s="86">
        <v>6157252</v>
      </c>
      <c r="E16" s="86">
        <v>1997</v>
      </c>
      <c r="F16" s="86" t="s">
        <v>13</v>
      </c>
      <c r="G16" s="86">
        <v>1182834</v>
      </c>
      <c r="H16" s="86">
        <v>32147</v>
      </c>
    </row>
    <row r="17" spans="1:8" ht="12" customHeight="1" x14ac:dyDescent="0.2">
      <c r="A17" s="33">
        <f>IF(D17&lt;&gt;"",COUNTA(D$10:D17),"")</f>
        <v>6</v>
      </c>
      <c r="B17" s="78">
        <v>17</v>
      </c>
      <c r="C17" s="41" t="s">
        <v>113</v>
      </c>
      <c r="D17" s="86">
        <v>189532</v>
      </c>
      <c r="E17" s="86" t="s">
        <v>13</v>
      </c>
      <c r="F17" s="86">
        <v>113490</v>
      </c>
      <c r="G17" s="86">
        <v>74332</v>
      </c>
      <c r="H17" s="86" t="s">
        <v>13</v>
      </c>
    </row>
    <row r="18" spans="1:8" ht="24" customHeight="1" x14ac:dyDescent="0.2">
      <c r="A18" s="33">
        <f>IF(D18&lt;&gt;"",COUNTA(D$10:D18),"")</f>
        <v>7</v>
      </c>
      <c r="B18" s="78">
        <v>18</v>
      </c>
      <c r="C18" s="41" t="s">
        <v>114</v>
      </c>
      <c r="D18" s="86">
        <v>215025</v>
      </c>
      <c r="E18" s="86" t="s">
        <v>13</v>
      </c>
      <c r="F18" s="86" t="s">
        <v>13</v>
      </c>
      <c r="G18" s="86">
        <v>101668</v>
      </c>
      <c r="H18" s="86" t="s">
        <v>13</v>
      </c>
    </row>
    <row r="19" spans="1:8" ht="11.65" customHeight="1" x14ac:dyDescent="0.2">
      <c r="A19" s="33">
        <f>IF(D19&lt;&gt;"",COUNTA(D$10:D19),"")</f>
        <v>8</v>
      </c>
      <c r="B19" s="78">
        <v>20</v>
      </c>
      <c r="C19" s="41" t="s">
        <v>115</v>
      </c>
      <c r="D19" s="86">
        <v>1254620.3999999999</v>
      </c>
      <c r="E19" s="86" t="s">
        <v>13</v>
      </c>
      <c r="F19" s="86">
        <v>589608</v>
      </c>
      <c r="G19" s="86">
        <v>435091</v>
      </c>
      <c r="H19" s="86">
        <v>3673</v>
      </c>
    </row>
    <row r="20" spans="1:8" ht="11.45" customHeight="1" x14ac:dyDescent="0.2">
      <c r="A20" s="33">
        <f>IF(D20&lt;&gt;"",COUNTA(D$10:D20),"")</f>
        <v>9</v>
      </c>
      <c r="B20" s="78">
        <v>21</v>
      </c>
      <c r="C20" s="41" t="s">
        <v>116</v>
      </c>
      <c r="D20" s="86">
        <v>60207</v>
      </c>
      <c r="E20" s="86" t="s">
        <v>10</v>
      </c>
      <c r="F20" s="86">
        <v>25941</v>
      </c>
      <c r="G20" s="86">
        <v>33744</v>
      </c>
      <c r="H20" s="86" t="s">
        <v>13</v>
      </c>
    </row>
    <row r="21" spans="1:8" ht="11.65" customHeight="1" x14ac:dyDescent="0.2">
      <c r="A21" s="33">
        <f>IF(D21&lt;&gt;"",COUNTA(D$10:D21),"")</f>
        <v>10</v>
      </c>
      <c r="B21" s="78">
        <v>22</v>
      </c>
      <c r="C21" s="41" t="s">
        <v>117</v>
      </c>
      <c r="D21" s="86">
        <v>358667</v>
      </c>
      <c r="E21" s="86">
        <v>11264</v>
      </c>
      <c r="F21" s="86">
        <v>78715</v>
      </c>
      <c r="G21" s="86">
        <v>229322</v>
      </c>
      <c r="H21" s="86" t="s">
        <v>13</v>
      </c>
    </row>
    <row r="22" spans="1:8" ht="24" customHeight="1" x14ac:dyDescent="0.2">
      <c r="A22" s="33">
        <f>IF(D22&lt;&gt;"",COUNTA(D$10:D22),"")</f>
        <v>11</v>
      </c>
      <c r="B22" s="78">
        <v>23</v>
      </c>
      <c r="C22" s="41" t="s">
        <v>128</v>
      </c>
      <c r="D22" s="86">
        <v>1692485</v>
      </c>
      <c r="E22" s="86">
        <v>404219</v>
      </c>
      <c r="F22" s="86">
        <v>522392</v>
      </c>
      <c r="G22" s="86">
        <v>228736</v>
      </c>
      <c r="H22" s="86" t="s">
        <v>13</v>
      </c>
    </row>
    <row r="23" spans="1:8" ht="11.65" customHeight="1" x14ac:dyDescent="0.2">
      <c r="A23" s="33">
        <f>IF(D23&lt;&gt;"",COUNTA(D$10:D23),"")</f>
        <v>12</v>
      </c>
      <c r="B23" s="78">
        <v>24</v>
      </c>
      <c r="C23" s="41" t="s">
        <v>118</v>
      </c>
      <c r="D23" s="86">
        <v>482709</v>
      </c>
      <c r="E23" s="86">
        <v>861</v>
      </c>
      <c r="F23" s="86">
        <v>67284</v>
      </c>
      <c r="G23" s="86">
        <v>412991</v>
      </c>
      <c r="H23" s="86" t="s">
        <v>13</v>
      </c>
    </row>
    <row r="24" spans="1:8" ht="11.65" customHeight="1" x14ac:dyDescent="0.2">
      <c r="A24" s="33">
        <f>IF(D24&lt;&gt;"",COUNTA(D$10:D24),"")</f>
        <v>13</v>
      </c>
      <c r="B24" s="78">
        <v>25</v>
      </c>
      <c r="C24" s="42" t="s">
        <v>119</v>
      </c>
      <c r="D24" s="86">
        <v>1186541</v>
      </c>
      <c r="E24" s="86">
        <v>30950</v>
      </c>
      <c r="F24" s="86">
        <v>101739</v>
      </c>
      <c r="G24" s="86">
        <v>153141</v>
      </c>
      <c r="H24" s="86">
        <v>28270</v>
      </c>
    </row>
    <row r="25" spans="1:8" ht="22.5" customHeight="1" x14ac:dyDescent="0.2">
      <c r="A25" s="33">
        <f>IF(D25&lt;&gt;"",COUNTA(D$10:D25),"")</f>
        <v>14</v>
      </c>
      <c r="B25" s="78">
        <v>26</v>
      </c>
      <c r="C25" s="42" t="s">
        <v>120</v>
      </c>
      <c r="D25" s="86">
        <v>22067</v>
      </c>
      <c r="E25" s="86" t="s">
        <v>10</v>
      </c>
      <c r="F25" s="86">
        <v>5074</v>
      </c>
      <c r="G25" s="86">
        <v>14578</v>
      </c>
      <c r="H25" s="86">
        <v>2348</v>
      </c>
    </row>
    <row r="26" spans="1:8" ht="11.65" customHeight="1" x14ac:dyDescent="0.2">
      <c r="A26" s="33">
        <f>IF(D26&lt;&gt;"",COUNTA(D$10:D26),"")</f>
        <v>15</v>
      </c>
      <c r="B26" s="78">
        <v>27</v>
      </c>
      <c r="C26" s="41" t="s">
        <v>121</v>
      </c>
      <c r="D26" s="86">
        <v>244886</v>
      </c>
      <c r="E26" s="86">
        <v>2634</v>
      </c>
      <c r="F26" s="86">
        <v>41366</v>
      </c>
      <c r="G26" s="86">
        <v>170208</v>
      </c>
      <c r="H26" s="86">
        <v>29355</v>
      </c>
    </row>
    <row r="27" spans="1:8" ht="11.65" customHeight="1" x14ac:dyDescent="0.2">
      <c r="A27" s="33">
        <f>IF(D27&lt;&gt;"",COUNTA(D$10:D27),"")</f>
        <v>16</v>
      </c>
      <c r="B27" s="78">
        <v>28</v>
      </c>
      <c r="C27" s="41" t="s">
        <v>122</v>
      </c>
      <c r="D27" s="86">
        <v>353578</v>
      </c>
      <c r="E27" s="86">
        <v>7400</v>
      </c>
      <c r="F27" s="86">
        <v>94960</v>
      </c>
      <c r="G27" s="86">
        <v>219066</v>
      </c>
      <c r="H27" s="86">
        <v>30610</v>
      </c>
    </row>
    <row r="28" spans="1:8" ht="11.45" customHeight="1" x14ac:dyDescent="0.2">
      <c r="A28" s="33">
        <f>IF(D28&lt;&gt;"",COUNTA(D$10:D28),"")</f>
        <v>17</v>
      </c>
      <c r="B28" s="78">
        <v>29</v>
      </c>
      <c r="C28" s="41" t="s">
        <v>123</v>
      </c>
      <c r="D28" s="86">
        <v>283318</v>
      </c>
      <c r="E28" s="86">
        <v>17556</v>
      </c>
      <c r="F28" s="86">
        <v>30320</v>
      </c>
      <c r="G28" s="86">
        <v>153969</v>
      </c>
      <c r="H28" s="86" t="s">
        <v>13</v>
      </c>
    </row>
    <row r="29" spans="1:8" ht="11.65" customHeight="1" x14ac:dyDescent="0.2">
      <c r="A29" s="33">
        <f>IF(D29&lt;&gt;"",COUNTA(D$10:D29),"")</f>
        <v>18</v>
      </c>
      <c r="B29" s="78">
        <v>30</v>
      </c>
      <c r="C29" s="41" t="s">
        <v>124</v>
      </c>
      <c r="D29" s="86">
        <v>271902</v>
      </c>
      <c r="E29" s="86">
        <v>8786</v>
      </c>
      <c r="F29" s="86">
        <v>135248</v>
      </c>
      <c r="G29" s="86">
        <v>119664</v>
      </c>
      <c r="H29" s="86">
        <v>6201</v>
      </c>
    </row>
    <row r="30" spans="1:8" ht="11.65" customHeight="1" x14ac:dyDescent="0.2">
      <c r="A30" s="33">
        <f>IF(D30&lt;&gt;"",COUNTA(D$10:D30),"")</f>
        <v>19</v>
      </c>
      <c r="B30" s="78">
        <v>31</v>
      </c>
      <c r="C30" s="41" t="s">
        <v>125</v>
      </c>
      <c r="D30" s="86">
        <v>69403</v>
      </c>
      <c r="E30" s="86">
        <v>5703</v>
      </c>
      <c r="F30" s="86">
        <v>8624</v>
      </c>
      <c r="G30" s="86">
        <v>28727</v>
      </c>
      <c r="H30" s="86" t="s">
        <v>13</v>
      </c>
    </row>
    <row r="31" spans="1:8" ht="11.65" customHeight="1" x14ac:dyDescent="0.2">
      <c r="A31" s="33">
        <f>IF(D31&lt;&gt;"",COUNTA(D$10:D31),"")</f>
        <v>20</v>
      </c>
      <c r="B31" s="78">
        <v>32</v>
      </c>
      <c r="C31" s="41" t="s">
        <v>126</v>
      </c>
      <c r="D31" s="86">
        <v>275419</v>
      </c>
      <c r="E31" s="86" t="s">
        <v>13</v>
      </c>
      <c r="F31" s="86">
        <v>69906</v>
      </c>
      <c r="G31" s="86">
        <v>71201</v>
      </c>
      <c r="H31" s="86">
        <v>131823</v>
      </c>
    </row>
    <row r="32" spans="1:8" ht="22.5" customHeight="1" x14ac:dyDescent="0.2">
      <c r="A32" s="33">
        <f>IF(D32&lt;&gt;"",COUNTA(D$10:D32),"")</f>
        <v>21</v>
      </c>
      <c r="B32" s="78">
        <v>33</v>
      </c>
      <c r="C32" s="41" t="s">
        <v>127</v>
      </c>
      <c r="D32" s="86">
        <v>97345</v>
      </c>
      <c r="E32" s="86">
        <v>10743</v>
      </c>
      <c r="F32" s="86">
        <v>23721</v>
      </c>
      <c r="G32" s="86">
        <v>34077</v>
      </c>
      <c r="H32" s="86">
        <v>22937</v>
      </c>
    </row>
    <row r="33" spans="1:8" ht="11.85" customHeight="1" x14ac:dyDescent="0.2">
      <c r="A33" s="50" t="str">
        <f>IF(D33&lt;&gt;"",COUNTA(D$10:D33),"")</f>
        <v/>
      </c>
      <c r="B33" s="79"/>
      <c r="C33" s="71"/>
      <c r="D33" s="49"/>
      <c r="E33" s="49"/>
      <c r="F33" s="49"/>
      <c r="G33" s="49"/>
      <c r="H33" s="49"/>
    </row>
    <row r="34" spans="1:8" ht="11.85" customHeight="1" x14ac:dyDescent="0.2">
      <c r="A34" s="50"/>
      <c r="B34" s="79"/>
      <c r="C34" s="72"/>
      <c r="D34" s="68"/>
      <c r="E34" s="68"/>
      <c r="F34" s="68"/>
      <c r="G34" s="68"/>
      <c r="H34" s="68"/>
    </row>
    <row r="35" spans="1:8" ht="11.65" customHeight="1" x14ac:dyDescent="0.2">
      <c r="A35" s="50"/>
      <c r="B35" s="79"/>
      <c r="C35" s="71"/>
      <c r="D35" s="49"/>
      <c r="E35" s="49"/>
      <c r="F35" s="49"/>
      <c r="G35" s="49"/>
      <c r="H35" s="49"/>
    </row>
    <row r="36" spans="1:8" ht="11.65" customHeight="1" x14ac:dyDescent="0.2">
      <c r="A36" s="50"/>
      <c r="B36" s="79"/>
      <c r="C36" s="71"/>
      <c r="D36" s="49"/>
      <c r="E36" s="49"/>
      <c r="F36" s="49"/>
      <c r="G36" s="49"/>
      <c r="H36" s="49"/>
    </row>
    <row r="37" spans="1:8" ht="11.65" customHeight="1" x14ac:dyDescent="0.2">
      <c r="A37" s="50"/>
      <c r="B37" s="79"/>
      <c r="C37" s="71"/>
      <c r="D37" s="49"/>
      <c r="E37" s="49"/>
      <c r="F37" s="49"/>
      <c r="G37" s="49"/>
      <c r="H37" s="49"/>
    </row>
    <row r="38" spans="1:8" ht="11.65" customHeight="1" x14ac:dyDescent="0.2">
      <c r="A38" s="50"/>
      <c r="B38" s="79"/>
      <c r="C38" s="71"/>
      <c r="D38" s="49"/>
      <c r="E38" s="49"/>
      <c r="F38" s="49"/>
      <c r="G38" s="49"/>
      <c r="H38" s="49"/>
    </row>
    <row r="39" spans="1:8" ht="11.65" customHeight="1" x14ac:dyDescent="0.2">
      <c r="A39" s="50"/>
      <c r="B39" s="79"/>
      <c r="C39" s="71"/>
      <c r="D39" s="49"/>
      <c r="E39" s="49"/>
      <c r="F39" s="49"/>
      <c r="G39" s="49"/>
      <c r="H39" s="49"/>
    </row>
    <row r="40" spans="1:8" ht="11.45" hidden="1" customHeight="1" x14ac:dyDescent="0.2">
      <c r="A40" s="50"/>
      <c r="B40" s="80"/>
      <c r="C40" s="74"/>
      <c r="D40" s="49"/>
      <c r="E40" s="49"/>
      <c r="F40" s="49"/>
      <c r="G40" s="49"/>
      <c r="H40" s="49"/>
    </row>
    <row r="41" spans="1:8" ht="11.45" hidden="1" customHeight="1" x14ac:dyDescent="0.2">
      <c r="A41" s="50"/>
      <c r="B41" s="80"/>
      <c r="C41" s="74"/>
      <c r="D41" s="49"/>
      <c r="E41" s="49"/>
      <c r="F41" s="49"/>
      <c r="G41" s="49"/>
      <c r="H41" s="49"/>
    </row>
    <row r="42" spans="1:8" ht="11.45" hidden="1" customHeight="1" x14ac:dyDescent="0.2">
      <c r="A42" s="50"/>
      <c r="B42" s="80"/>
      <c r="C42" s="74"/>
      <c r="D42" s="49"/>
      <c r="E42" s="49"/>
      <c r="F42" s="49"/>
      <c r="G42" s="49"/>
      <c r="H42" s="49"/>
    </row>
    <row r="43" spans="1:8" ht="11.45" hidden="1" customHeight="1" x14ac:dyDescent="0.2">
      <c r="A43" s="50"/>
      <c r="B43" s="80"/>
      <c r="C43" s="74"/>
      <c r="D43" s="49"/>
      <c r="E43" s="49"/>
      <c r="F43" s="49"/>
      <c r="G43" s="49"/>
      <c r="H43" s="49"/>
    </row>
    <row r="44" spans="1:8" s="44" customFormat="1" ht="11.45" hidden="1" customHeight="1" x14ac:dyDescent="0.2">
      <c r="A44" s="50"/>
      <c r="B44" s="81"/>
      <c r="C44" s="99"/>
      <c r="D44" s="49"/>
      <c r="E44" s="49"/>
      <c r="F44" s="49"/>
      <c r="G44" s="49"/>
      <c r="H44" s="49"/>
    </row>
    <row r="45" spans="1:8" ht="12" customHeight="1" x14ac:dyDescent="0.2">
      <c r="A45" s="50"/>
      <c r="B45" s="80"/>
      <c r="C45" s="71"/>
      <c r="D45" s="49"/>
      <c r="E45" s="49"/>
      <c r="F45" s="49"/>
      <c r="G45" s="49"/>
      <c r="H45" s="49"/>
    </row>
    <row r="46" spans="1:8" ht="12" customHeight="1" x14ac:dyDescent="0.2">
      <c r="A46" s="73"/>
      <c r="B46" s="80"/>
      <c r="C46" s="74"/>
      <c r="D46" s="75"/>
      <c r="E46" s="75"/>
      <c r="F46" s="75"/>
      <c r="G46" s="75"/>
      <c r="H46" s="75"/>
    </row>
    <row r="47" spans="1:8" ht="12" customHeight="1" x14ac:dyDescent="0.2">
      <c r="A47" s="73"/>
      <c r="B47" s="80"/>
      <c r="C47" s="74"/>
      <c r="D47" s="75"/>
      <c r="E47" s="75"/>
      <c r="F47" s="75"/>
      <c r="G47" s="75"/>
      <c r="H47" s="75"/>
    </row>
    <row r="48" spans="1:8" ht="12" customHeight="1" x14ac:dyDescent="0.2">
      <c r="A48" s="73"/>
      <c r="B48" s="80"/>
      <c r="C48" s="74"/>
      <c r="D48" s="75"/>
      <c r="E48" s="75"/>
      <c r="F48" s="75"/>
      <c r="G48" s="75"/>
      <c r="H48" s="75"/>
    </row>
    <row r="49" spans="1:8" ht="12" customHeight="1" x14ac:dyDescent="0.2">
      <c r="A49" s="73"/>
      <c r="B49" s="80"/>
      <c r="C49" s="74"/>
      <c r="D49" s="75"/>
      <c r="E49" s="75"/>
      <c r="F49" s="75"/>
      <c r="G49" s="75"/>
      <c r="H49" s="75"/>
    </row>
    <row r="50" spans="1:8" ht="12" customHeight="1" x14ac:dyDescent="0.2">
      <c r="A50" s="73"/>
      <c r="B50" s="80"/>
      <c r="C50" s="74"/>
      <c r="D50" s="75"/>
      <c r="E50" s="75"/>
      <c r="F50" s="75"/>
      <c r="G50" s="75"/>
      <c r="H50" s="75"/>
    </row>
    <row r="51" spans="1:8" ht="12" customHeight="1" x14ac:dyDescent="0.2">
      <c r="A51" s="73"/>
      <c r="B51" s="80"/>
      <c r="C51" s="74"/>
      <c r="D51" s="75"/>
      <c r="E51" s="75"/>
      <c r="F51" s="75"/>
      <c r="G51" s="75"/>
      <c r="H51" s="75"/>
    </row>
    <row r="52" spans="1:8" ht="12" customHeight="1" x14ac:dyDescent="0.2">
      <c r="A52" s="73"/>
      <c r="B52" s="80"/>
      <c r="C52" s="74"/>
      <c r="D52" s="75"/>
      <c r="E52" s="75"/>
      <c r="F52" s="75"/>
      <c r="G52" s="75"/>
      <c r="H52" s="75"/>
    </row>
  </sheetData>
  <mergeCells count="12">
    <mergeCell ref="H3:H6"/>
    <mergeCell ref="D7:H7"/>
    <mergeCell ref="A1:C1"/>
    <mergeCell ref="D1:H1"/>
    <mergeCell ref="A2:A7"/>
    <mergeCell ref="B2:B7"/>
    <mergeCell ref="C2:C7"/>
    <mergeCell ref="D2:D6"/>
    <mergeCell ref="E2:H2"/>
    <mergeCell ref="E3:E6"/>
    <mergeCell ref="F3:F6"/>
    <mergeCell ref="G3: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25" x14ac:dyDescent="0.2"/>
  <cols>
    <col min="1" max="1" width="3.28515625" style="25" customWidth="1"/>
    <col min="2" max="2" width="23.7109375" style="25" customWidth="1"/>
    <col min="3" max="9" width="9.28515625" style="46" customWidth="1"/>
    <col min="10" max="16384" width="11.42578125" style="25"/>
  </cols>
  <sheetData>
    <row r="1" spans="1:9" ht="30" customHeight="1" x14ac:dyDescent="0.2">
      <c r="A1" s="132" t="s">
        <v>31</v>
      </c>
      <c r="B1" s="133"/>
      <c r="C1" s="150" t="s">
        <v>144</v>
      </c>
      <c r="D1" s="150"/>
      <c r="E1" s="150"/>
      <c r="F1" s="150"/>
      <c r="G1" s="150"/>
      <c r="H1" s="150"/>
      <c r="I1" s="151"/>
    </row>
    <row r="2" spans="1:9" ht="11.65" customHeight="1" x14ac:dyDescent="0.2">
      <c r="A2" s="139" t="s">
        <v>34</v>
      </c>
      <c r="B2" s="137" t="s">
        <v>54</v>
      </c>
      <c r="C2" s="137">
        <v>2017</v>
      </c>
      <c r="D2" s="148">
        <v>2018</v>
      </c>
      <c r="E2" s="137">
        <v>2019</v>
      </c>
      <c r="F2" s="148">
        <v>2020</v>
      </c>
      <c r="G2" s="137">
        <v>2021</v>
      </c>
      <c r="H2" s="137">
        <v>2022</v>
      </c>
      <c r="I2" s="138">
        <v>2023</v>
      </c>
    </row>
    <row r="3" spans="1:9" ht="11.65" customHeight="1" x14ac:dyDescent="0.2">
      <c r="A3" s="139"/>
      <c r="B3" s="137"/>
      <c r="C3" s="137"/>
      <c r="D3" s="148"/>
      <c r="E3" s="137"/>
      <c r="F3" s="148"/>
      <c r="G3" s="137"/>
      <c r="H3" s="137"/>
      <c r="I3" s="138"/>
    </row>
    <row r="4" spans="1:9" ht="11.65" customHeight="1" x14ac:dyDescent="0.2">
      <c r="A4" s="139"/>
      <c r="B4" s="137"/>
      <c r="C4" s="137"/>
      <c r="D4" s="148"/>
      <c r="E4" s="137"/>
      <c r="F4" s="148"/>
      <c r="G4" s="137"/>
      <c r="H4" s="137"/>
      <c r="I4" s="138"/>
    </row>
    <row r="5" spans="1:9" ht="11.65" customHeight="1" x14ac:dyDescent="0.2">
      <c r="A5" s="139"/>
      <c r="B5" s="137"/>
      <c r="C5" s="137"/>
      <c r="D5" s="148"/>
      <c r="E5" s="137"/>
      <c r="F5" s="148"/>
      <c r="G5" s="137"/>
      <c r="H5" s="137"/>
      <c r="I5" s="138"/>
    </row>
    <row r="6" spans="1:9" ht="11.65" customHeight="1" x14ac:dyDescent="0.2">
      <c r="A6" s="139"/>
      <c r="B6" s="137"/>
      <c r="C6" s="152" t="s">
        <v>45</v>
      </c>
      <c r="D6" s="152"/>
      <c r="E6" s="152"/>
      <c r="F6" s="152"/>
      <c r="G6" s="152"/>
      <c r="H6" s="152"/>
      <c r="I6" s="153"/>
    </row>
    <row r="7" spans="1:9" ht="11.65" customHeight="1" x14ac:dyDescent="0.2">
      <c r="A7" s="139"/>
      <c r="B7" s="137"/>
      <c r="C7" s="152"/>
      <c r="D7" s="152"/>
      <c r="E7" s="152"/>
      <c r="F7" s="152"/>
      <c r="G7" s="152"/>
      <c r="H7" s="152"/>
      <c r="I7" s="153"/>
    </row>
    <row r="8" spans="1:9" s="29" customFormat="1" ht="11.65" customHeight="1" x14ac:dyDescent="0.15">
      <c r="A8" s="26">
        <v>1</v>
      </c>
      <c r="B8" s="27">
        <v>2</v>
      </c>
      <c r="C8" s="27">
        <v>3</v>
      </c>
      <c r="D8" s="27">
        <v>4</v>
      </c>
      <c r="E8" s="27">
        <v>5</v>
      </c>
      <c r="F8" s="27">
        <v>6</v>
      </c>
      <c r="G8" s="27">
        <v>7</v>
      </c>
      <c r="H8" s="27">
        <v>8</v>
      </c>
      <c r="I8" s="28">
        <v>9</v>
      </c>
    </row>
    <row r="9" spans="1:9" ht="11.65" customHeight="1" x14ac:dyDescent="0.2">
      <c r="A9" s="47"/>
      <c r="B9" s="48"/>
      <c r="C9" s="89"/>
      <c r="D9" s="89"/>
      <c r="E9" s="89"/>
      <c r="F9" s="89"/>
      <c r="G9" s="89"/>
      <c r="H9" s="89"/>
      <c r="I9" s="89"/>
    </row>
    <row r="10" spans="1:9" ht="11.65" customHeight="1" x14ac:dyDescent="0.2">
      <c r="A10" s="50">
        <f>IF(C10&lt;&gt;"",COUNTA($C10:C$10),"")</f>
        <v>1</v>
      </c>
      <c r="B10" s="43" t="s">
        <v>55</v>
      </c>
      <c r="C10" s="90">
        <v>22604353</v>
      </c>
      <c r="D10" s="90">
        <v>23256679</v>
      </c>
      <c r="E10" s="90">
        <v>22728238</v>
      </c>
      <c r="F10" s="90">
        <v>22739681</v>
      </c>
      <c r="G10" s="90">
        <v>23472818.34</v>
      </c>
      <c r="H10" s="90">
        <v>23295105</v>
      </c>
      <c r="I10" s="90">
        <v>22080186</v>
      </c>
    </row>
    <row r="11" spans="1:9" ht="11.65" customHeight="1" x14ac:dyDescent="0.2">
      <c r="A11" s="50" t="str">
        <f>IF(C11&lt;&gt;"",COUNTA($C$10:C11),"")</f>
        <v/>
      </c>
      <c r="B11" s="42"/>
      <c r="C11" s="89"/>
      <c r="D11" s="89"/>
      <c r="E11" s="89"/>
      <c r="F11" s="89"/>
      <c r="G11" s="89"/>
      <c r="H11" s="89"/>
      <c r="I11" s="89"/>
    </row>
    <row r="12" spans="1:9" ht="11.65" customHeight="1" x14ac:dyDescent="0.2">
      <c r="A12" s="50">
        <f>IF(C12&lt;&gt;"",COUNTA($C$10:C12),"")</f>
        <v>2</v>
      </c>
      <c r="B12" s="42" t="s">
        <v>56</v>
      </c>
      <c r="C12" s="89">
        <v>1971243</v>
      </c>
      <c r="D12" s="89">
        <v>2111134</v>
      </c>
      <c r="E12" s="89">
        <v>2199110</v>
      </c>
      <c r="F12" s="89">
        <v>2108759</v>
      </c>
      <c r="G12" s="89">
        <v>2069137.02</v>
      </c>
      <c r="H12" s="89">
        <v>1853319</v>
      </c>
      <c r="I12" s="89">
        <v>1831977</v>
      </c>
    </row>
    <row r="13" spans="1:9" ht="11.65" customHeight="1" x14ac:dyDescent="0.2">
      <c r="A13" s="50">
        <f>IF(C13&lt;&gt;"",COUNTA($C$10:C13),"")</f>
        <v>3</v>
      </c>
      <c r="B13" s="42" t="s">
        <v>57</v>
      </c>
      <c r="C13" s="89">
        <v>609581</v>
      </c>
      <c r="D13" s="89">
        <v>682254</v>
      </c>
      <c r="E13" s="89">
        <v>703870</v>
      </c>
      <c r="F13" s="89">
        <v>700802</v>
      </c>
      <c r="G13" s="89">
        <v>712889.87</v>
      </c>
      <c r="H13" s="89">
        <v>609686</v>
      </c>
      <c r="I13" s="89">
        <v>593102</v>
      </c>
    </row>
    <row r="14" spans="1:9" ht="11.65" customHeight="1" x14ac:dyDescent="0.2">
      <c r="A14" s="50" t="str">
        <f>IF(C14&lt;&gt;"",COUNTA($C$10:C14),"")</f>
        <v/>
      </c>
      <c r="B14" s="42"/>
      <c r="C14" s="89"/>
      <c r="D14" s="89"/>
      <c r="E14" s="89"/>
      <c r="F14" s="89"/>
      <c r="G14" s="89"/>
      <c r="H14" s="89"/>
      <c r="I14" s="89"/>
    </row>
    <row r="15" spans="1:9" ht="11.65" customHeight="1" x14ac:dyDescent="0.2">
      <c r="A15" s="50">
        <f>IF(C15&lt;&gt;"",COUNTA($C$10:C15),"")</f>
        <v>4</v>
      </c>
      <c r="B15" s="42" t="s">
        <v>58</v>
      </c>
      <c r="C15" s="89">
        <v>3357974</v>
      </c>
      <c r="D15" s="89">
        <v>3594754</v>
      </c>
      <c r="E15" s="89">
        <v>3289222</v>
      </c>
      <c r="F15" s="89">
        <v>3383590</v>
      </c>
      <c r="G15" s="89">
        <v>3468078.54</v>
      </c>
      <c r="H15" s="89">
        <v>4248907</v>
      </c>
      <c r="I15" s="89">
        <v>4049725</v>
      </c>
    </row>
    <row r="16" spans="1:9" ht="11.65" customHeight="1" x14ac:dyDescent="0.2">
      <c r="A16" s="50">
        <f>IF(C16&lt;&gt;"",COUNTA($C$10:C16),"")</f>
        <v>5</v>
      </c>
      <c r="B16" s="42" t="s">
        <v>59</v>
      </c>
      <c r="C16" s="89">
        <v>1224369</v>
      </c>
      <c r="D16" s="89">
        <v>1288041</v>
      </c>
      <c r="E16" s="89">
        <v>1304697</v>
      </c>
      <c r="F16" s="89">
        <v>1261819</v>
      </c>
      <c r="G16" s="89">
        <v>1212137.9099999999</v>
      </c>
      <c r="H16" s="89">
        <v>1050942</v>
      </c>
      <c r="I16" s="89">
        <v>1028443</v>
      </c>
    </row>
    <row r="17" spans="1:9" ht="11.65" customHeight="1" x14ac:dyDescent="0.2">
      <c r="A17" s="50">
        <f>IF(C17&lt;&gt;"",COUNTA($C$10:C17),"")</f>
        <v>6</v>
      </c>
      <c r="B17" s="42" t="s">
        <v>60</v>
      </c>
      <c r="C17" s="89">
        <v>1040352</v>
      </c>
      <c r="D17" s="89">
        <v>1207813</v>
      </c>
      <c r="E17" s="89">
        <v>1189405</v>
      </c>
      <c r="F17" s="89">
        <v>1044877</v>
      </c>
      <c r="G17" s="89">
        <v>1048968.27</v>
      </c>
      <c r="H17" s="89">
        <v>933336</v>
      </c>
      <c r="I17" s="89">
        <v>779678</v>
      </c>
    </row>
    <row r="18" spans="1:9" ht="11.65" customHeight="1" x14ac:dyDescent="0.2">
      <c r="A18" s="50">
        <f>IF(C18&lt;&gt;"",COUNTA($C$10:C18),"")</f>
        <v>7</v>
      </c>
      <c r="B18" s="42" t="s">
        <v>61</v>
      </c>
      <c r="C18" s="89">
        <v>7411501</v>
      </c>
      <c r="D18" s="89">
        <v>7363885</v>
      </c>
      <c r="E18" s="89">
        <v>7155274</v>
      </c>
      <c r="F18" s="89">
        <v>7004889</v>
      </c>
      <c r="G18" s="89">
        <v>7546913.9699999997</v>
      </c>
      <c r="H18" s="89">
        <v>6916491</v>
      </c>
      <c r="I18" s="89">
        <v>7459314</v>
      </c>
    </row>
    <row r="19" spans="1:9" ht="11.65" customHeight="1" x14ac:dyDescent="0.2">
      <c r="A19" s="50">
        <f>IF(C19&lt;&gt;"",COUNTA($C$10:C19),"")</f>
        <v>8</v>
      </c>
      <c r="B19" s="42" t="s">
        <v>62</v>
      </c>
      <c r="C19" s="89">
        <v>2746836</v>
      </c>
      <c r="D19" s="89">
        <v>2750076</v>
      </c>
      <c r="E19" s="89">
        <v>2645540</v>
      </c>
      <c r="F19" s="89">
        <v>2789603</v>
      </c>
      <c r="G19" s="89">
        <v>2879116.6</v>
      </c>
      <c r="H19" s="89">
        <v>3407304</v>
      </c>
      <c r="I19" s="89">
        <v>2758927</v>
      </c>
    </row>
    <row r="20" spans="1:9" ht="11.65" customHeight="1" x14ac:dyDescent="0.2">
      <c r="A20" s="50">
        <f>IF(C20&lt;&gt;"",COUNTA($C$10:C20),"")</f>
        <v>9</v>
      </c>
      <c r="B20" s="42" t="s">
        <v>63</v>
      </c>
      <c r="C20" s="89">
        <v>4242498</v>
      </c>
      <c r="D20" s="89">
        <v>4258721</v>
      </c>
      <c r="E20" s="89">
        <v>4241120</v>
      </c>
      <c r="F20" s="89">
        <v>4445341</v>
      </c>
      <c r="G20" s="89">
        <v>4535576.16</v>
      </c>
      <c r="H20" s="89">
        <v>4275120</v>
      </c>
      <c r="I20" s="89">
        <v>3579020</v>
      </c>
    </row>
    <row r="21" spans="1:9" ht="11.65" customHeight="1" x14ac:dyDescent="0.2">
      <c r="B21" s="46"/>
      <c r="G21" s="51"/>
      <c r="H21" s="51"/>
      <c r="I21" s="51"/>
    </row>
    <row r="22" spans="1:9" ht="11.65" customHeight="1" x14ac:dyDescent="0.2">
      <c r="B22" s="46"/>
    </row>
    <row r="23" spans="1:9" ht="11.65" customHeight="1" x14ac:dyDescent="0.2">
      <c r="B23" s="46"/>
      <c r="G23" s="100"/>
      <c r="H23" s="100"/>
      <c r="I23" s="100"/>
    </row>
    <row r="24" spans="1:9" ht="11.65" customHeight="1" x14ac:dyDescent="0.2">
      <c r="B24" s="46"/>
    </row>
    <row r="25" spans="1:9" ht="11.65" customHeight="1" x14ac:dyDescent="0.2">
      <c r="B25" s="46"/>
    </row>
    <row r="26" spans="1:9" ht="11.65" customHeight="1" x14ac:dyDescent="0.2">
      <c r="B26" s="46"/>
    </row>
    <row r="27" spans="1:9" ht="11.65" customHeight="1" x14ac:dyDescent="0.2"/>
    <row r="28" spans="1:9" ht="11.65" customHeight="1" x14ac:dyDescent="0.2"/>
    <row r="29" spans="1:9" ht="11.65" customHeight="1" x14ac:dyDescent="0.2"/>
    <row r="30" spans="1:9" ht="11.65" customHeight="1" x14ac:dyDescent="0.2"/>
    <row r="31" spans="1:9" ht="11.65" customHeight="1" x14ac:dyDescent="0.2"/>
    <row r="32" spans="1:9"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sheetData>
  <mergeCells count="12">
    <mergeCell ref="A1:B1"/>
    <mergeCell ref="C2:C5"/>
    <mergeCell ref="D2:D5"/>
    <mergeCell ref="I2:I5"/>
    <mergeCell ref="B2:B7"/>
    <mergeCell ref="A2:A7"/>
    <mergeCell ref="G2:G5"/>
    <mergeCell ref="E2:E5"/>
    <mergeCell ref="F2:F5"/>
    <mergeCell ref="C1:I1"/>
    <mergeCell ref="C6:I7"/>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25" x14ac:dyDescent="0.2"/>
  <cols>
    <col min="1" max="1" width="3.28515625" style="25" customWidth="1"/>
    <col min="2" max="2" width="21.7109375" style="25" customWidth="1"/>
    <col min="3" max="3" width="9.140625" style="25" customWidth="1"/>
    <col min="4" max="5" width="7.7109375" style="46" customWidth="1"/>
    <col min="6" max="9" width="8.7109375" style="46" customWidth="1"/>
    <col min="10" max="10" width="7.7109375" style="46" customWidth="1"/>
    <col min="11" max="16384" width="11.42578125" style="25"/>
  </cols>
  <sheetData>
    <row r="1" spans="1:12" ht="30" customHeight="1" x14ac:dyDescent="0.2">
      <c r="A1" s="132" t="s">
        <v>32</v>
      </c>
      <c r="B1" s="133"/>
      <c r="C1" s="134" t="s">
        <v>153</v>
      </c>
      <c r="D1" s="135"/>
      <c r="E1" s="135"/>
      <c r="F1" s="135"/>
      <c r="G1" s="135"/>
      <c r="H1" s="135"/>
      <c r="I1" s="135"/>
      <c r="J1" s="136"/>
    </row>
    <row r="2" spans="1:12" ht="11.65" customHeight="1" x14ac:dyDescent="0.2">
      <c r="A2" s="139" t="s">
        <v>34</v>
      </c>
      <c r="B2" s="137" t="s">
        <v>54</v>
      </c>
      <c r="C2" s="137" t="s">
        <v>36</v>
      </c>
      <c r="D2" s="148" t="s">
        <v>37</v>
      </c>
      <c r="E2" s="148"/>
      <c r="F2" s="148"/>
      <c r="G2" s="148"/>
      <c r="H2" s="148"/>
      <c r="I2" s="148"/>
      <c r="J2" s="149"/>
    </row>
    <row r="3" spans="1:12" ht="11.65" customHeight="1" x14ac:dyDescent="0.2">
      <c r="A3" s="147"/>
      <c r="B3" s="137"/>
      <c r="C3" s="137"/>
      <c r="D3" s="148" t="s">
        <v>38</v>
      </c>
      <c r="E3" s="148" t="s">
        <v>39</v>
      </c>
      <c r="F3" s="148" t="s">
        <v>40</v>
      </c>
      <c r="G3" s="137" t="s">
        <v>49</v>
      </c>
      <c r="H3" s="148" t="s">
        <v>42</v>
      </c>
      <c r="I3" s="137" t="s">
        <v>43</v>
      </c>
      <c r="J3" s="138" t="s">
        <v>44</v>
      </c>
    </row>
    <row r="4" spans="1:12" ht="11.65" customHeight="1" x14ac:dyDescent="0.2">
      <c r="A4" s="147"/>
      <c r="B4" s="137"/>
      <c r="C4" s="137"/>
      <c r="D4" s="148"/>
      <c r="E4" s="148"/>
      <c r="F4" s="148"/>
      <c r="G4" s="137"/>
      <c r="H4" s="148"/>
      <c r="I4" s="137"/>
      <c r="J4" s="138"/>
    </row>
    <row r="5" spans="1:12" ht="11.65" customHeight="1" x14ac:dyDescent="0.2">
      <c r="A5" s="147"/>
      <c r="B5" s="137"/>
      <c r="C5" s="137"/>
      <c r="D5" s="148"/>
      <c r="E5" s="148"/>
      <c r="F5" s="148"/>
      <c r="G5" s="137"/>
      <c r="H5" s="148"/>
      <c r="I5" s="137"/>
      <c r="J5" s="138"/>
    </row>
    <row r="6" spans="1:12" ht="11.65" customHeight="1" x14ac:dyDescent="0.2">
      <c r="A6" s="147"/>
      <c r="B6" s="137"/>
      <c r="C6" s="137"/>
      <c r="D6" s="148"/>
      <c r="E6" s="148"/>
      <c r="F6" s="148"/>
      <c r="G6" s="137"/>
      <c r="H6" s="148"/>
      <c r="I6" s="137"/>
      <c r="J6" s="138"/>
    </row>
    <row r="7" spans="1:12" ht="11.65" customHeight="1" x14ac:dyDescent="0.2">
      <c r="A7" s="147"/>
      <c r="B7" s="137"/>
      <c r="C7" s="152" t="s">
        <v>45</v>
      </c>
      <c r="D7" s="152"/>
      <c r="E7" s="152"/>
      <c r="F7" s="152"/>
      <c r="G7" s="152"/>
      <c r="H7" s="152"/>
      <c r="I7" s="152"/>
      <c r="J7" s="153"/>
    </row>
    <row r="8" spans="1:12" s="29" customFormat="1" ht="11.65" customHeight="1" x14ac:dyDescent="0.15">
      <c r="A8" s="26">
        <v>1</v>
      </c>
      <c r="B8" s="27">
        <v>2</v>
      </c>
      <c r="C8" s="27">
        <v>3</v>
      </c>
      <c r="D8" s="27">
        <v>4</v>
      </c>
      <c r="E8" s="27">
        <v>5</v>
      </c>
      <c r="F8" s="27">
        <v>6</v>
      </c>
      <c r="G8" s="27">
        <v>7</v>
      </c>
      <c r="H8" s="27">
        <v>8</v>
      </c>
      <c r="I8" s="27">
        <v>9</v>
      </c>
      <c r="J8" s="28">
        <v>10</v>
      </c>
    </row>
    <row r="9" spans="1:12" ht="11.65" customHeight="1" x14ac:dyDescent="0.2">
      <c r="A9" s="47"/>
      <c r="B9" s="48"/>
      <c r="C9" s="89"/>
      <c r="D9" s="85"/>
      <c r="E9" s="85"/>
      <c r="F9" s="85"/>
      <c r="G9" s="85"/>
      <c r="H9" s="85"/>
      <c r="I9" s="85"/>
      <c r="J9" s="85"/>
      <c r="K9" s="46"/>
      <c r="L9" s="46"/>
    </row>
    <row r="10" spans="1:12" ht="11.65" customHeight="1" x14ac:dyDescent="0.2">
      <c r="A10" s="50">
        <f>IF(D10&lt;&gt;"",COUNTA($D10:D$10),"")</f>
        <v>1</v>
      </c>
      <c r="B10" s="43" t="s">
        <v>55</v>
      </c>
      <c r="C10" s="90">
        <v>22080186</v>
      </c>
      <c r="D10" s="91" t="s">
        <v>13</v>
      </c>
      <c r="E10" s="91">
        <v>443435</v>
      </c>
      <c r="F10" s="91">
        <v>6661757</v>
      </c>
      <c r="G10" s="91">
        <v>5366257</v>
      </c>
      <c r="H10" s="91">
        <v>5927553</v>
      </c>
      <c r="I10" s="91">
        <v>2024085</v>
      </c>
      <c r="J10" s="91" t="s">
        <v>13</v>
      </c>
      <c r="K10" s="46"/>
      <c r="L10" s="46"/>
    </row>
    <row r="11" spans="1:12" ht="11.65" customHeight="1" x14ac:dyDescent="0.2">
      <c r="A11" s="50" t="str">
        <f>IF(D11&lt;&gt;"",COUNTA($D$10:D11),"")</f>
        <v/>
      </c>
      <c r="B11" s="42"/>
      <c r="C11" s="89"/>
      <c r="D11" s="85"/>
      <c r="E11" s="85"/>
      <c r="F11" s="85"/>
      <c r="G11" s="85"/>
      <c r="H11" s="85"/>
      <c r="I11" s="85"/>
      <c r="J11" s="85"/>
      <c r="K11" s="46"/>
      <c r="L11" s="46"/>
    </row>
    <row r="12" spans="1:12" ht="11.65" customHeight="1" x14ac:dyDescent="0.2">
      <c r="A12" s="50">
        <f>IF(D12&lt;&gt;"",COUNTA($D$10:D12),"")</f>
        <v>2</v>
      </c>
      <c r="B12" s="42" t="s">
        <v>56</v>
      </c>
      <c r="C12" s="89">
        <v>1831977</v>
      </c>
      <c r="D12" s="85" t="s">
        <v>13</v>
      </c>
      <c r="E12" s="85">
        <v>31056</v>
      </c>
      <c r="F12" s="85">
        <v>785714</v>
      </c>
      <c r="G12" s="85" t="s">
        <v>13</v>
      </c>
      <c r="H12" s="85">
        <v>453010</v>
      </c>
      <c r="I12" s="85">
        <v>512624</v>
      </c>
      <c r="J12" s="85">
        <v>2343</v>
      </c>
      <c r="K12" s="46"/>
      <c r="L12" s="46"/>
    </row>
    <row r="13" spans="1:12" ht="11.65" customHeight="1" x14ac:dyDescent="0.2">
      <c r="A13" s="50">
        <f>IF(D13&lt;&gt;"",COUNTA($D$10:D13),"")</f>
        <v>3</v>
      </c>
      <c r="B13" s="42" t="s">
        <v>57</v>
      </c>
      <c r="C13" s="89">
        <v>593102</v>
      </c>
      <c r="D13" s="85" t="s">
        <v>10</v>
      </c>
      <c r="E13" s="85">
        <v>1262</v>
      </c>
      <c r="F13" s="85">
        <v>162748</v>
      </c>
      <c r="G13" s="85" t="s">
        <v>13</v>
      </c>
      <c r="H13" s="85">
        <v>376314</v>
      </c>
      <c r="I13" s="85">
        <v>48369</v>
      </c>
      <c r="J13" s="85" t="s">
        <v>13</v>
      </c>
      <c r="K13" s="46"/>
      <c r="L13" s="46"/>
    </row>
    <row r="14" spans="1:12" ht="11.65" customHeight="1" x14ac:dyDescent="0.2">
      <c r="A14" s="50" t="str">
        <f>IF(D14&lt;&gt;"",COUNTA($D$10:D14),"")</f>
        <v/>
      </c>
      <c r="B14" s="42"/>
      <c r="C14" s="89"/>
      <c r="D14" s="85"/>
      <c r="E14" s="85"/>
      <c r="F14" s="85"/>
      <c r="G14" s="85"/>
      <c r="H14" s="85"/>
      <c r="I14" s="85"/>
      <c r="J14" s="85"/>
      <c r="K14" s="46"/>
      <c r="L14" s="46"/>
    </row>
    <row r="15" spans="1:12" ht="11.65" customHeight="1" x14ac:dyDescent="0.2">
      <c r="A15" s="50">
        <f>IF(D15&lt;&gt;"",COUNTA($D$10:D15),"")</f>
        <v>4</v>
      </c>
      <c r="B15" s="42" t="s">
        <v>58</v>
      </c>
      <c r="C15" s="89">
        <v>4049725</v>
      </c>
      <c r="D15" s="85" t="s">
        <v>13</v>
      </c>
      <c r="E15" s="85">
        <v>165697</v>
      </c>
      <c r="F15" s="85">
        <v>946601</v>
      </c>
      <c r="G15" s="85">
        <v>183980.16</v>
      </c>
      <c r="H15" s="85">
        <v>956123.17000000097</v>
      </c>
      <c r="I15" s="85">
        <v>865920.01</v>
      </c>
      <c r="J15" s="85" t="s">
        <v>13</v>
      </c>
      <c r="K15" s="46"/>
      <c r="L15" s="46"/>
    </row>
    <row r="16" spans="1:12" ht="11.65" customHeight="1" x14ac:dyDescent="0.2">
      <c r="A16" s="50">
        <f>IF(D16&lt;&gt;"",COUNTA($D$10:D16),"")</f>
        <v>5</v>
      </c>
      <c r="B16" s="42" t="s">
        <v>59</v>
      </c>
      <c r="C16" s="89">
        <v>1028442.69</v>
      </c>
      <c r="D16" s="85" t="s">
        <v>13</v>
      </c>
      <c r="E16" s="85">
        <v>73818.080000000002</v>
      </c>
      <c r="F16" s="85">
        <v>238899.78</v>
      </c>
      <c r="G16" s="85">
        <v>3785.44</v>
      </c>
      <c r="H16" s="85">
        <v>536699.19999999995</v>
      </c>
      <c r="I16" s="85" t="s">
        <v>13</v>
      </c>
      <c r="J16" s="85">
        <v>35231.629999999997</v>
      </c>
      <c r="K16" s="46"/>
      <c r="L16" s="46"/>
    </row>
    <row r="17" spans="1:12" ht="11.65" customHeight="1" x14ac:dyDescent="0.2">
      <c r="A17" s="50">
        <f>IF(D17&lt;&gt;"",COUNTA($D$10:D17),"")</f>
        <v>6</v>
      </c>
      <c r="B17" s="42" t="s">
        <v>60</v>
      </c>
      <c r="C17" s="89">
        <v>779677.67</v>
      </c>
      <c r="D17" s="85" t="s">
        <v>13</v>
      </c>
      <c r="E17" s="85">
        <v>33580.300000000003</v>
      </c>
      <c r="F17" s="85">
        <v>277774.90000000002</v>
      </c>
      <c r="G17" s="85">
        <v>12425.37</v>
      </c>
      <c r="H17" s="85">
        <v>225841.74</v>
      </c>
      <c r="I17" s="85" t="s">
        <v>13</v>
      </c>
      <c r="J17" s="85">
        <v>1839.15</v>
      </c>
      <c r="K17" s="46"/>
      <c r="L17" s="46"/>
    </row>
    <row r="18" spans="1:12" ht="11.65" customHeight="1" x14ac:dyDescent="0.2">
      <c r="A18" s="50">
        <f>IF(D18&lt;&gt;"",COUNTA($D$10:D18),"")</f>
        <v>7</v>
      </c>
      <c r="B18" s="42" t="s">
        <v>61</v>
      </c>
      <c r="C18" s="89">
        <v>7459313.6200000001</v>
      </c>
      <c r="D18" s="85" t="s">
        <v>13</v>
      </c>
      <c r="E18" s="85">
        <v>41755.629999999997</v>
      </c>
      <c r="F18" s="85">
        <v>993515.21</v>
      </c>
      <c r="G18" s="85">
        <v>4616290.32</v>
      </c>
      <c r="H18" s="85">
        <v>1652482.75</v>
      </c>
      <c r="I18" s="85">
        <v>30751.53</v>
      </c>
      <c r="J18" s="85" t="s">
        <v>13</v>
      </c>
      <c r="K18" s="46"/>
      <c r="L18" s="46"/>
    </row>
    <row r="19" spans="1:12" ht="11.65" customHeight="1" x14ac:dyDescent="0.2">
      <c r="A19" s="50">
        <f>IF(D19&lt;&gt;"",COUNTA($D$10:D19),"")</f>
        <v>8</v>
      </c>
      <c r="B19" s="42" t="s">
        <v>62</v>
      </c>
      <c r="C19" s="89">
        <v>2758927</v>
      </c>
      <c r="D19" s="85">
        <v>113728.24</v>
      </c>
      <c r="E19" s="85">
        <v>35680.089999999997</v>
      </c>
      <c r="F19" s="85">
        <v>1689841.85</v>
      </c>
      <c r="G19" s="85">
        <v>209894.39</v>
      </c>
      <c r="H19" s="85">
        <v>697014.47</v>
      </c>
      <c r="I19" s="85">
        <v>8813.61</v>
      </c>
      <c r="J19" s="85">
        <v>3954.35</v>
      </c>
      <c r="K19" s="46"/>
      <c r="L19" s="46"/>
    </row>
    <row r="20" spans="1:12" ht="11.65" customHeight="1" x14ac:dyDescent="0.2">
      <c r="A20" s="50">
        <f>IF(D20&lt;&gt;"",COUNTA($D$10:D20),"")</f>
        <v>9</v>
      </c>
      <c r="B20" s="42" t="s">
        <v>63</v>
      </c>
      <c r="C20" s="89">
        <v>3579020.29</v>
      </c>
      <c r="D20" s="85">
        <v>156349.62</v>
      </c>
      <c r="E20" s="85">
        <v>60585.440000000002</v>
      </c>
      <c r="F20" s="85">
        <v>1566663</v>
      </c>
      <c r="G20" s="85" t="s">
        <v>13</v>
      </c>
      <c r="H20" s="85">
        <v>1030066.88</v>
      </c>
      <c r="I20" s="85">
        <v>425255.23</v>
      </c>
      <c r="J20" s="85" t="s">
        <v>13</v>
      </c>
      <c r="K20" s="46"/>
      <c r="L20" s="46"/>
    </row>
    <row r="21" spans="1:12" ht="11.65" customHeight="1" x14ac:dyDescent="0.2">
      <c r="B21" s="46"/>
      <c r="C21" s="46"/>
      <c r="K21" s="46"/>
      <c r="L21" s="46"/>
    </row>
    <row r="22" spans="1:12" ht="11.65" customHeight="1" x14ac:dyDescent="0.2">
      <c r="B22" s="46"/>
      <c r="C22" s="100"/>
      <c r="D22" s="100"/>
      <c r="E22" s="100"/>
      <c r="F22" s="100"/>
      <c r="G22" s="100"/>
      <c r="H22" s="100"/>
      <c r="I22" s="100"/>
      <c r="J22" s="100"/>
      <c r="K22" s="46"/>
      <c r="L22" s="46"/>
    </row>
    <row r="23" spans="1:12" ht="11.65" customHeight="1" x14ac:dyDescent="0.2">
      <c r="B23" s="46"/>
      <c r="C23" s="46"/>
      <c r="D23" s="40"/>
      <c r="K23" s="46"/>
      <c r="L23" s="46"/>
    </row>
    <row r="24" spans="1:12" ht="11.65" customHeight="1" x14ac:dyDescent="0.2">
      <c r="B24" s="46"/>
      <c r="C24" s="46"/>
      <c r="K24" s="46"/>
      <c r="L24" s="46"/>
    </row>
    <row r="25" spans="1:12" ht="11.65" customHeight="1" x14ac:dyDescent="0.2">
      <c r="B25" s="46"/>
      <c r="C25" s="46"/>
      <c r="K25" s="46"/>
      <c r="L25" s="46"/>
    </row>
    <row r="26" spans="1:12" ht="11.65" customHeight="1" x14ac:dyDescent="0.2">
      <c r="B26" s="46"/>
      <c r="C26" s="46"/>
      <c r="K26" s="46"/>
      <c r="L26" s="46"/>
    </row>
    <row r="27" spans="1:12" ht="11.65" customHeight="1" x14ac:dyDescent="0.2"/>
    <row r="28" spans="1:12" ht="11.65" customHeight="1" x14ac:dyDescent="0.2"/>
    <row r="29" spans="1:12" ht="11.65" customHeight="1" x14ac:dyDescent="0.2"/>
    <row r="30" spans="1:12" ht="11.65" customHeight="1" x14ac:dyDescent="0.2"/>
    <row r="31" spans="1:12" ht="11.65" customHeight="1" x14ac:dyDescent="0.2"/>
    <row r="32" spans="1:12"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sheetData>
  <mergeCells count="14">
    <mergeCell ref="H3:H6"/>
    <mergeCell ref="I3:I6"/>
    <mergeCell ref="J3:J6"/>
    <mergeCell ref="C7:J7"/>
    <mergeCell ref="A1:B1"/>
    <mergeCell ref="C1:J1"/>
    <mergeCell ref="A2:A7"/>
    <mergeCell ref="B2:B7"/>
    <mergeCell ref="C2:C6"/>
    <mergeCell ref="D2:J2"/>
    <mergeCell ref="D3:D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2"/>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75" x14ac:dyDescent="0.2"/>
  <cols>
    <col min="1" max="1" width="3.7109375" style="101" customWidth="1"/>
    <col min="2" max="2" width="41.7109375" style="101" customWidth="1"/>
    <col min="3" max="7" width="9.28515625" style="101" customWidth="1"/>
    <col min="8" max="16384" width="11.42578125" style="101"/>
  </cols>
  <sheetData>
    <row r="1" spans="1:7" ht="30" customHeight="1" x14ac:dyDescent="0.2">
      <c r="A1" s="132" t="s">
        <v>33</v>
      </c>
      <c r="B1" s="133"/>
      <c r="C1" s="134" t="s">
        <v>86</v>
      </c>
      <c r="D1" s="134"/>
      <c r="E1" s="134"/>
      <c r="F1" s="134"/>
      <c r="G1" s="154"/>
    </row>
    <row r="2" spans="1:7" ht="11.85" customHeight="1" x14ac:dyDescent="0.2">
      <c r="A2" s="139" t="s">
        <v>34</v>
      </c>
      <c r="B2" s="137" t="s">
        <v>51</v>
      </c>
      <c r="C2" s="148">
        <v>2019</v>
      </c>
      <c r="D2" s="148">
        <v>2020</v>
      </c>
      <c r="E2" s="137">
        <v>2021</v>
      </c>
      <c r="F2" s="137">
        <v>2022</v>
      </c>
      <c r="G2" s="138">
        <v>2023</v>
      </c>
    </row>
    <row r="3" spans="1:7" ht="11.85" customHeight="1" x14ac:dyDescent="0.2">
      <c r="A3" s="147"/>
      <c r="B3" s="137"/>
      <c r="C3" s="148"/>
      <c r="D3" s="148"/>
      <c r="E3" s="137"/>
      <c r="F3" s="137"/>
      <c r="G3" s="138"/>
    </row>
    <row r="4" spans="1:7" ht="11.85" customHeight="1" x14ac:dyDescent="0.2">
      <c r="A4" s="147"/>
      <c r="B4" s="137"/>
      <c r="C4" s="148"/>
      <c r="D4" s="148"/>
      <c r="E4" s="137"/>
      <c r="F4" s="137"/>
      <c r="G4" s="138"/>
    </row>
    <row r="5" spans="1:7" ht="11.85" customHeight="1" x14ac:dyDescent="0.2">
      <c r="A5" s="147"/>
      <c r="B5" s="137"/>
      <c r="C5" s="148"/>
      <c r="D5" s="148"/>
      <c r="E5" s="137"/>
      <c r="F5" s="137"/>
      <c r="G5" s="138"/>
    </row>
    <row r="6" spans="1:7" ht="11.85" customHeight="1" x14ac:dyDescent="0.2">
      <c r="A6" s="147"/>
      <c r="B6" s="137"/>
      <c r="C6" s="148"/>
      <c r="D6" s="148"/>
      <c r="E6" s="137"/>
      <c r="F6" s="137"/>
      <c r="G6" s="138"/>
    </row>
    <row r="7" spans="1:7" ht="11.85" customHeight="1" x14ac:dyDescent="0.2">
      <c r="A7" s="147"/>
      <c r="B7" s="137"/>
      <c r="C7" s="152" t="s">
        <v>145</v>
      </c>
      <c r="D7" s="152"/>
      <c r="E7" s="152"/>
      <c r="F7" s="152"/>
      <c r="G7" s="153"/>
    </row>
    <row r="8" spans="1:7" ht="11.85" customHeight="1" x14ac:dyDescent="0.2">
      <c r="A8" s="26">
        <v>1</v>
      </c>
      <c r="B8" s="27">
        <v>2</v>
      </c>
      <c r="C8" s="27">
        <v>3</v>
      </c>
      <c r="D8" s="27">
        <v>4</v>
      </c>
      <c r="E8" s="27">
        <v>5</v>
      </c>
      <c r="F8" s="27">
        <v>6</v>
      </c>
      <c r="G8" s="28">
        <v>7</v>
      </c>
    </row>
    <row r="9" spans="1:7" ht="11.45" customHeight="1" x14ac:dyDescent="0.2">
      <c r="A9" s="102"/>
      <c r="B9" s="103"/>
      <c r="C9" s="85"/>
      <c r="D9" s="85"/>
      <c r="E9" s="85"/>
      <c r="F9" s="85"/>
      <c r="G9" s="85"/>
    </row>
    <row r="10" spans="1:7" ht="11.45" customHeight="1" x14ac:dyDescent="0.2">
      <c r="A10" s="33">
        <f>IF(C10&lt;&gt;"",COUNTA($C10:C$10),"")</f>
        <v>1</v>
      </c>
      <c r="B10" s="69" t="s">
        <v>82</v>
      </c>
      <c r="C10" s="85">
        <f t="shared" ref="C10:E10" si="0">C11+C15</f>
        <v>1853808</v>
      </c>
      <c r="D10" s="85">
        <f t="shared" si="0"/>
        <v>1766781</v>
      </c>
      <c r="E10" s="85">
        <f t="shared" si="0"/>
        <v>1731811</v>
      </c>
      <c r="F10" s="85">
        <v>1649805</v>
      </c>
      <c r="G10" s="85">
        <v>1566641</v>
      </c>
    </row>
    <row r="11" spans="1:7" ht="11.45" customHeight="1" x14ac:dyDescent="0.2">
      <c r="A11" s="33">
        <f>IF(C11&lt;&gt;"",COUNTA($C$10:C11),"")</f>
        <v>2</v>
      </c>
      <c r="B11" s="41" t="s">
        <v>129</v>
      </c>
      <c r="C11" s="85">
        <v>1836009</v>
      </c>
      <c r="D11" s="85">
        <v>1751155</v>
      </c>
      <c r="E11" s="85">
        <v>1715610</v>
      </c>
      <c r="F11" s="85">
        <v>1639094</v>
      </c>
      <c r="G11" s="85">
        <v>1557956</v>
      </c>
    </row>
    <row r="12" spans="1:7" ht="11.45" customHeight="1" x14ac:dyDescent="0.2">
      <c r="A12" s="33">
        <f>IF(C12&lt;&gt;"",COUNTA($C$10:C12),"")</f>
        <v>3</v>
      </c>
      <c r="B12" s="41" t="s">
        <v>130</v>
      </c>
      <c r="C12" s="85">
        <v>1789045</v>
      </c>
      <c r="D12" s="85">
        <v>1700271</v>
      </c>
      <c r="E12" s="85">
        <v>1665756</v>
      </c>
      <c r="F12" s="85">
        <v>1597646</v>
      </c>
      <c r="G12" s="85">
        <v>1521042</v>
      </c>
    </row>
    <row r="13" spans="1:7" ht="11.45" customHeight="1" x14ac:dyDescent="0.2">
      <c r="A13" s="33">
        <f>IF(C13&lt;&gt;"",COUNTA($C$10:C13),"")</f>
        <v>4</v>
      </c>
      <c r="B13" s="41" t="s">
        <v>131</v>
      </c>
      <c r="C13" s="85">
        <v>35643</v>
      </c>
      <c r="D13" s="85">
        <v>37067</v>
      </c>
      <c r="E13" s="85">
        <v>34293</v>
      </c>
      <c r="F13" s="85">
        <v>34917</v>
      </c>
      <c r="G13" s="85">
        <v>35481</v>
      </c>
    </row>
    <row r="14" spans="1:7" ht="11.45" customHeight="1" x14ac:dyDescent="0.2">
      <c r="A14" s="33">
        <f>IF(C14&lt;&gt;"",COUNTA($C$10:C14),"")</f>
        <v>5</v>
      </c>
      <c r="B14" s="41" t="s">
        <v>132</v>
      </c>
      <c r="C14" s="85">
        <v>11321</v>
      </c>
      <c r="D14" s="85">
        <v>13818</v>
      </c>
      <c r="E14" s="85">
        <v>15561</v>
      </c>
      <c r="F14" s="85">
        <v>6531</v>
      </c>
      <c r="G14" s="85">
        <v>1433</v>
      </c>
    </row>
    <row r="15" spans="1:7" ht="11.45" customHeight="1" x14ac:dyDescent="0.2">
      <c r="A15" s="33">
        <f>IF(C15&lt;&gt;"",COUNTA($C$10:C15),"")</f>
        <v>6</v>
      </c>
      <c r="B15" s="41" t="s">
        <v>133</v>
      </c>
      <c r="C15" s="85">
        <v>17799</v>
      </c>
      <c r="D15" s="85">
        <v>15626</v>
      </c>
      <c r="E15" s="85">
        <v>16201</v>
      </c>
      <c r="F15" s="85">
        <v>10711</v>
      </c>
      <c r="G15" s="85">
        <v>8685</v>
      </c>
    </row>
    <row r="16" spans="1:7" ht="11.45" customHeight="1" x14ac:dyDescent="0.2">
      <c r="A16" s="33" t="str">
        <f>IF(C16&lt;&gt;"",COUNTA($C$10:C16),"")</f>
        <v/>
      </c>
      <c r="B16" s="41"/>
      <c r="C16" s="85"/>
      <c r="D16" s="85"/>
      <c r="E16" s="85"/>
      <c r="F16" s="85"/>
      <c r="G16" s="85"/>
    </row>
    <row r="17" spans="1:7" ht="11.45" customHeight="1" x14ac:dyDescent="0.2">
      <c r="A17" s="33">
        <f>IF(C17&lt;&gt;"",COUNTA($C$10:C17),"")</f>
        <v>7</v>
      </c>
      <c r="B17" s="41" t="s">
        <v>52</v>
      </c>
      <c r="C17" s="85">
        <v>161244</v>
      </c>
      <c r="D17" s="85">
        <v>182979</v>
      </c>
      <c r="E17" s="85">
        <v>299614</v>
      </c>
      <c r="F17" s="85">
        <v>201869</v>
      </c>
      <c r="G17" s="85">
        <v>198185</v>
      </c>
    </row>
    <row r="18" spans="1:7" ht="11.45" customHeight="1" x14ac:dyDescent="0.2">
      <c r="A18" s="33">
        <f>IF(C18&lt;&gt;"",COUNTA($C$10:C18),"")</f>
        <v>8</v>
      </c>
      <c r="B18" s="41" t="s">
        <v>134</v>
      </c>
      <c r="C18" s="85">
        <v>95858</v>
      </c>
      <c r="D18" s="85">
        <v>113529</v>
      </c>
      <c r="E18" s="85">
        <v>115963</v>
      </c>
      <c r="F18" s="85">
        <v>106440</v>
      </c>
      <c r="G18" s="85">
        <v>93369</v>
      </c>
    </row>
    <row r="19" spans="1:7" ht="11.45" customHeight="1" x14ac:dyDescent="0.2">
      <c r="A19" s="33">
        <f>IF(C19&lt;&gt;"",COUNTA($C$10:C19),"")</f>
        <v>9</v>
      </c>
      <c r="B19" s="41" t="s">
        <v>135</v>
      </c>
      <c r="C19" s="85">
        <v>65386</v>
      </c>
      <c r="D19" s="85">
        <v>69451</v>
      </c>
      <c r="E19" s="85">
        <v>183652</v>
      </c>
      <c r="F19" s="85">
        <v>95430</v>
      </c>
      <c r="G19" s="85">
        <v>104816</v>
      </c>
    </row>
    <row r="20" spans="1:7" ht="11.45" customHeight="1" x14ac:dyDescent="0.2">
      <c r="A20" s="33">
        <f>IF(C20&lt;&gt;"",COUNTA($C$10:C20),"")</f>
        <v>10</v>
      </c>
      <c r="B20" s="41" t="s">
        <v>136</v>
      </c>
      <c r="C20" s="85" t="s">
        <v>10</v>
      </c>
      <c r="D20" s="85" t="s">
        <v>10</v>
      </c>
      <c r="E20" s="85" t="s">
        <v>10</v>
      </c>
      <c r="F20" s="85" t="s">
        <v>10</v>
      </c>
      <c r="G20" s="85" t="s">
        <v>10</v>
      </c>
    </row>
    <row r="21" spans="1:7" ht="11.45" customHeight="1" x14ac:dyDescent="0.2">
      <c r="A21" s="33" t="str">
        <f>IF(C21&lt;&gt;"",COUNTA($C$10:C21),"")</f>
        <v/>
      </c>
      <c r="B21" s="41"/>
      <c r="C21" s="85"/>
      <c r="D21" s="85"/>
      <c r="E21" s="85"/>
      <c r="F21" s="85"/>
      <c r="G21" s="85"/>
    </row>
    <row r="22" spans="1:7" ht="11.45" customHeight="1" x14ac:dyDescent="0.2">
      <c r="A22" s="33">
        <f>IF(C22&lt;&gt;"",COUNTA($C$10:C22),"")</f>
        <v>11</v>
      </c>
      <c r="B22" s="41" t="s">
        <v>83</v>
      </c>
      <c r="C22" s="85">
        <v>120203</v>
      </c>
      <c r="D22" s="85">
        <v>128757</v>
      </c>
      <c r="E22" s="85">
        <v>134526</v>
      </c>
      <c r="F22" s="85">
        <v>128750</v>
      </c>
      <c r="G22" s="85">
        <v>118284</v>
      </c>
    </row>
    <row r="23" spans="1:7" ht="11.45" customHeight="1" x14ac:dyDescent="0.2">
      <c r="A23" s="33">
        <f>IF(C23&lt;&gt;"",COUNTA($C$10:C23),"")</f>
        <v>12</v>
      </c>
      <c r="B23" s="41" t="s">
        <v>137</v>
      </c>
      <c r="C23" s="85">
        <v>120203</v>
      </c>
      <c r="D23" s="85">
        <v>128757</v>
      </c>
      <c r="E23" s="85">
        <v>134526</v>
      </c>
      <c r="F23" s="85">
        <v>128750</v>
      </c>
      <c r="G23" s="85">
        <v>118284</v>
      </c>
    </row>
    <row r="24" spans="1:7" ht="11.45" customHeight="1" x14ac:dyDescent="0.2">
      <c r="A24" s="33">
        <f>IF(C24&lt;&gt;"",COUNTA($C$10:C24),"")</f>
        <v>13</v>
      </c>
      <c r="B24" s="41" t="s">
        <v>138</v>
      </c>
      <c r="C24" s="85">
        <v>79913</v>
      </c>
      <c r="D24" s="85">
        <v>81965</v>
      </c>
      <c r="E24" s="85">
        <v>86336</v>
      </c>
      <c r="F24" s="85">
        <v>82241</v>
      </c>
      <c r="G24" s="85">
        <v>73730</v>
      </c>
    </row>
    <row r="25" spans="1:7" ht="11.45" customHeight="1" x14ac:dyDescent="0.2">
      <c r="A25" s="33">
        <f>IF(C25&lt;&gt;"",COUNTA($C$10:C25),"")</f>
        <v>14</v>
      </c>
      <c r="B25" s="41" t="s">
        <v>139</v>
      </c>
      <c r="C25" s="85">
        <v>34406</v>
      </c>
      <c r="D25" s="85">
        <v>35867</v>
      </c>
      <c r="E25" s="85">
        <v>35752</v>
      </c>
      <c r="F25" s="85">
        <v>36010</v>
      </c>
      <c r="G25" s="85">
        <v>37562</v>
      </c>
    </row>
    <row r="26" spans="1:7" ht="11.45" customHeight="1" x14ac:dyDescent="0.2">
      <c r="A26" s="33">
        <f>IF(C26&lt;&gt;"",COUNTA($C$10:C26),"")</f>
        <v>15</v>
      </c>
      <c r="B26" s="41" t="s">
        <v>140</v>
      </c>
      <c r="C26" s="85" t="s">
        <v>10</v>
      </c>
      <c r="D26" s="85" t="s">
        <v>10</v>
      </c>
      <c r="E26" s="85">
        <v>3</v>
      </c>
      <c r="F26" s="85">
        <v>6</v>
      </c>
      <c r="G26" s="85">
        <v>10</v>
      </c>
    </row>
    <row r="27" spans="1:7" ht="11.45" customHeight="1" x14ac:dyDescent="0.2">
      <c r="A27" s="33">
        <f>IF(C27&lt;&gt;"",COUNTA($C$10:C27),"")</f>
        <v>16</v>
      </c>
      <c r="B27" s="41" t="s">
        <v>141</v>
      </c>
      <c r="C27" s="85">
        <v>5884</v>
      </c>
      <c r="D27" s="85">
        <v>10926</v>
      </c>
      <c r="E27" s="85">
        <v>12435</v>
      </c>
      <c r="F27" s="85">
        <v>10493</v>
      </c>
      <c r="G27" s="85">
        <v>6982</v>
      </c>
    </row>
    <row r="28" spans="1:7" ht="11.45" customHeight="1" x14ac:dyDescent="0.2">
      <c r="A28" s="33">
        <f>IF(C28&lt;&gt;"",COUNTA($C$10:C28),"")</f>
        <v>17</v>
      </c>
      <c r="B28" s="41" t="s">
        <v>142</v>
      </c>
      <c r="C28" s="85" t="s">
        <v>10</v>
      </c>
      <c r="D28" s="85" t="s">
        <v>10</v>
      </c>
      <c r="E28" s="85" t="s">
        <v>10</v>
      </c>
      <c r="F28" s="85" t="s">
        <v>10</v>
      </c>
      <c r="G28" s="85" t="s">
        <v>10</v>
      </c>
    </row>
    <row r="29" spans="1:7" ht="11.45" customHeight="1" x14ac:dyDescent="0.2">
      <c r="A29" s="33" t="str">
        <f>IF(C29&lt;&gt;"",COUNTA($C$10:C29),"")</f>
        <v/>
      </c>
      <c r="B29" s="69"/>
      <c r="C29" s="85"/>
      <c r="D29" s="85"/>
      <c r="E29" s="85"/>
      <c r="F29" s="85"/>
      <c r="G29" s="85"/>
    </row>
    <row r="30" spans="1:7" ht="11.45" customHeight="1" x14ac:dyDescent="0.2">
      <c r="A30" s="33">
        <f>IF(C30&lt;&gt;"",COUNTA($C$10:C30),"")</f>
        <v>18</v>
      </c>
      <c r="B30" s="70" t="s">
        <v>53</v>
      </c>
      <c r="C30" s="91">
        <v>1894848</v>
      </c>
      <c r="D30" s="91">
        <v>1821004</v>
      </c>
      <c r="E30" s="91">
        <v>1896899</v>
      </c>
      <c r="F30" s="91">
        <v>1722925</v>
      </c>
      <c r="G30" s="91">
        <v>1646543</v>
      </c>
    </row>
    <row r="31" spans="1:7" x14ac:dyDescent="0.2">
      <c r="B31" s="25"/>
      <c r="C31" s="39"/>
      <c r="D31" s="39"/>
      <c r="E31" s="39"/>
      <c r="F31" s="39"/>
      <c r="G31" s="104"/>
    </row>
    <row r="32" spans="1:7" x14ac:dyDescent="0.2">
      <c r="G32" s="105"/>
    </row>
  </sheetData>
  <mergeCells count="10">
    <mergeCell ref="G2:G6"/>
    <mergeCell ref="A1:B1"/>
    <mergeCell ref="A2:A7"/>
    <mergeCell ref="B2:B7"/>
    <mergeCell ref="C2:C6"/>
    <mergeCell ref="D2:D6"/>
    <mergeCell ref="E2:E6"/>
    <mergeCell ref="C7:G7"/>
    <mergeCell ref="F2:F6"/>
    <mergeCell ref="C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E113E 2023 00&amp;R&amp;"-,Standard"&amp;7&amp;P</oddFooter>
    <evenFooter>&amp;L&amp;"-,Standard"&amp;7&amp;P&amp;R&amp;"-,Standard"&amp;7StatA MV, Statistischer Bericht E113E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Deckblatt</vt:lpstr>
      <vt:lpstr>Inhalt</vt:lpstr>
      <vt:lpstr>Vorbemerkungen</vt:lpstr>
      <vt:lpstr>Grafiken</vt:lpstr>
      <vt:lpstr>Tabelle1</vt:lpstr>
      <vt:lpstr>Tabelle2 </vt:lpstr>
      <vt:lpstr>Tabelle3</vt:lpstr>
      <vt:lpstr>Tabelle 4</vt:lpstr>
      <vt:lpstr>Tabelle5</vt:lpstr>
      <vt:lpstr>Fußnotenerl.</vt:lpstr>
      <vt:lpstr>Methodik</vt:lpstr>
      <vt:lpstr>Glossar </vt:lpstr>
      <vt:lpstr>Mehr zum Thema</vt:lpstr>
      <vt:lpstr>Qualitätsbericht</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2023</dc:title>
  <dc:creator>FB 430</dc:creator>
  <cp:lastModifiedBy>Doll-Enderle, Daniela</cp:lastModifiedBy>
  <cp:lastPrinted>2025-05-19T08:44:27Z</cp:lastPrinted>
  <dcterms:created xsi:type="dcterms:W3CDTF">2023-02-03T13:54:32Z</dcterms:created>
  <dcterms:modified xsi:type="dcterms:W3CDTF">2025-05-19T08:45:30Z</dcterms:modified>
</cp:coreProperties>
</file>