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'1.1'!$A:$B,'1.1'!$1:$9</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T32" i="4" l="1"/>
  <c r="T33" i="4"/>
  <c r="T34" i="4"/>
  <c r="T35" i="4"/>
  <c r="T36" i="4"/>
  <c r="T37" i="4"/>
  <c r="T38" i="4"/>
  <c r="T39" i="4"/>
  <c r="T40" i="4"/>
  <c r="T41" i="4"/>
  <c r="T42" i="4"/>
  <c r="E32" i="4"/>
  <c r="E33" i="4"/>
  <c r="E34" i="4"/>
  <c r="E35" i="4"/>
  <c r="E36" i="4"/>
  <c r="E37" i="4"/>
  <c r="E38" i="4"/>
  <c r="E39" i="4"/>
  <c r="E40" i="4"/>
  <c r="E41" i="4"/>
  <c r="E42" i="4"/>
  <c r="E16" i="4" l="1"/>
  <c r="T31" i="4"/>
  <c r="E31" i="4"/>
  <c r="T28" i="4" l="1"/>
  <c r="E28" i="4"/>
  <c r="T27" i="4"/>
  <c r="E27" i="4"/>
  <c r="T26" i="4"/>
  <c r="E26" i="4"/>
  <c r="T25" i="4"/>
  <c r="E25" i="4"/>
  <c r="T24" i="4"/>
  <c r="E24" i="4"/>
  <c r="T23" i="4"/>
  <c r="E23" i="4"/>
  <c r="T22" i="4"/>
  <c r="E22" i="4"/>
  <c r="T21" i="4"/>
  <c r="E21" i="4"/>
  <c r="T20" i="4"/>
  <c r="E20" i="4"/>
  <c r="T19" i="4"/>
  <c r="E19" i="4"/>
  <c r="T18" i="4"/>
  <c r="E18" i="4"/>
  <c r="T17" i="4"/>
  <c r="E17" i="4"/>
  <c r="L34" i="7" l="1"/>
  <c r="L35" i="7"/>
  <c r="L36" i="7"/>
  <c r="L37" i="7"/>
  <c r="L38" i="7"/>
  <c r="L39" i="7"/>
  <c r="L40" i="7"/>
  <c r="L41" i="7"/>
  <c r="L42" i="7"/>
  <c r="L43" i="7"/>
  <c r="L44" i="7"/>
  <c r="L33" i="7"/>
  <c r="L13" i="7"/>
  <c r="L14" i="7"/>
  <c r="L15" i="7"/>
  <c r="L16" i="7"/>
  <c r="L17" i="7"/>
  <c r="L19" i="7"/>
  <c r="L20" i="7"/>
  <c r="L21" i="7"/>
  <c r="L22" i="7"/>
  <c r="L23" i="7"/>
  <c r="L24" i="7"/>
  <c r="L25" i="7"/>
  <c r="L26" i="7"/>
  <c r="L27" i="7"/>
  <c r="L28" i="7"/>
  <c r="L29" i="7"/>
  <c r="L30" i="7"/>
  <c r="L46" i="7"/>
  <c r="L47" i="7"/>
  <c r="L12" i="7"/>
  <c r="A43" i="4" l="1"/>
  <c r="A12" i="12" l="1"/>
  <c r="A13" i="12"/>
  <c r="A14" i="12"/>
  <c r="A15" i="12"/>
  <c r="A16" i="12"/>
  <c r="A17" i="12"/>
  <c r="A18" i="12"/>
  <c r="A19" i="12"/>
  <c r="A20" i="12"/>
  <c r="A21" i="12"/>
  <c r="A22" i="12"/>
  <c r="A23" i="12"/>
  <c r="A24" i="12"/>
  <c r="A25" i="12"/>
  <c r="A31" i="7"/>
  <c r="A32" i="7"/>
  <c r="A45" i="7"/>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<sst xmlns="http://schemas.openxmlformats.org/spreadsheetml/2006/main" count="606" uniqueCount="200">
  <si>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</si>
  <si>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</si>
  <si>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</si>
  <si>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</si>
  <si>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</si>
  <si>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</si>
  <si>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</si>
  <si>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</si>
  <si>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</si>
  <si>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</si>
  <si>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</si>
  <si>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</si>
  <si>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</si>
  <si>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</si>
  <si>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</si>
  <si>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</si>
  <si>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</si>
  <si>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</si>
  <si>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</si>
  <si>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</si>
  <si>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</si>
  <si>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</si>
  <si>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</si>
  <si>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</si>
  <si>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</si>
  <si>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</si>
  <si>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</si>
  <si>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</si>
  <si>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</si>
  <si>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</si>
  <si>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</si>
  <si>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</si>
  <si>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</si>
  <si>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</si>
  <si>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</si>
  <si>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</si>
  <si>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</si>
  <si>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</si>
  <si>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</si>
  <si>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</si>
  <si>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</si>
  <si>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</si>
  <si>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</si>
  <si>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</si>
  <si>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</si>
  <si>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</si>
  <si>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</si>
  <si>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</si>
  <si>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</si>
  <si>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</si>
  <si>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</si>
  <si>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</si>
  <si>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</si>
  <si>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</si>
  <si>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</si>
  <si>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</si>
  <si>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</si>
  <si>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</si>
  <si>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</si>
  <si>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</si>
  <si>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</si>
  <si>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</si>
  <si>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</si>
  <si>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</si>
  <si>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</si>
  <si>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</si>
  <si>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</si>
  <si>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</si>
  <si>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</si>
  <si>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</si>
  <si>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</si>
  <si>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</si>
  <si>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</si>
  <si>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</si>
  <si>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</si>
  <si>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</si>
  <si>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</si>
  <si>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</si>
  <si>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</si>
  <si>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</si>
  <si>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</si>
  <si>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</si>
  <si>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</si>
  <si>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</si>
  <si>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</si>
  <si>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</si>
  <si>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</si>
  <si>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</si>
  <si>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</si>
  <si>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</si>
  <si>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</si>
  <si>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</si>
  <si>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</si>
  <si>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</si>
  <si>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</si>
  <si>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</si>
  <si>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</si>
  <si>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</si>
  <si>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</si>
  <si>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</si>
  <si>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</si>
  <si>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</si>
  <si>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</si>
  <si>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</si>
  <si>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</si>
  <si>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</si>
  <si>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</si>
  <si>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</si>
  <si>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</si>
  <si>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</si>
  <si>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</si>
  <si>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</si>
  <si>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</si>
  <si>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</si>
  <si>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</si>
  <si>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</si>
  <si>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</si>
  <si>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</si>
  <si>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</si>
  <si>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</si>
  <si>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</si>
  <si>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</si>
  <si>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</si>
  <si>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</si>
  <si>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</si>
  <si>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</si>
  <si>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</si>
  <si>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</si>
  <si>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</si>
  <si>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</si>
  <si>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</si>
  <si>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</si>
  <si>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</si>
  <si>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</si>
  <si>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</si>
  <si>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</si>
  <si>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</si>
  <si>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</si>
  <si>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</si>
  <si>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</si>
  <si>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</si>
  <si>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</si>
  <si>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</si>
  <si>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</si>
  <si>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</si>
  <si>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</si>
  <si>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</si>
  <si>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</si>
  <si>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</si>
  <si>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</si>
  <si>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</si>
  <si>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</si>
  <si>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</si>
  <si>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</si>
  <si>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</si>
  <si>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</si>
  <si>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</si>
  <si>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</si>
  <si>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</si>
  <si>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</si>
  <si>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</si>
  <si>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</si>
  <si>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</si>
  <si>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</si>
  <si>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</si>
  <si>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</si>
  <si>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</si>
  <si>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</si>
  <si>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</si>
  <si>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</si>
  <si>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</si>
  <si>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</si>
  <si>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</si>
  <si>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</si>
  <si>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</si>
  <si>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</si>
  <si>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</si>
  <si>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</si>
  <si>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</si>
  <si>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</si>
  <si>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</si>
  <si>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</si>
  <si>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</si>
  <si>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</si>
  <si>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</si>
  <si>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</si>
  <si>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</si>
  <si>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</si>
  <si>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</si>
  <si>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</si>
  <si>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April 2022</t>
  </si>
  <si>
    <t>C323 2022 04</t>
  </si>
  <si>
    <t>Durchschnittliche Schlachtgewichte von gewerblich geschlachteten Tieren im April 2022</t>
  </si>
  <si>
    <t>Legehennenhaltung und Eiererzeugung im April 2022 nach Größenklassen der Hennen-
haltungsplätze und Haltungsformen</t>
  </si>
  <si>
    <t>Eiererzeugung im April 2022 nach Haltungsformen</t>
  </si>
  <si>
    <t>01.01. - 30.04.2022</t>
  </si>
  <si>
    <t>01.01. - 30.04.2021</t>
  </si>
  <si>
    <t>Legehennenhaltung und Eiererzeugung im April 2022
nach Größenklassen der Hennenhaltungsplätze und Haltungsformen</t>
  </si>
  <si>
    <t>100.5</t>
  </si>
  <si>
    <t>2.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</si>
</sst>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 #,##0" ";0" ";@" "</c:formatCode>
                <c:ptCount val="12"/>
                <c:pt idx="0">
                  <c:v>8527</c:v>
                </c:pt>
                <c:pt idx="1">
                  <c:v>8433</c:v>
                </c:pt>
                <c:pt idx="2">
                  <c:v>9350</c:v>
                </c:pt>
                <c:pt idx="3">
                  <c:v>8253</c:v>
                </c:pt>
                <c:pt idx="4" formatCode="#,##0">
                  <c:v>#N/A</c:v>
                </c:pt>
                <c:pt idx="5" formatCode="#,##0">
                  <c:v>#N/A</c:v>
                </c:pt>
                <c:pt idx="6" formatCode="#,##0">
                  <c:v>#N/A</c:v>
                </c:pt>
                <c:pt idx="7" formatCode="#,##0">
                  <c:v>#N/A</c:v>
                </c:pt>
                <c:pt idx="8" formatCode="#,##0">
                  <c:v>#N/A</c:v>
                </c:pt>
                <c:pt idx="9" formatCode="#,##0">
                  <c:v>#N/A</c:v>
                </c:pt>
                <c:pt idx="10" formatCode="#,##0">
                  <c:v>#N/A</c:v>
                </c:pt>
                <c:pt idx="11" formatCode="#,##0">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c:v>2773</c:v>
                </c:pt>
                <c:pt idx="1">
                  <c:v>2415</c:v>
                </c:pt>
                <c:pt idx="2">
                  <c:v>2906</c:v>
                </c:pt>
                <c:pt idx="3">
                  <c:v>2455</c:v>
                </c:pt>
                <c:pt idx="4" formatCode="#,##0&quot; &quot;">
                  <c:v>#N/A</c:v>
                </c:pt>
                <c:pt idx="5" formatCode="#,##0&quot; &quot;">
                  <c:v>#N/A</c:v>
                </c:pt>
                <c:pt idx="6" formatCode="#,##0&quot; &quot;">
                  <c:v>#N/A</c:v>
                </c:pt>
                <c:pt idx="7" formatCode="#,##0&quot; &quot;">
                  <c:v>#N/A</c:v>
                </c:pt>
                <c:pt idx="8" formatCode="#,##0&quot; &quot;">
                  <c:v>#N/A</c:v>
                </c:pt>
                <c:pt idx="9" formatCode="#,##0&quot; &quot;">
                  <c:v>#N/A</c:v>
                </c:pt>
                <c:pt idx="10" formatCode="#,##0&quot; &quot;">
                  <c:v>#N/A</c:v>
                </c:pt>
                <c:pt idx="11" formatCode="#,##0&quot; &quot;">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pt idx="2">
                  <c:v>3181</c:v>
                </c:pt>
                <c:pt idx="3">
                  <c:v>2856</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pt idx="2">
                  <c:v>46</c:v>
                </c:pt>
                <c:pt idx="3">
                  <c:v>38</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366</c:v>
                </c:pt>
                <c:pt idx="1">
                  <c:v>399</c:v>
                </c:pt>
                <c:pt idx="2">
                  <c:v>294</c:v>
                </c:pt>
                <c:pt idx="3">
                  <c:v>300</c:v>
                </c:pt>
                <c:pt idx="4">
                  <c:v>119</c:v>
                </c:pt>
                <c:pt idx="5">
                  <c:v>181</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66.516999999999996</c:v>
                </c:pt>
                <c:pt idx="3">
                  <c:v>65.171000000000006</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pt idx="2">
                  <c:v>25</c:v>
                </c:pt>
                <c:pt idx="3">
                  <c:v>25.2</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23.6</c:v>
                </c:pt>
                <c:pt idx="1">
                  <c:v>48.8</c:v>
                </c:pt>
                <c:pt idx="2">
                  <c:v>27.6</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April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802821</xdr:colOff>
      <xdr:row>47</xdr:row>
      <xdr:rowOff>6804</xdr:rowOff>
    </xdr:from>
    <xdr:to>
      <xdr:col>9</xdr:col>
      <xdr:colOff>551088</xdr:colOff>
      <xdr:row>62</xdr:row>
      <xdr:rowOff>74840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802820</xdr:colOff>
      <xdr:row>62</xdr:row>
      <xdr:rowOff>47625</xdr:rowOff>
    </xdr:from>
    <xdr:to>
      <xdr:col>9</xdr:col>
      <xdr:colOff>551087</xdr:colOff>
      <xdr:row>77</xdr:row>
      <xdr:rowOff>129268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0.12233</cdr:x>
      <cdr:y>0.17271</cdr:y>
    </cdr:from>
    <cdr:to>
      <cdr:x>0.21608</cdr:x>
      <cdr:y>0.25499</cdr:y>
    </cdr:to>
    <cdr:sp macro="" textlink="">
      <cdr:nvSpPr>
        <cdr:cNvPr id="2" name="Textfeld 1"/>
        <cdr:cNvSpPr txBox="1"/>
      </cdr:nvSpPr>
      <cdr:spPr>
        <a:xfrm xmlns:a="http://schemas.openxmlformats.org/drawingml/2006/main">
          <a:off x="583434" y="381891"/>
          <a:ext cx="447122" cy="181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0.19325</cdr:x>
      <cdr:y>0.45413</cdr:y>
    </cdr:from>
    <cdr:to>
      <cdr:x>0.29295</cdr:x>
      <cdr:y>0.53367</cdr:y>
    </cdr:to>
    <cdr:sp macro="" textlink="">
      <cdr:nvSpPr>
        <cdr:cNvPr id="3" name="Textfeld 2"/>
        <cdr:cNvSpPr txBox="1"/>
      </cdr:nvSpPr>
      <cdr:spPr>
        <a:xfrm xmlns:a="http://schemas.openxmlformats.org/drawingml/2006/main">
          <a:off x="921659" y="1004162"/>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0.24021</cdr:y>
    </cdr:from>
    <cdr:to>
      <cdr:x>0.19294</cdr:x>
      <cdr:y>0.32249</cdr:y>
    </cdr:to>
    <cdr:sp macro="" textlink="">
      <cdr:nvSpPr>
        <cdr:cNvPr id="2" name="Textfeld 1"/>
        <cdr:cNvSpPr txBox="1"/>
      </cdr:nvSpPr>
      <cdr:spPr>
        <a:xfrm xmlns:a="http://schemas.openxmlformats.org/drawingml/2006/main">
          <a:off x="473067" y="534404"/>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0.07991</cdr:x>
      <cdr:y>0.47363</cdr:y>
    </cdr:from>
    <cdr:to>
      <cdr:x>0.17961</cdr:x>
      <cdr:y>0.55317</cdr:y>
    </cdr:to>
    <cdr:sp macro="" textlink="">
      <cdr:nvSpPr>
        <cdr:cNvPr id="3" name="Textfeld 2"/>
        <cdr:cNvSpPr txBox="1"/>
      </cdr:nvSpPr>
      <cdr:spPr>
        <a:xfrm xmlns:a="http://schemas.openxmlformats.org/drawingml/2006/main">
          <a:off x="381107" y="1053707"/>
          <a:ext cx="475499"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April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81676" y="636801"/>
          <a:ext cx="514842"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4" t="s">
        <v>0</v>
      </c>
      <c r="B1" s="264"/>
      <c r="C1" s="180"/>
      <c r="D1" s="180"/>
    </row>
    <row r="2" spans="1:4" ht="35.1" customHeight="1" thickTop="1">
      <c r="A2" s="181" t="s">
        <v>37</v>
      </c>
      <c r="B2" s="181"/>
      <c r="C2" s="182" t="s">
        <v>38</v>
      </c>
      <c r="D2" s="182"/>
    </row>
    <row r="3" spans="1:4" ht="24.95" customHeight="1">
      <c r="A3" s="183"/>
      <c r="B3" s="183"/>
      <c r="C3" s="183"/>
      <c r="D3" s="183"/>
    </row>
    <row r="4" spans="1:4" ht="24.95" customHeight="1">
      <c r="A4" s="185" t="s">
        <v>1</v>
      </c>
      <c r="B4" s="185"/>
      <c r="C4" s="185"/>
      <c r="D4" s="186"/>
    </row>
    <row r="5" spans="1:4" ht="24.95" customHeight="1">
      <c r="A5" s="185" t="s">
        <v>39</v>
      </c>
      <c r="B5" s="185"/>
      <c r="C5" s="185"/>
      <c r="D5" s="186"/>
    </row>
    <row r="6" spans="1:4" ht="39.950000000000003" customHeight="1">
      <c r="A6" s="187" t="s">
        <v>190</v>
      </c>
      <c r="B6" s="188"/>
      <c r="C6" s="188"/>
      <c r="D6" s="188"/>
    </row>
    <row r="7" spans="1:4" ht="24.95" customHeight="1">
      <c r="A7" s="190"/>
      <c r="B7" s="190"/>
      <c r="C7" s="190"/>
      <c r="D7" s="190"/>
    </row>
    <row r="8" spans="1:4" ht="24.95" customHeight="1">
      <c r="A8" s="187"/>
      <c r="B8" s="187"/>
      <c r="C8" s="187"/>
      <c r="D8" s="187"/>
    </row>
    <row r="9" spans="1:4" ht="24.95" customHeight="1">
      <c r="A9" s="190"/>
      <c r="B9" s="190"/>
      <c r="C9" s="190"/>
      <c r="D9" s="190"/>
    </row>
    <row r="10" spans="1:4" ht="24.95" customHeight="1">
      <c r="A10" s="184"/>
      <c r="B10" s="184"/>
      <c r="C10" s="184"/>
      <c r="D10" s="184"/>
    </row>
    <row r="11" spans="1:4" ht="24.95" customHeight="1">
      <c r="A11" s="184"/>
      <c r="B11" s="184"/>
      <c r="C11" s="184"/>
      <c r="D11" s="184"/>
    </row>
    <row r="12" spans="1:4" ht="24.95" customHeight="1">
      <c r="A12" s="191"/>
      <c r="B12" s="191"/>
      <c r="C12" s="191"/>
      <c r="D12" s="191"/>
    </row>
    <row r="13" spans="1:4" ht="12" customHeight="1">
      <c r="A13" s="2"/>
      <c r="B13" s="192" t="s">
        <v>117</v>
      </c>
      <c r="C13" s="192"/>
      <c r="D13" s="9" t="s">
        <v>191</v>
      </c>
    </row>
    <row r="14" spans="1:4" ht="12" customHeight="1">
      <c r="A14" s="2"/>
      <c r="B14" s="192"/>
      <c r="C14" s="192"/>
      <c r="D14" s="3"/>
    </row>
    <row r="15" spans="1:4" ht="12" customHeight="1">
      <c r="A15" s="2"/>
      <c r="B15" s="192" t="s">
        <v>2</v>
      </c>
      <c r="C15" s="192"/>
      <c r="D15" s="9" t="s">
        <v>199</v>
      </c>
    </row>
    <row r="16" spans="1:4" ht="12" customHeight="1">
      <c r="A16" s="2"/>
      <c r="B16" s="192"/>
      <c r="C16" s="192"/>
      <c r="D16" s="9"/>
    </row>
    <row r="17" spans="1:23" ht="12" customHeight="1">
      <c r="A17" s="4"/>
      <c r="B17" s="199"/>
      <c r="C17" s="199"/>
      <c r="D17" s="5"/>
    </row>
    <row r="18" spans="1:23" ht="12" customHeight="1">
      <c r="A18" s="200"/>
      <c r="B18" s="200"/>
      <c r="C18" s="200"/>
      <c r="D18" s="200"/>
    </row>
    <row r="19" spans="1:23" ht="12" customHeight="1">
      <c r="A19" s="189" t="s">
        <v>25</v>
      </c>
      <c r="B19" s="189"/>
      <c r="C19" s="189"/>
      <c r="D19" s="189"/>
    </row>
    <row r="20" spans="1:23" ht="12" customHeight="1">
      <c r="A20" s="189" t="s">
        <v>118</v>
      </c>
      <c r="B20" s="189"/>
      <c r="C20" s="189"/>
      <c r="D20" s="189"/>
    </row>
    <row r="21" spans="1:23" ht="12" customHeight="1">
      <c r="A21" s="189"/>
      <c r="B21" s="189"/>
      <c r="C21" s="206"/>
      <c r="D21" s="189"/>
      <c r="G21" s="6"/>
      <c r="I21" s="6"/>
      <c r="K21" s="6"/>
      <c r="M21" s="7"/>
      <c r="O21" s="7"/>
      <c r="Q21" s="7"/>
      <c r="S21" s="7"/>
      <c r="U21" s="7"/>
      <c r="W21" s="8"/>
    </row>
    <row r="22" spans="1:23" ht="12" customHeight="1">
      <c r="A22" s="207" t="s">
        <v>147</v>
      </c>
      <c r="B22" s="207"/>
      <c r="C22" s="207"/>
      <c r="D22" s="207"/>
    </row>
    <row r="23" spans="1:23" ht="12" customHeight="1">
      <c r="A23" s="189"/>
      <c r="B23" s="189"/>
      <c r="C23" s="189"/>
      <c r="D23" s="189"/>
    </row>
    <row r="24" spans="1:23" ht="12" customHeight="1">
      <c r="A24" s="193" t="s">
        <v>188</v>
      </c>
      <c r="B24" s="193"/>
      <c r="C24" s="193"/>
      <c r="D24" s="193"/>
    </row>
    <row r="25" spans="1:23" ht="12" customHeight="1">
      <c r="A25" s="193" t="s">
        <v>123</v>
      </c>
      <c r="B25" s="193"/>
      <c r="C25" s="194"/>
      <c r="D25" s="193"/>
      <c r="I25" s="7"/>
      <c r="K25" s="7"/>
      <c r="Q25" s="7"/>
    </row>
    <row r="26" spans="1:23" ht="12" customHeight="1">
      <c r="A26" s="195"/>
      <c r="B26" s="195"/>
      <c r="C26" s="195"/>
      <c r="D26" s="195"/>
    </row>
    <row r="27" spans="1:23" ht="12" customHeight="1">
      <c r="A27" s="196"/>
      <c r="B27" s="196"/>
      <c r="C27" s="196"/>
      <c r="D27" s="196"/>
    </row>
    <row r="28" spans="1:23" ht="12" customHeight="1">
      <c r="A28" s="197" t="s">
        <v>26</v>
      </c>
      <c r="B28" s="197"/>
      <c r="C28" s="197"/>
      <c r="D28" s="197"/>
    </row>
    <row r="29" spans="1:23" ht="12" customHeight="1">
      <c r="A29" s="201"/>
      <c r="B29" s="201"/>
      <c r="C29" s="201"/>
      <c r="D29" s="201"/>
    </row>
    <row r="30" spans="1:23" ht="12" customHeight="1">
      <c r="A30" s="10" t="s">
        <v>24</v>
      </c>
      <c r="B30" s="198" t="s">
        <v>119</v>
      </c>
      <c r="C30" s="198"/>
      <c r="D30" s="198"/>
    </row>
    <row r="31" spans="1:23" ht="12" customHeight="1">
      <c r="A31" s="11">
        <v>0</v>
      </c>
      <c r="B31" s="198" t="s">
        <v>120</v>
      </c>
      <c r="C31" s="198"/>
      <c r="D31" s="198"/>
    </row>
    <row r="32" spans="1:23" ht="12" customHeight="1">
      <c r="A32" s="10" t="s">
        <v>12</v>
      </c>
      <c r="B32" s="198" t="s">
        <v>27</v>
      </c>
      <c r="C32" s="198"/>
      <c r="D32" s="198"/>
    </row>
    <row r="33" spans="1:4" ht="12" customHeight="1">
      <c r="A33" s="10" t="s">
        <v>28</v>
      </c>
      <c r="B33" s="198" t="s">
        <v>29</v>
      </c>
      <c r="C33" s="198"/>
      <c r="D33" s="198"/>
    </row>
    <row r="34" spans="1:4" ht="12" customHeight="1">
      <c r="A34" s="10" t="s">
        <v>30</v>
      </c>
      <c r="B34" s="198" t="s">
        <v>31</v>
      </c>
      <c r="C34" s="198"/>
      <c r="D34" s="198"/>
    </row>
    <row r="35" spans="1:4" ht="12" customHeight="1">
      <c r="A35" s="10" t="s">
        <v>32</v>
      </c>
      <c r="B35" s="198" t="s">
        <v>121</v>
      </c>
      <c r="C35" s="198"/>
      <c r="D35" s="198"/>
    </row>
    <row r="36" spans="1:4" ht="12" customHeight="1">
      <c r="A36" s="10" t="s">
        <v>33</v>
      </c>
      <c r="B36" s="198" t="s">
        <v>34</v>
      </c>
      <c r="C36" s="198"/>
      <c r="D36" s="198"/>
    </row>
    <row r="37" spans="1:4" ht="12" customHeight="1">
      <c r="A37" s="10" t="s">
        <v>70</v>
      </c>
      <c r="B37" s="198" t="s">
        <v>122</v>
      </c>
      <c r="C37" s="198"/>
      <c r="D37" s="198"/>
    </row>
    <row r="38" spans="1:4" ht="12" customHeight="1">
      <c r="A38" s="10"/>
      <c r="B38" s="198"/>
      <c r="C38" s="198"/>
      <c r="D38" s="198"/>
    </row>
    <row r="39" spans="1:4" ht="12" customHeight="1">
      <c r="A39" s="12" t="s">
        <v>10</v>
      </c>
      <c r="B39" s="204" t="s">
        <v>61</v>
      </c>
      <c r="C39" s="204"/>
      <c r="D39" s="204"/>
    </row>
    <row r="40" spans="1:4" ht="12" customHeight="1">
      <c r="A40" s="13" t="s">
        <v>11</v>
      </c>
      <c r="B40" s="203" t="s">
        <v>43</v>
      </c>
      <c r="C40" s="203"/>
      <c r="D40" s="203"/>
    </row>
    <row r="41" spans="1:4" ht="12" customHeight="1">
      <c r="A41" s="10"/>
      <c r="B41" s="179"/>
      <c r="C41" s="179"/>
      <c r="D41" s="179"/>
    </row>
    <row r="42" spans="1:4" ht="12" customHeight="1">
      <c r="A42" s="10"/>
      <c r="B42" s="179"/>
      <c r="C42" s="179"/>
      <c r="D42" s="179"/>
    </row>
    <row r="43" spans="1:4" ht="12" customHeight="1">
      <c r="A43" s="14"/>
      <c r="B43" s="205"/>
      <c r="C43" s="205"/>
      <c r="D43" s="205"/>
    </row>
    <row r="44" spans="1:4">
      <c r="A44" s="198" t="s">
        <v>35</v>
      </c>
      <c r="B44" s="198"/>
      <c r="C44" s="198"/>
      <c r="D44" s="198"/>
    </row>
    <row r="45" spans="1:4" ht="39.950000000000003" customHeight="1">
      <c r="A45" s="202" t="s">
        <v>189</v>
      </c>
      <c r="B45" s="202"/>
      <c r="C45" s="202"/>
      <c r="D45" s="202"/>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topLeftCell="A7" zoomScale="130" zoomScaleNormal="130" workbookViewId="0">
      <selection activeCell="B16" sqref="B16:L16"/>
    </sheetView>
  </sheetViews>
  <sheetFormatPr baseColWidth="10" defaultRowHeight="11.25"/>
  <cols>
    <col min="1" max="1" width="16.5703125" style="138" customWidth="1"/>
    <col min="2" max="2" width="6.140625" style="138" customWidth="1"/>
    <col min="3" max="3" width="6" style="138" customWidth="1"/>
    <col min="4" max="4" width="5.85546875" style="138" customWidth="1"/>
    <col min="5" max="5" width="7.7109375" style="138" customWidth="1"/>
    <col min="6" max="6" width="5.7109375" style="138" customWidth="1"/>
    <col min="7" max="7" width="6.140625" style="138" customWidth="1"/>
    <col min="8" max="8" width="7.7109375" style="138" customWidth="1"/>
    <col min="9" max="9" width="7" style="138" customWidth="1"/>
    <col min="10" max="10" width="7.7109375" style="138" customWidth="1"/>
    <col min="11" max="11" width="6" style="138" customWidth="1"/>
    <col min="12" max="12" width="6.42578125" style="138" customWidth="1"/>
    <col min="13" max="16384" width="11.42578125" style="138"/>
  </cols>
  <sheetData>
    <row r="1" spans="1:12" s="139" customFormat="1" ht="12.75">
      <c r="A1" s="154" t="s">
        <v>3</v>
      </c>
    </row>
    <row r="2" spans="1:12" s="139" customFormat="1"/>
    <row r="3" spans="1:12" s="139" customFormat="1">
      <c r="A3" s="139" t="s">
        <v>176</v>
      </c>
      <c r="B3" s="138" t="s">
        <v>178</v>
      </c>
    </row>
    <row r="4" spans="1:12" s="139" customFormat="1">
      <c r="B4" s="138" t="s">
        <v>177</v>
      </c>
    </row>
    <row r="5" spans="1:12" s="139" customFormat="1">
      <c r="B5" s="138" t="s">
        <v>187</v>
      </c>
    </row>
    <row r="6" spans="1:12" s="139" customFormat="1">
      <c r="B6" s="138"/>
    </row>
    <row r="7" spans="1:12" s="139" customFormat="1"/>
    <row r="8" spans="1:12" s="139" customFormat="1">
      <c r="A8" s="139" t="s">
        <v>179</v>
      </c>
      <c r="B8" s="138" t="s">
        <v>180</v>
      </c>
    </row>
    <row r="9" spans="1:12" s="139" customFormat="1">
      <c r="B9" s="138" t="s">
        <v>186</v>
      </c>
    </row>
    <row r="10" spans="1:12" s="139" customFormat="1"/>
    <row r="11" spans="1:12" s="139" customFormat="1"/>
    <row r="12" spans="1:12">
      <c r="A12" s="155" t="s">
        <v>182</v>
      </c>
      <c r="B12" s="138" t="s">
        <v>181</v>
      </c>
    </row>
    <row r="13" spans="1:12">
      <c r="A13" s="139"/>
    </row>
    <row r="14" spans="1:12">
      <c r="B14" s="263" t="s">
        <v>7</v>
      </c>
      <c r="C14" s="263" t="s">
        <v>8</v>
      </c>
      <c r="D14" s="263" t="s">
        <v>9</v>
      </c>
      <c r="E14" s="263" t="s">
        <v>171</v>
      </c>
      <c r="F14" s="263" t="s">
        <v>172</v>
      </c>
      <c r="G14" s="263" t="s">
        <v>173</v>
      </c>
      <c r="H14" s="263" t="s">
        <v>13</v>
      </c>
      <c r="I14" s="263" t="s">
        <v>18</v>
      </c>
      <c r="J14" s="263" t="s">
        <v>170</v>
      </c>
      <c r="K14" s="263" t="s">
        <v>16</v>
      </c>
      <c r="L14" s="263" t="s">
        <v>17</v>
      </c>
    </row>
    <row r="15" spans="1:12">
      <c r="B15" s="263"/>
      <c r="C15" s="263"/>
      <c r="D15" s="263"/>
      <c r="E15" s="263"/>
      <c r="F15" s="263"/>
      <c r="G15" s="263"/>
      <c r="H15" s="263"/>
      <c r="I15" s="263"/>
      <c r="J15" s="263"/>
      <c r="K15" s="263"/>
      <c r="L15" s="263"/>
    </row>
    <row r="16" spans="1:12">
      <c r="A16" s="150" t="s">
        <v>190</v>
      </c>
      <c r="B16" s="78">
        <v>366</v>
      </c>
      <c r="C16" s="78">
        <v>399</v>
      </c>
      <c r="D16" s="78">
        <v>294</v>
      </c>
      <c r="E16" s="78">
        <v>300</v>
      </c>
      <c r="F16" s="78">
        <v>119</v>
      </c>
      <c r="G16" s="78">
        <v>181</v>
      </c>
      <c r="H16" s="78">
        <v>97</v>
      </c>
      <c r="I16" s="78">
        <v>19</v>
      </c>
      <c r="J16" s="78">
        <v>31</v>
      </c>
      <c r="K16" s="78">
        <v>18</v>
      </c>
      <c r="L16" s="78">
        <v>264</v>
      </c>
    </row>
    <row r="19" spans="1:2">
      <c r="A19" s="156" t="s">
        <v>184</v>
      </c>
      <c r="B19" s="138" t="s">
        <v>185</v>
      </c>
    </row>
    <row r="20" spans="1:2">
      <c r="B20" s="138" t="s">
        <v>186</v>
      </c>
    </row>
    <row r="23" spans="1:2">
      <c r="A23" s="155" t="s">
        <v>183</v>
      </c>
      <c r="B23" s="153" t="s">
        <v>181</v>
      </c>
    </row>
    <row r="24" spans="1:2">
      <c r="A24" s="150" t="s">
        <v>190</v>
      </c>
      <c r="B24" s="151"/>
    </row>
    <row r="25" spans="1:2">
      <c r="A25" s="138" t="s">
        <v>108</v>
      </c>
      <c r="B25" s="152">
        <v>23.6</v>
      </c>
    </row>
    <row r="26" spans="1:2">
      <c r="A26" s="138" t="s">
        <v>109</v>
      </c>
      <c r="B26" s="152">
        <v>48.8</v>
      </c>
    </row>
    <row r="27" spans="1:2">
      <c r="A27" s="138" t="s">
        <v>110</v>
      </c>
      <c r="B27" s="152">
        <v>27.6</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8" t="s">
        <v>3</v>
      </c>
      <c r="B1" s="208"/>
      <c r="C1" s="208"/>
    </row>
    <row r="2" spans="1:3" s="57" customFormat="1" ht="23.1" customHeight="1">
      <c r="C2" s="57" t="s">
        <v>4</v>
      </c>
    </row>
    <row r="3" spans="1:3" s="58" customFormat="1" ht="30" customHeight="1">
      <c r="A3" s="209" t="s">
        <v>5</v>
      </c>
      <c r="B3" s="209"/>
      <c r="C3" s="157">
        <v>3</v>
      </c>
    </row>
    <row r="4" spans="1:3" s="58" customFormat="1" ht="12" customHeight="1">
      <c r="A4" s="158" t="s">
        <v>71</v>
      </c>
      <c r="B4" s="159" t="s">
        <v>79</v>
      </c>
      <c r="C4" s="157"/>
    </row>
    <row r="5" spans="1:3" s="58" customFormat="1" ht="12" customHeight="1">
      <c r="A5" s="158"/>
      <c r="B5" s="159"/>
      <c r="C5" s="157"/>
    </row>
    <row r="6" spans="1:3" s="58" customFormat="1" ht="12" customHeight="1">
      <c r="A6" s="160" t="s">
        <v>72</v>
      </c>
      <c r="B6" s="161" t="s">
        <v>59</v>
      </c>
      <c r="C6" s="157">
        <v>4</v>
      </c>
    </row>
    <row r="7" spans="1:3" s="58" customFormat="1" ht="6" customHeight="1">
      <c r="A7" s="160"/>
      <c r="B7" s="161"/>
      <c r="C7" s="157"/>
    </row>
    <row r="8" spans="1:3" s="59" customFormat="1" ht="12" customHeight="1">
      <c r="A8" s="162" t="s">
        <v>140</v>
      </c>
      <c r="B8" s="163" t="s">
        <v>141</v>
      </c>
      <c r="C8" s="157">
        <v>4</v>
      </c>
    </row>
    <row r="9" spans="1:3" s="59" customFormat="1" ht="12" customHeight="1">
      <c r="A9" s="162"/>
      <c r="B9" s="163" t="s">
        <v>142</v>
      </c>
      <c r="C9" s="157">
        <v>5</v>
      </c>
    </row>
    <row r="10" spans="1:3" s="58" customFormat="1" ht="12" customHeight="1">
      <c r="A10" s="160"/>
      <c r="B10" s="161"/>
      <c r="C10" s="157"/>
    </row>
    <row r="11" spans="1:3" s="58" customFormat="1" ht="12" customHeight="1">
      <c r="A11" s="160" t="s">
        <v>73</v>
      </c>
      <c r="B11" s="161" t="s">
        <v>45</v>
      </c>
      <c r="C11" s="157">
        <v>6</v>
      </c>
    </row>
    <row r="12" spans="1:3" s="58" customFormat="1" ht="6" customHeight="1">
      <c r="A12" s="160"/>
      <c r="B12" s="161"/>
      <c r="C12" s="157"/>
    </row>
    <row r="13" spans="1:3" s="59" customFormat="1" ht="12" customHeight="1">
      <c r="A13" s="162" t="s">
        <v>140</v>
      </c>
      <c r="B13" s="163" t="s">
        <v>143</v>
      </c>
      <c r="C13" s="157">
        <v>7</v>
      </c>
    </row>
    <row r="14" spans="1:3" s="59" customFormat="1" ht="12" customHeight="1">
      <c r="A14" s="162"/>
      <c r="B14" s="163" t="s">
        <v>144</v>
      </c>
      <c r="C14" s="157">
        <v>7</v>
      </c>
    </row>
    <row r="15" spans="1:3" s="58" customFormat="1" ht="12" customHeight="1">
      <c r="A15" s="160"/>
      <c r="B15" s="161"/>
      <c r="C15" s="157"/>
    </row>
    <row r="16" spans="1:3" s="58" customFormat="1" ht="12" customHeight="1">
      <c r="A16" s="160" t="s">
        <v>78</v>
      </c>
      <c r="B16" s="161" t="s">
        <v>63</v>
      </c>
      <c r="C16" s="157">
        <v>8</v>
      </c>
    </row>
    <row r="17" spans="1:23" s="58" customFormat="1" ht="6" customHeight="1">
      <c r="A17" s="160"/>
      <c r="B17" s="161"/>
      <c r="C17" s="157"/>
    </row>
    <row r="18" spans="1:23" s="59" customFormat="1" ht="12" customHeight="1">
      <c r="A18" s="162" t="s">
        <v>145</v>
      </c>
      <c r="B18" s="163" t="s">
        <v>192</v>
      </c>
      <c r="C18" s="157">
        <v>8</v>
      </c>
    </row>
    <row r="19" spans="1:23" s="58" customFormat="1" ht="23.1" customHeight="1">
      <c r="A19" s="160"/>
      <c r="B19" s="161"/>
      <c r="C19" s="157"/>
    </row>
    <row r="20" spans="1:23" s="58" customFormat="1" ht="12" customHeight="1">
      <c r="A20" s="158" t="s">
        <v>74</v>
      </c>
      <c r="B20" s="159" t="s">
        <v>80</v>
      </c>
      <c r="C20" s="157"/>
    </row>
    <row r="21" spans="1:23" s="58" customFormat="1" ht="12" customHeight="1">
      <c r="A21" s="160"/>
      <c r="B21" s="161"/>
      <c r="C21" s="164"/>
      <c r="G21" s="60"/>
      <c r="I21" s="60"/>
      <c r="K21" s="60"/>
      <c r="M21" s="61"/>
      <c r="O21" s="61"/>
      <c r="Q21" s="61"/>
      <c r="S21" s="61"/>
      <c r="U21" s="61"/>
      <c r="W21" s="62"/>
    </row>
    <row r="22" spans="1:23" s="63" customFormat="1" ht="12" customHeight="1">
      <c r="A22" s="161" t="s">
        <v>82</v>
      </c>
      <c r="B22" s="165" t="s">
        <v>81</v>
      </c>
      <c r="C22" s="166">
        <v>9</v>
      </c>
    </row>
    <row r="23" spans="1:23" s="63" customFormat="1" ht="6" customHeight="1">
      <c r="A23" s="161"/>
      <c r="B23" s="165"/>
      <c r="C23" s="166"/>
    </row>
    <row r="24" spans="1:23" s="64" customFormat="1" ht="12" customHeight="1">
      <c r="A24" s="163" t="s">
        <v>145</v>
      </c>
      <c r="B24" s="167" t="s">
        <v>146</v>
      </c>
      <c r="C24" s="166">
        <v>9</v>
      </c>
    </row>
    <row r="25" spans="1:23" s="64" customFormat="1" ht="12" customHeight="1">
      <c r="A25" s="163"/>
      <c r="B25" s="167" t="s">
        <v>148</v>
      </c>
      <c r="C25" s="166">
        <v>9</v>
      </c>
    </row>
    <row r="26" spans="1:23" s="64" customFormat="1" ht="12" customHeight="1">
      <c r="A26" s="163"/>
      <c r="B26" s="168"/>
      <c r="C26" s="166"/>
    </row>
    <row r="27" spans="1:23" s="64" customFormat="1" ht="24" customHeight="1">
      <c r="A27" s="161" t="s">
        <v>83</v>
      </c>
      <c r="B27" s="176" t="s">
        <v>193</v>
      </c>
      <c r="C27" s="166">
        <v>10</v>
      </c>
    </row>
    <row r="28" spans="1:23" s="64" customFormat="1" ht="8.1" customHeight="1">
      <c r="A28" s="161"/>
      <c r="B28" s="165"/>
      <c r="C28" s="166"/>
    </row>
    <row r="29" spans="1:23" s="64" customFormat="1" ht="12" customHeight="1">
      <c r="A29" s="163" t="s">
        <v>145</v>
      </c>
      <c r="B29" s="168" t="s">
        <v>194</v>
      </c>
      <c r="C29" s="166">
        <v>10</v>
      </c>
    </row>
    <row r="30" spans="1:23" s="64" customFormat="1" ht="12" customHeight="1">
      <c r="A30" s="163"/>
      <c r="B30" s="167"/>
      <c r="C30" s="166"/>
    </row>
    <row r="31" spans="1:23" s="63" customFormat="1" ht="30" customHeight="1">
      <c r="A31" s="209" t="s">
        <v>44</v>
      </c>
      <c r="B31" s="209"/>
      <c r="C31" s="16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04&amp;R&amp;"-,Standard"&amp;7&amp;P</oddFooter>
    <evenFooter>&amp;L&amp;"-,Standard"&amp;7&amp;P&amp;R&amp;"-,Standard"&amp;7StatA MV, Statistischer Bericht C323 2022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04&amp;R&amp;"-,Standard"&amp;7&amp;P</oddFooter>
    <evenFooter>&amp;L&amp;"-,Standard"&amp;7&amp;P&amp;R&amp;"-,Standard"&amp;7StatA MV, Statistischer Bericht C323 2022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C9" activePane="bottomRight" state="frozen"/>
      <selection activeCell="B16" sqref="B16:C16"/>
      <selection pane="topRight" activeCell="B16" sqref="B16:C16"/>
      <selection pane="bottomLeft" activeCell="B16" sqref="B16:C16"/>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8" t="s">
        <v>71</v>
      </c>
      <c r="B1" s="219"/>
      <c r="C1" s="220" t="s">
        <v>79</v>
      </c>
      <c r="D1" s="220"/>
      <c r="E1" s="220"/>
      <c r="F1" s="220"/>
      <c r="G1" s="220"/>
      <c r="H1" s="220"/>
      <c r="I1" s="220"/>
      <c r="J1" s="220"/>
      <c r="K1" s="220"/>
      <c r="L1" s="220"/>
      <c r="M1" s="220"/>
      <c r="N1" s="220"/>
      <c r="O1" s="220"/>
      <c r="P1" s="220"/>
      <c r="Q1" s="221"/>
      <c r="R1" s="222" t="s">
        <v>79</v>
      </c>
      <c r="S1" s="220"/>
      <c r="T1" s="220"/>
      <c r="U1" s="220"/>
      <c r="V1" s="220"/>
      <c r="W1" s="220"/>
      <c r="X1" s="220"/>
      <c r="Y1" s="220"/>
      <c r="Z1" s="220"/>
      <c r="AA1" s="220"/>
      <c r="AB1" s="220"/>
      <c r="AC1" s="220"/>
      <c r="AD1" s="221"/>
    </row>
    <row r="2" spans="1:30" s="70" customFormat="1" ht="30" customHeight="1">
      <c r="A2" s="225" t="s">
        <v>75</v>
      </c>
      <c r="B2" s="226"/>
      <c r="C2" s="210" t="s">
        <v>59</v>
      </c>
      <c r="D2" s="210"/>
      <c r="E2" s="210"/>
      <c r="F2" s="210"/>
      <c r="G2" s="210"/>
      <c r="H2" s="210"/>
      <c r="I2" s="210"/>
      <c r="J2" s="210"/>
      <c r="K2" s="210"/>
      <c r="L2" s="210"/>
      <c r="M2" s="210"/>
      <c r="N2" s="210"/>
      <c r="O2" s="210"/>
      <c r="P2" s="210"/>
      <c r="Q2" s="211"/>
      <c r="R2" s="224" t="s">
        <v>59</v>
      </c>
      <c r="S2" s="210"/>
      <c r="T2" s="210"/>
      <c r="U2" s="210"/>
      <c r="V2" s="210"/>
      <c r="W2" s="210"/>
      <c r="X2" s="210"/>
      <c r="Y2" s="210"/>
      <c r="Z2" s="210"/>
      <c r="AA2" s="210"/>
      <c r="AB2" s="210"/>
      <c r="AC2" s="210"/>
      <c r="AD2" s="211"/>
    </row>
    <row r="3" spans="1:30" s="49" customFormat="1" ht="11.45" customHeight="1">
      <c r="A3" s="213" t="s">
        <v>46</v>
      </c>
      <c r="B3" s="212" t="s">
        <v>36</v>
      </c>
      <c r="C3" s="212" t="s">
        <v>41</v>
      </c>
      <c r="D3" s="212"/>
      <c r="E3" s="215" t="s">
        <v>166</v>
      </c>
      <c r="F3" s="212" t="s">
        <v>6</v>
      </c>
      <c r="G3" s="212"/>
      <c r="H3" s="212"/>
      <c r="I3" s="212"/>
      <c r="J3" s="212"/>
      <c r="K3" s="212"/>
      <c r="L3" s="212"/>
      <c r="M3" s="212"/>
      <c r="N3" s="212"/>
      <c r="O3" s="212"/>
      <c r="P3" s="212"/>
      <c r="Q3" s="214"/>
      <c r="R3" s="213" t="s">
        <v>13</v>
      </c>
      <c r="S3" s="212"/>
      <c r="T3" s="215" t="s">
        <v>168</v>
      </c>
      <c r="U3" s="212" t="s">
        <v>14</v>
      </c>
      <c r="V3" s="212"/>
      <c r="W3" s="223" t="s">
        <v>15</v>
      </c>
      <c r="X3" s="223"/>
      <c r="Y3" s="223"/>
      <c r="Z3" s="223"/>
      <c r="AA3" s="212" t="s">
        <v>16</v>
      </c>
      <c r="AB3" s="212"/>
      <c r="AC3" s="212" t="s">
        <v>17</v>
      </c>
      <c r="AD3" s="214"/>
    </row>
    <row r="4" spans="1:30" s="49" customFormat="1" ht="11.45" customHeight="1">
      <c r="A4" s="213"/>
      <c r="B4" s="212"/>
      <c r="C4" s="212"/>
      <c r="D4" s="212"/>
      <c r="E4" s="216"/>
      <c r="F4" s="212" t="s">
        <v>7</v>
      </c>
      <c r="G4" s="212"/>
      <c r="H4" s="212" t="s">
        <v>8</v>
      </c>
      <c r="I4" s="212"/>
      <c r="J4" s="212" t="s">
        <v>9</v>
      </c>
      <c r="K4" s="212"/>
      <c r="L4" s="212" t="s">
        <v>149</v>
      </c>
      <c r="M4" s="212"/>
      <c r="N4" s="212" t="s">
        <v>150</v>
      </c>
      <c r="O4" s="212"/>
      <c r="P4" s="212" t="s">
        <v>151</v>
      </c>
      <c r="Q4" s="214"/>
      <c r="R4" s="213"/>
      <c r="S4" s="212"/>
      <c r="T4" s="216"/>
      <c r="U4" s="212"/>
      <c r="V4" s="212"/>
      <c r="W4" s="212" t="s">
        <v>18</v>
      </c>
      <c r="X4" s="212"/>
      <c r="Y4" s="212" t="s">
        <v>19</v>
      </c>
      <c r="Z4" s="212"/>
      <c r="AA4" s="212"/>
      <c r="AB4" s="212"/>
      <c r="AC4" s="212"/>
      <c r="AD4" s="214"/>
    </row>
    <row r="5" spans="1:30" s="49" customFormat="1" ht="11.45" customHeight="1">
      <c r="A5" s="213"/>
      <c r="B5" s="212"/>
      <c r="C5" s="212"/>
      <c r="D5" s="212"/>
      <c r="E5" s="217"/>
      <c r="F5" s="212"/>
      <c r="G5" s="212"/>
      <c r="H5" s="212"/>
      <c r="I5" s="212"/>
      <c r="J5" s="212"/>
      <c r="K5" s="212"/>
      <c r="L5" s="212"/>
      <c r="M5" s="212"/>
      <c r="N5" s="212"/>
      <c r="O5" s="212"/>
      <c r="P5" s="212"/>
      <c r="Q5" s="214"/>
      <c r="R5" s="213"/>
      <c r="S5" s="212"/>
      <c r="T5" s="217"/>
      <c r="U5" s="212"/>
      <c r="V5" s="212"/>
      <c r="W5" s="212"/>
      <c r="X5" s="212"/>
      <c r="Y5" s="212"/>
      <c r="Z5" s="212"/>
      <c r="AA5" s="212"/>
      <c r="AB5" s="212"/>
      <c r="AC5" s="212"/>
      <c r="AD5" s="214"/>
    </row>
    <row r="6" spans="1:30" s="49" customFormat="1" ht="11.45" customHeight="1">
      <c r="A6" s="213"/>
      <c r="B6" s="212"/>
      <c r="C6" s="50" t="s">
        <v>10</v>
      </c>
      <c r="D6" s="50" t="s">
        <v>11</v>
      </c>
      <c r="E6" s="132"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2"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3"/>
      <c r="B7" s="212"/>
      <c r="C7" s="212" t="s">
        <v>60</v>
      </c>
      <c r="D7" s="212"/>
      <c r="E7" s="212"/>
      <c r="F7" s="212"/>
      <c r="G7" s="212"/>
      <c r="H7" s="212"/>
      <c r="I7" s="212"/>
      <c r="J7" s="212"/>
      <c r="K7" s="212"/>
      <c r="L7" s="212"/>
      <c r="M7" s="212"/>
      <c r="N7" s="212"/>
      <c r="O7" s="212"/>
      <c r="P7" s="212"/>
      <c r="Q7" s="214"/>
      <c r="R7" s="213" t="s">
        <v>60</v>
      </c>
      <c r="S7" s="212"/>
      <c r="T7" s="212"/>
      <c r="U7" s="212"/>
      <c r="V7" s="212"/>
      <c r="W7" s="212"/>
      <c r="X7" s="212"/>
      <c r="Y7" s="212"/>
      <c r="Z7" s="212"/>
      <c r="AA7" s="212"/>
      <c r="AB7" s="212"/>
      <c r="AC7" s="212"/>
      <c r="AD7" s="214"/>
    </row>
    <row r="8" spans="1:30" s="36" customFormat="1" ht="11.45" customHeight="1">
      <c r="A8" s="32">
        <v>1</v>
      </c>
      <c r="B8" s="33">
        <v>2</v>
      </c>
      <c r="C8" s="33">
        <v>3</v>
      </c>
      <c r="D8" s="33">
        <v>4</v>
      </c>
      <c r="E8" s="133" t="s">
        <v>24</v>
      </c>
      <c r="F8" s="33">
        <v>5</v>
      </c>
      <c r="G8" s="33">
        <v>6</v>
      </c>
      <c r="H8" s="33">
        <v>7</v>
      </c>
      <c r="I8" s="33">
        <v>8</v>
      </c>
      <c r="J8" s="33">
        <v>9</v>
      </c>
      <c r="K8" s="33">
        <v>10</v>
      </c>
      <c r="L8" s="33">
        <v>11</v>
      </c>
      <c r="M8" s="33">
        <v>12</v>
      </c>
      <c r="N8" s="33">
        <v>13</v>
      </c>
      <c r="O8" s="33">
        <v>14</v>
      </c>
      <c r="P8" s="33">
        <v>15</v>
      </c>
      <c r="Q8" s="34">
        <v>16</v>
      </c>
      <c r="R8" s="35">
        <v>17</v>
      </c>
      <c r="S8" s="33">
        <v>18</v>
      </c>
      <c r="T8" s="133"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0"/>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0">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0">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0">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0">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0">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0">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30">
        <f t="shared" ref="E16" si="0">IF(C16+D16=0,#N/A,(C16+D16))</f>
        <v>113053</v>
      </c>
      <c r="F16" s="19">
        <v>3197</v>
      </c>
      <c r="G16" s="19">
        <v>34</v>
      </c>
      <c r="H16" s="20">
        <v>30165</v>
      </c>
      <c r="I16" s="20">
        <v>435</v>
      </c>
      <c r="J16" s="20">
        <v>47446</v>
      </c>
      <c r="K16" s="19">
        <v>260</v>
      </c>
      <c r="L16" s="20">
        <v>23560</v>
      </c>
      <c r="M16" s="20">
        <v>353</v>
      </c>
      <c r="N16" s="20">
        <v>6567</v>
      </c>
      <c r="O16" s="19">
        <v>97</v>
      </c>
      <c r="P16" s="19">
        <v>728</v>
      </c>
      <c r="Q16" s="19">
        <v>95</v>
      </c>
      <c r="R16" s="20">
        <v>29693</v>
      </c>
      <c r="S16" s="19">
        <v>3160</v>
      </c>
      <c r="T16" s="129"/>
      <c r="U16" s="19">
        <v>4774</v>
      </c>
      <c r="V16" s="19">
        <v>359</v>
      </c>
      <c r="W16" s="19">
        <v>3988</v>
      </c>
      <c r="X16" s="19">
        <v>255</v>
      </c>
      <c r="Y16" s="19">
        <v>786</v>
      </c>
      <c r="Z16" s="19">
        <v>104</v>
      </c>
      <c r="AA16" s="19">
        <v>489</v>
      </c>
      <c r="AB16" s="19">
        <v>20</v>
      </c>
      <c r="AC16" s="19">
        <v>10</v>
      </c>
      <c r="AD16" s="19" t="s">
        <v>24</v>
      </c>
    </row>
    <row r="17" spans="1:30" s="56" customFormat="1" ht="11.25" hidden="1">
      <c r="A17" s="39">
        <v>8</v>
      </c>
      <c r="B17" s="128" t="s">
        <v>47</v>
      </c>
      <c r="C17" s="177">
        <v>8479</v>
      </c>
      <c r="D17" s="177">
        <v>128</v>
      </c>
      <c r="E17" s="172">
        <f t="shared" ref="E17:E28" si="1">IF(C17+D17=0,#N/A,(C17+D17))</f>
        <v>8607</v>
      </c>
      <c r="F17" s="177">
        <v>177</v>
      </c>
      <c r="G17" s="177">
        <v>5</v>
      </c>
      <c r="H17" s="178">
        <v>2187</v>
      </c>
      <c r="I17" s="178">
        <v>41</v>
      </c>
      <c r="J17" s="178">
        <v>3854</v>
      </c>
      <c r="K17" s="177">
        <v>18</v>
      </c>
      <c r="L17" s="178">
        <v>1532</v>
      </c>
      <c r="M17" s="178">
        <v>37</v>
      </c>
      <c r="N17" s="178">
        <v>684</v>
      </c>
      <c r="O17" s="177">
        <v>13</v>
      </c>
      <c r="P17" s="177">
        <v>45</v>
      </c>
      <c r="Q17" s="177">
        <v>14</v>
      </c>
      <c r="R17" s="178">
        <v>2662</v>
      </c>
      <c r="S17" s="129">
        <v>349</v>
      </c>
      <c r="T17" s="140">
        <f t="shared" ref="T17:T28" si="2">IF(R17+S17=0,#N/A,(R17+S17))</f>
        <v>3011</v>
      </c>
      <c r="U17" s="129">
        <v>391</v>
      </c>
      <c r="V17" s="129">
        <v>25</v>
      </c>
      <c r="W17" s="129">
        <v>333</v>
      </c>
      <c r="X17" s="129">
        <v>17</v>
      </c>
      <c r="Y17" s="129">
        <v>58</v>
      </c>
      <c r="Z17" s="129">
        <v>8</v>
      </c>
      <c r="AA17" s="129">
        <v>27</v>
      </c>
      <c r="AB17" s="129" t="s">
        <v>24</v>
      </c>
      <c r="AC17" s="129" t="s">
        <v>24</v>
      </c>
      <c r="AD17" s="129" t="s">
        <v>24</v>
      </c>
    </row>
    <row r="18" spans="1:30" s="56" customFormat="1" ht="11.25" hidden="1">
      <c r="A18" s="39">
        <v>9</v>
      </c>
      <c r="B18" s="128" t="s">
        <v>48</v>
      </c>
      <c r="C18" s="177">
        <v>8865</v>
      </c>
      <c r="D18" s="177">
        <v>114</v>
      </c>
      <c r="E18" s="172">
        <f t="shared" si="1"/>
        <v>8979</v>
      </c>
      <c r="F18" s="177">
        <v>228</v>
      </c>
      <c r="G18" s="177">
        <v>3</v>
      </c>
      <c r="H18" s="178">
        <v>2554</v>
      </c>
      <c r="I18" s="178">
        <v>44</v>
      </c>
      <c r="J18" s="178">
        <v>3904</v>
      </c>
      <c r="K18" s="177">
        <v>22</v>
      </c>
      <c r="L18" s="178">
        <v>1548</v>
      </c>
      <c r="M18" s="178">
        <v>36</v>
      </c>
      <c r="N18" s="178">
        <v>596</v>
      </c>
      <c r="O18" s="177">
        <v>3</v>
      </c>
      <c r="P18" s="177">
        <v>35</v>
      </c>
      <c r="Q18" s="177">
        <v>6</v>
      </c>
      <c r="R18" s="178">
        <v>2225</v>
      </c>
      <c r="S18" s="129">
        <v>261</v>
      </c>
      <c r="T18" s="140">
        <f t="shared" si="2"/>
        <v>2486</v>
      </c>
      <c r="U18" s="129">
        <v>222</v>
      </c>
      <c r="V18" s="129">
        <v>17</v>
      </c>
      <c r="W18" s="129">
        <v>192</v>
      </c>
      <c r="X18" s="129">
        <v>9</v>
      </c>
      <c r="Y18" s="129">
        <v>30</v>
      </c>
      <c r="Z18" s="129">
        <v>8</v>
      </c>
      <c r="AA18" s="129">
        <v>5</v>
      </c>
      <c r="AB18" s="129" t="s">
        <v>24</v>
      </c>
      <c r="AC18" s="129" t="s">
        <v>24</v>
      </c>
      <c r="AD18" s="129" t="s">
        <v>24</v>
      </c>
    </row>
    <row r="19" spans="1:30" s="56" customFormat="1" ht="11.25" hidden="1">
      <c r="A19" s="39">
        <v>10</v>
      </c>
      <c r="B19" s="128" t="s">
        <v>49</v>
      </c>
      <c r="C19" s="177">
        <v>10513</v>
      </c>
      <c r="D19" s="177">
        <v>113</v>
      </c>
      <c r="E19" s="172">
        <f t="shared" si="1"/>
        <v>10626</v>
      </c>
      <c r="F19" s="177">
        <v>280</v>
      </c>
      <c r="G19" s="177">
        <v>2</v>
      </c>
      <c r="H19" s="178">
        <v>3044</v>
      </c>
      <c r="I19" s="178">
        <v>44</v>
      </c>
      <c r="J19" s="178">
        <v>4041</v>
      </c>
      <c r="K19" s="177">
        <v>23</v>
      </c>
      <c r="L19" s="178">
        <v>2378</v>
      </c>
      <c r="M19" s="178">
        <v>30</v>
      </c>
      <c r="N19" s="178">
        <v>704</v>
      </c>
      <c r="O19" s="177">
        <v>4</v>
      </c>
      <c r="P19" s="177">
        <v>66</v>
      </c>
      <c r="Q19" s="177">
        <v>10</v>
      </c>
      <c r="R19" s="178">
        <v>2464</v>
      </c>
      <c r="S19" s="129">
        <v>266</v>
      </c>
      <c r="T19" s="140">
        <f t="shared" si="2"/>
        <v>2730</v>
      </c>
      <c r="U19" s="129">
        <v>639</v>
      </c>
      <c r="V19" s="129">
        <v>9</v>
      </c>
      <c r="W19" s="129">
        <v>574</v>
      </c>
      <c r="X19" s="129" t="s">
        <v>24</v>
      </c>
      <c r="Y19" s="129">
        <v>65</v>
      </c>
      <c r="Z19" s="129">
        <v>9</v>
      </c>
      <c r="AA19" s="129">
        <v>61</v>
      </c>
      <c r="AB19" s="129" t="s">
        <v>24</v>
      </c>
      <c r="AC19" s="129">
        <v>2</v>
      </c>
      <c r="AD19" s="129" t="s">
        <v>24</v>
      </c>
    </row>
    <row r="20" spans="1:30" s="56" customFormat="1" ht="11.25" hidden="1">
      <c r="A20" s="39">
        <v>11</v>
      </c>
      <c r="B20" s="128" t="s">
        <v>50</v>
      </c>
      <c r="C20" s="177">
        <v>8910</v>
      </c>
      <c r="D20" s="177">
        <v>67</v>
      </c>
      <c r="E20" s="172">
        <f t="shared" si="1"/>
        <v>8977</v>
      </c>
      <c r="F20" s="177">
        <v>241</v>
      </c>
      <c r="G20" s="177">
        <v>2</v>
      </c>
      <c r="H20" s="178">
        <v>2373</v>
      </c>
      <c r="I20" s="178">
        <v>20</v>
      </c>
      <c r="J20" s="178">
        <v>3625</v>
      </c>
      <c r="K20" s="177">
        <v>17</v>
      </c>
      <c r="L20" s="178">
        <v>2162</v>
      </c>
      <c r="M20" s="178">
        <v>21</v>
      </c>
      <c r="N20" s="178">
        <v>449</v>
      </c>
      <c r="O20" s="177">
        <v>2</v>
      </c>
      <c r="P20" s="177">
        <v>60</v>
      </c>
      <c r="Q20" s="177">
        <v>5</v>
      </c>
      <c r="R20" s="178">
        <v>2227</v>
      </c>
      <c r="S20" s="129">
        <v>112</v>
      </c>
      <c r="T20" s="140">
        <f t="shared" si="2"/>
        <v>2339</v>
      </c>
      <c r="U20" s="129">
        <v>246</v>
      </c>
      <c r="V20" s="129">
        <v>13</v>
      </c>
      <c r="W20" s="129">
        <v>159</v>
      </c>
      <c r="X20" s="129">
        <v>6</v>
      </c>
      <c r="Y20" s="129">
        <v>87</v>
      </c>
      <c r="Z20" s="129">
        <v>7</v>
      </c>
      <c r="AA20" s="129">
        <v>24</v>
      </c>
      <c r="AB20" s="129" t="s">
        <v>24</v>
      </c>
      <c r="AC20" s="129" t="s">
        <v>24</v>
      </c>
      <c r="AD20" s="129" t="s">
        <v>24</v>
      </c>
    </row>
    <row r="21" spans="1:30" s="56" customFormat="1" ht="11.25" hidden="1">
      <c r="A21" s="39">
        <v>12</v>
      </c>
      <c r="B21" s="128" t="s">
        <v>51</v>
      </c>
      <c r="C21" s="177">
        <v>8238</v>
      </c>
      <c r="D21" s="177">
        <v>48</v>
      </c>
      <c r="E21" s="172">
        <f t="shared" si="1"/>
        <v>8286</v>
      </c>
      <c r="F21" s="177">
        <v>259</v>
      </c>
      <c r="G21" s="129" t="s">
        <v>24</v>
      </c>
      <c r="H21" s="178">
        <v>2115</v>
      </c>
      <c r="I21" s="178">
        <v>17</v>
      </c>
      <c r="J21" s="178">
        <v>3293</v>
      </c>
      <c r="K21" s="177">
        <v>7</v>
      </c>
      <c r="L21" s="178">
        <v>2073</v>
      </c>
      <c r="M21" s="178">
        <v>21</v>
      </c>
      <c r="N21" s="178">
        <v>467</v>
      </c>
      <c r="O21" s="177" t="s">
        <v>24</v>
      </c>
      <c r="P21" s="177">
        <v>31</v>
      </c>
      <c r="Q21" s="177">
        <v>3</v>
      </c>
      <c r="R21" s="178">
        <v>2146</v>
      </c>
      <c r="S21" s="129">
        <v>55</v>
      </c>
      <c r="T21" s="140">
        <f t="shared" si="2"/>
        <v>2201</v>
      </c>
      <c r="U21" s="129">
        <v>365</v>
      </c>
      <c r="V21" s="129">
        <v>5</v>
      </c>
      <c r="W21" s="129">
        <v>331</v>
      </c>
      <c r="X21" s="129">
        <v>5</v>
      </c>
      <c r="Y21" s="129">
        <v>34</v>
      </c>
      <c r="Z21" s="129" t="s">
        <v>24</v>
      </c>
      <c r="AA21" s="129">
        <v>64</v>
      </c>
      <c r="AB21" s="129" t="s">
        <v>24</v>
      </c>
      <c r="AC21" s="129">
        <v>3</v>
      </c>
      <c r="AD21" s="129" t="s">
        <v>24</v>
      </c>
    </row>
    <row r="22" spans="1:30" s="56" customFormat="1" ht="11.25" hidden="1">
      <c r="A22" s="39">
        <v>13</v>
      </c>
      <c r="B22" s="128" t="s">
        <v>52</v>
      </c>
      <c r="C22" s="177">
        <v>8206</v>
      </c>
      <c r="D22" s="177">
        <v>153</v>
      </c>
      <c r="E22" s="172">
        <f t="shared" si="1"/>
        <v>8359</v>
      </c>
      <c r="F22" s="177">
        <v>233</v>
      </c>
      <c r="G22" s="177">
        <v>1</v>
      </c>
      <c r="H22" s="178">
        <v>2117</v>
      </c>
      <c r="I22" s="178">
        <v>46</v>
      </c>
      <c r="J22" s="178">
        <v>3570</v>
      </c>
      <c r="K22" s="177">
        <v>43</v>
      </c>
      <c r="L22" s="178">
        <v>1785</v>
      </c>
      <c r="M22" s="178">
        <v>38</v>
      </c>
      <c r="N22" s="178">
        <v>439</v>
      </c>
      <c r="O22" s="177">
        <v>16</v>
      </c>
      <c r="P22" s="177">
        <v>62</v>
      </c>
      <c r="Q22" s="177">
        <v>9</v>
      </c>
      <c r="R22" s="178">
        <v>2493</v>
      </c>
      <c r="S22" s="129">
        <v>311</v>
      </c>
      <c r="T22" s="140">
        <f t="shared" si="2"/>
        <v>2804</v>
      </c>
      <c r="U22" s="129">
        <v>312</v>
      </c>
      <c r="V22" s="129">
        <v>20</v>
      </c>
      <c r="W22" s="129">
        <v>287</v>
      </c>
      <c r="X22" s="129">
        <v>11</v>
      </c>
      <c r="Y22" s="129">
        <v>25</v>
      </c>
      <c r="Z22" s="129">
        <v>9</v>
      </c>
      <c r="AA22" s="129">
        <v>22</v>
      </c>
      <c r="AB22" s="129" t="s">
        <v>24</v>
      </c>
      <c r="AC22" s="129" t="s">
        <v>24</v>
      </c>
      <c r="AD22" s="129" t="s">
        <v>24</v>
      </c>
    </row>
    <row r="23" spans="1:30" s="56" customFormat="1" ht="11.25" hidden="1">
      <c r="A23" s="39">
        <v>14</v>
      </c>
      <c r="B23" s="128" t="s">
        <v>53</v>
      </c>
      <c r="C23" s="177">
        <v>7768</v>
      </c>
      <c r="D23" s="177">
        <v>40</v>
      </c>
      <c r="E23" s="172">
        <f t="shared" si="1"/>
        <v>7808</v>
      </c>
      <c r="F23" s="177">
        <v>257</v>
      </c>
      <c r="G23" s="177">
        <v>5</v>
      </c>
      <c r="H23" s="178">
        <v>1603</v>
      </c>
      <c r="I23" s="178">
        <v>14</v>
      </c>
      <c r="J23" s="178">
        <v>3613</v>
      </c>
      <c r="K23" s="177">
        <v>6</v>
      </c>
      <c r="L23" s="178">
        <v>1797</v>
      </c>
      <c r="M23" s="178">
        <v>7</v>
      </c>
      <c r="N23" s="178">
        <v>454</v>
      </c>
      <c r="O23" s="177">
        <v>6</v>
      </c>
      <c r="P23" s="177">
        <v>44</v>
      </c>
      <c r="Q23" s="177">
        <v>2</v>
      </c>
      <c r="R23" s="178">
        <v>2546</v>
      </c>
      <c r="S23" s="129">
        <v>184</v>
      </c>
      <c r="T23" s="140">
        <f t="shared" si="2"/>
        <v>2730</v>
      </c>
      <c r="U23" s="129">
        <v>280</v>
      </c>
      <c r="V23" s="129">
        <v>11</v>
      </c>
      <c r="W23" s="129">
        <v>183</v>
      </c>
      <c r="X23" s="129">
        <v>6</v>
      </c>
      <c r="Y23" s="129">
        <v>97</v>
      </c>
      <c r="Z23" s="129">
        <v>5</v>
      </c>
      <c r="AA23" s="129">
        <v>35</v>
      </c>
      <c r="AB23" s="129" t="s">
        <v>24</v>
      </c>
      <c r="AC23" s="129" t="s">
        <v>24</v>
      </c>
      <c r="AD23" s="129" t="s">
        <v>24</v>
      </c>
    </row>
    <row r="24" spans="1:30" s="56" customFormat="1" ht="11.25" hidden="1">
      <c r="A24" s="39">
        <v>15</v>
      </c>
      <c r="B24" s="128" t="s">
        <v>54</v>
      </c>
      <c r="C24" s="129">
        <v>8833</v>
      </c>
      <c r="D24" s="129">
        <v>17</v>
      </c>
      <c r="E24" s="141">
        <f t="shared" si="1"/>
        <v>8850</v>
      </c>
      <c r="F24" s="129">
        <v>216</v>
      </c>
      <c r="G24" s="129" t="s">
        <v>24</v>
      </c>
      <c r="H24" s="130">
        <v>2481</v>
      </c>
      <c r="I24" s="130">
        <v>6</v>
      </c>
      <c r="J24" s="130">
        <v>3860</v>
      </c>
      <c r="K24" s="129">
        <v>3</v>
      </c>
      <c r="L24" s="130">
        <v>1794</v>
      </c>
      <c r="M24" s="130">
        <v>7</v>
      </c>
      <c r="N24" s="130">
        <v>423</v>
      </c>
      <c r="O24" s="129" t="s">
        <v>24</v>
      </c>
      <c r="P24" s="129">
        <v>59</v>
      </c>
      <c r="Q24" s="129">
        <v>1</v>
      </c>
      <c r="R24" s="130">
        <v>2841</v>
      </c>
      <c r="S24" s="129">
        <v>67</v>
      </c>
      <c r="T24" s="140">
        <f t="shared" si="2"/>
        <v>2908</v>
      </c>
      <c r="U24" s="129">
        <v>333</v>
      </c>
      <c r="V24" s="129">
        <v>44</v>
      </c>
      <c r="W24" s="129">
        <v>288</v>
      </c>
      <c r="X24" s="129">
        <v>41</v>
      </c>
      <c r="Y24" s="129">
        <v>45</v>
      </c>
      <c r="Z24" s="129">
        <v>3</v>
      </c>
      <c r="AA24" s="129">
        <v>66</v>
      </c>
      <c r="AB24" s="129" t="s">
        <v>24</v>
      </c>
      <c r="AC24" s="129" t="s">
        <v>24</v>
      </c>
      <c r="AD24" s="129" t="s">
        <v>24</v>
      </c>
    </row>
    <row r="25" spans="1:30" s="56" customFormat="1" ht="11.25" hidden="1">
      <c r="A25" s="39">
        <v>16</v>
      </c>
      <c r="B25" s="128" t="s">
        <v>55</v>
      </c>
      <c r="C25" s="129">
        <v>9452</v>
      </c>
      <c r="D25" s="129">
        <v>26</v>
      </c>
      <c r="E25" s="141">
        <f t="shared" si="1"/>
        <v>9478</v>
      </c>
      <c r="F25" s="129">
        <v>250</v>
      </c>
      <c r="G25" s="129">
        <v>1</v>
      </c>
      <c r="H25" s="130">
        <v>2630</v>
      </c>
      <c r="I25" s="130">
        <v>8</v>
      </c>
      <c r="J25" s="130">
        <v>4291</v>
      </c>
      <c r="K25" s="129" t="s">
        <v>24</v>
      </c>
      <c r="L25" s="130">
        <v>1700</v>
      </c>
      <c r="M25" s="130">
        <v>10</v>
      </c>
      <c r="N25" s="130">
        <v>542</v>
      </c>
      <c r="O25" s="129">
        <v>6</v>
      </c>
      <c r="P25" s="129">
        <v>39</v>
      </c>
      <c r="Q25" s="129">
        <v>1</v>
      </c>
      <c r="R25" s="130">
        <v>2488</v>
      </c>
      <c r="S25" s="129">
        <v>99</v>
      </c>
      <c r="T25" s="140">
        <f t="shared" si="2"/>
        <v>2587</v>
      </c>
      <c r="U25" s="129">
        <v>467</v>
      </c>
      <c r="V25" s="129">
        <v>19</v>
      </c>
      <c r="W25" s="129">
        <v>369</v>
      </c>
      <c r="X25" s="129">
        <v>17</v>
      </c>
      <c r="Y25" s="129">
        <v>98</v>
      </c>
      <c r="Z25" s="129">
        <v>2</v>
      </c>
      <c r="AA25" s="129">
        <v>65</v>
      </c>
      <c r="AB25" s="129">
        <v>6</v>
      </c>
      <c r="AC25" s="129">
        <v>3</v>
      </c>
      <c r="AD25" s="129" t="s">
        <v>24</v>
      </c>
    </row>
    <row r="26" spans="1:30" s="56" customFormat="1" ht="11.25" hidden="1">
      <c r="A26" s="39">
        <v>17</v>
      </c>
      <c r="B26" s="128" t="s">
        <v>56</v>
      </c>
      <c r="C26" s="129">
        <v>10659</v>
      </c>
      <c r="D26" s="129">
        <v>68</v>
      </c>
      <c r="E26" s="141">
        <f t="shared" si="1"/>
        <v>10727</v>
      </c>
      <c r="F26" s="129">
        <v>291</v>
      </c>
      <c r="G26" s="129">
        <v>3</v>
      </c>
      <c r="H26" s="130">
        <v>2866</v>
      </c>
      <c r="I26" s="130">
        <v>20</v>
      </c>
      <c r="J26" s="130">
        <v>4514</v>
      </c>
      <c r="K26" s="129">
        <v>15</v>
      </c>
      <c r="L26" s="130">
        <v>2284</v>
      </c>
      <c r="M26" s="130">
        <v>21</v>
      </c>
      <c r="N26" s="130">
        <v>550</v>
      </c>
      <c r="O26" s="129">
        <v>6</v>
      </c>
      <c r="P26" s="129">
        <v>154</v>
      </c>
      <c r="Q26" s="129">
        <v>3</v>
      </c>
      <c r="R26" s="130">
        <v>2526</v>
      </c>
      <c r="S26" s="129">
        <v>250</v>
      </c>
      <c r="T26" s="140">
        <f t="shared" si="2"/>
        <v>2776</v>
      </c>
      <c r="U26" s="129">
        <v>441</v>
      </c>
      <c r="V26" s="129">
        <v>31</v>
      </c>
      <c r="W26" s="129">
        <v>364</v>
      </c>
      <c r="X26" s="129">
        <v>27</v>
      </c>
      <c r="Y26" s="129">
        <v>77</v>
      </c>
      <c r="Z26" s="129">
        <v>4</v>
      </c>
      <c r="AA26" s="129">
        <v>43</v>
      </c>
      <c r="AB26" s="129" t="s">
        <v>24</v>
      </c>
      <c r="AC26" s="129" t="s">
        <v>24</v>
      </c>
      <c r="AD26" s="129" t="s">
        <v>24</v>
      </c>
    </row>
    <row r="27" spans="1:30" s="56" customFormat="1" ht="11.25" hidden="1">
      <c r="A27" s="39">
        <v>18</v>
      </c>
      <c r="B27" s="128" t="s">
        <v>57</v>
      </c>
      <c r="C27" s="129">
        <v>11555</v>
      </c>
      <c r="D27" s="129">
        <v>171</v>
      </c>
      <c r="E27" s="141">
        <f t="shared" si="1"/>
        <v>11726</v>
      </c>
      <c r="F27" s="129">
        <v>424</v>
      </c>
      <c r="G27" s="129">
        <v>4</v>
      </c>
      <c r="H27" s="130">
        <v>3285</v>
      </c>
      <c r="I27" s="130">
        <v>84</v>
      </c>
      <c r="J27" s="130">
        <v>4576</v>
      </c>
      <c r="K27" s="129">
        <v>26</v>
      </c>
      <c r="L27" s="130">
        <v>2510</v>
      </c>
      <c r="M27" s="130">
        <v>37</v>
      </c>
      <c r="N27" s="130">
        <v>694</v>
      </c>
      <c r="O27" s="129">
        <v>15</v>
      </c>
      <c r="P27" s="129">
        <v>66</v>
      </c>
      <c r="Q27" s="129">
        <v>5</v>
      </c>
      <c r="R27" s="130">
        <v>2757</v>
      </c>
      <c r="S27" s="129">
        <v>426</v>
      </c>
      <c r="T27" s="140">
        <f t="shared" si="2"/>
        <v>3183</v>
      </c>
      <c r="U27" s="129">
        <v>600</v>
      </c>
      <c r="V27" s="129">
        <v>53</v>
      </c>
      <c r="W27" s="129">
        <v>510</v>
      </c>
      <c r="X27" s="129">
        <v>45</v>
      </c>
      <c r="Y27" s="129">
        <v>90</v>
      </c>
      <c r="Z27" s="129">
        <v>8</v>
      </c>
      <c r="AA27" s="129">
        <v>75</v>
      </c>
      <c r="AB27" s="129">
        <v>14</v>
      </c>
      <c r="AC27" s="129" t="s">
        <v>24</v>
      </c>
      <c r="AD27" s="129" t="s">
        <v>24</v>
      </c>
    </row>
    <row r="28" spans="1:30" s="56" customFormat="1" ht="11.25" hidden="1">
      <c r="A28" s="39">
        <v>19</v>
      </c>
      <c r="B28" s="128" t="s">
        <v>58</v>
      </c>
      <c r="C28" s="129">
        <v>10185</v>
      </c>
      <c r="D28" s="129">
        <v>329</v>
      </c>
      <c r="E28" s="141">
        <f t="shared" si="1"/>
        <v>10514</v>
      </c>
      <c r="F28" s="129">
        <v>341</v>
      </c>
      <c r="G28" s="129">
        <v>8</v>
      </c>
      <c r="H28" s="130">
        <v>2910</v>
      </c>
      <c r="I28" s="130">
        <v>91</v>
      </c>
      <c r="J28" s="130">
        <v>4305</v>
      </c>
      <c r="K28" s="129">
        <v>80</v>
      </c>
      <c r="L28" s="130">
        <v>1997</v>
      </c>
      <c r="M28" s="130">
        <v>88</v>
      </c>
      <c r="N28" s="130">
        <v>565</v>
      </c>
      <c r="O28" s="129">
        <v>26</v>
      </c>
      <c r="P28" s="129">
        <v>67</v>
      </c>
      <c r="Q28" s="129">
        <v>36</v>
      </c>
      <c r="R28" s="130">
        <v>2318</v>
      </c>
      <c r="S28" s="129">
        <v>780</v>
      </c>
      <c r="T28" s="140">
        <f t="shared" si="2"/>
        <v>3098</v>
      </c>
      <c r="U28" s="129">
        <v>478</v>
      </c>
      <c r="V28" s="129">
        <v>112</v>
      </c>
      <c r="W28" s="129">
        <v>398</v>
      </c>
      <c r="X28" s="129">
        <v>71</v>
      </c>
      <c r="Y28" s="129">
        <v>80</v>
      </c>
      <c r="Z28" s="129">
        <v>41</v>
      </c>
      <c r="AA28" s="129">
        <v>2</v>
      </c>
      <c r="AB28" s="129" t="s">
        <v>24</v>
      </c>
      <c r="AC28" s="129">
        <v>2</v>
      </c>
      <c r="AD28" s="129" t="s">
        <v>24</v>
      </c>
    </row>
    <row r="29" spans="1:30" s="56" customFormat="1" ht="11.45" customHeight="1">
      <c r="A29" s="39" t="str">
        <f>IF(D29&lt;&gt;"",COUNTA($D$10:D29),"")</f>
        <v/>
      </c>
      <c r="B29" s="55"/>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20"/>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9">
        <f t="shared" ref="E31:E42" si="3">IF(C31+D31=0,#N/A,(C31+D31))</f>
        <v>8527</v>
      </c>
      <c r="F31" s="19">
        <v>174</v>
      </c>
      <c r="G31" s="19">
        <v>3</v>
      </c>
      <c r="H31" s="19">
        <v>2471</v>
      </c>
      <c r="I31" s="19">
        <v>39</v>
      </c>
      <c r="J31" s="19">
        <v>3490</v>
      </c>
      <c r="K31" s="19">
        <v>25</v>
      </c>
      <c r="L31" s="19">
        <v>1706</v>
      </c>
      <c r="M31" s="19">
        <v>51</v>
      </c>
      <c r="N31" s="19">
        <v>471</v>
      </c>
      <c r="O31" s="19">
        <v>4</v>
      </c>
      <c r="P31" s="19">
        <v>75</v>
      </c>
      <c r="Q31" s="19">
        <v>18</v>
      </c>
      <c r="R31" s="19">
        <v>2331</v>
      </c>
      <c r="S31" s="19">
        <v>442</v>
      </c>
      <c r="T31" s="19">
        <f t="shared" ref="T31:T42" si="4">IF(R31+S31=0,#N/A,(R31+S31))</f>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9">
        <f t="shared" si="3"/>
        <v>8433</v>
      </c>
      <c r="F32" s="19">
        <v>190</v>
      </c>
      <c r="G32" s="19">
        <v>3</v>
      </c>
      <c r="H32" s="19">
        <v>2472</v>
      </c>
      <c r="I32" s="19">
        <v>36</v>
      </c>
      <c r="J32" s="19">
        <v>3407</v>
      </c>
      <c r="K32" s="19">
        <v>22</v>
      </c>
      <c r="L32" s="19">
        <v>1725</v>
      </c>
      <c r="M32" s="19">
        <v>35</v>
      </c>
      <c r="N32" s="19">
        <v>494</v>
      </c>
      <c r="O32" s="19">
        <v>1</v>
      </c>
      <c r="P32" s="19">
        <v>36</v>
      </c>
      <c r="Q32" s="19">
        <v>12</v>
      </c>
      <c r="R32" s="19">
        <v>2201</v>
      </c>
      <c r="S32" s="19">
        <v>214</v>
      </c>
      <c r="T32" s="19">
        <f t="shared" si="4"/>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9">
        <v>9254</v>
      </c>
      <c r="D33" s="19">
        <v>96</v>
      </c>
      <c r="E33" s="19">
        <f t="shared" si="3"/>
        <v>9350</v>
      </c>
      <c r="F33" s="19">
        <v>329</v>
      </c>
      <c r="G33" s="19">
        <v>5</v>
      </c>
      <c r="H33" s="19">
        <v>2523</v>
      </c>
      <c r="I33" s="19">
        <v>33</v>
      </c>
      <c r="J33" s="19">
        <v>3826</v>
      </c>
      <c r="K33" s="19">
        <v>24</v>
      </c>
      <c r="L33" s="19">
        <v>2098</v>
      </c>
      <c r="M33" s="19">
        <v>25</v>
      </c>
      <c r="N33" s="19">
        <v>379</v>
      </c>
      <c r="O33" s="19">
        <v>2</v>
      </c>
      <c r="P33" s="19">
        <v>99</v>
      </c>
      <c r="Q33" s="19">
        <v>7</v>
      </c>
      <c r="R33" s="19">
        <v>2752</v>
      </c>
      <c r="S33" s="19">
        <v>154</v>
      </c>
      <c r="T33" s="19">
        <f t="shared" si="4"/>
        <v>2906</v>
      </c>
      <c r="U33" s="19">
        <v>84</v>
      </c>
      <c r="V33" s="19">
        <v>13</v>
      </c>
      <c r="W33" s="19">
        <v>44</v>
      </c>
      <c r="X33" s="19">
        <v>7</v>
      </c>
      <c r="Y33" s="19">
        <v>40</v>
      </c>
      <c r="Z33" s="19">
        <v>6</v>
      </c>
      <c r="AA33" s="19">
        <v>35</v>
      </c>
      <c r="AB33" s="19" t="s">
        <v>24</v>
      </c>
      <c r="AC33" s="19" t="s">
        <v>24</v>
      </c>
      <c r="AD33" s="19" t="s">
        <v>24</v>
      </c>
    </row>
    <row r="34" spans="1:30" s="56" customFormat="1" ht="11.45" customHeight="1">
      <c r="A34" s="39">
        <v>11</v>
      </c>
      <c r="B34" s="55" t="s">
        <v>50</v>
      </c>
      <c r="C34" s="19">
        <v>8180</v>
      </c>
      <c r="D34" s="19">
        <v>73</v>
      </c>
      <c r="E34" s="19">
        <f t="shared" si="3"/>
        <v>8253</v>
      </c>
      <c r="F34" s="19">
        <v>212</v>
      </c>
      <c r="G34" s="19">
        <v>2</v>
      </c>
      <c r="H34" s="19">
        <v>2375</v>
      </c>
      <c r="I34" s="19">
        <v>26</v>
      </c>
      <c r="J34" s="19">
        <v>3416</v>
      </c>
      <c r="K34" s="19">
        <v>22</v>
      </c>
      <c r="L34" s="19">
        <v>1834</v>
      </c>
      <c r="M34" s="19">
        <v>21</v>
      </c>
      <c r="N34" s="19">
        <v>282</v>
      </c>
      <c r="O34" s="19">
        <v>1</v>
      </c>
      <c r="P34" s="19">
        <v>61</v>
      </c>
      <c r="Q34" s="19">
        <v>1</v>
      </c>
      <c r="R34" s="19">
        <v>2324</v>
      </c>
      <c r="S34" s="19">
        <v>131</v>
      </c>
      <c r="T34" s="19">
        <f t="shared" si="4"/>
        <v>2455</v>
      </c>
      <c r="U34" s="19">
        <v>337</v>
      </c>
      <c r="V34" s="19">
        <v>27</v>
      </c>
      <c r="W34" s="19">
        <v>300</v>
      </c>
      <c r="X34" s="19">
        <v>18</v>
      </c>
      <c r="Y34" s="19">
        <v>37</v>
      </c>
      <c r="Z34" s="19">
        <v>9</v>
      </c>
      <c r="AA34" s="19">
        <v>19</v>
      </c>
      <c r="AB34" s="19">
        <v>6</v>
      </c>
      <c r="AC34" s="19">
        <v>1</v>
      </c>
      <c r="AD34" s="19" t="s">
        <v>24</v>
      </c>
    </row>
    <row r="35" spans="1:30" s="56" customFormat="1" ht="11.45" customHeight="1">
      <c r="A35" s="39">
        <v>12</v>
      </c>
      <c r="B35" s="55" t="s">
        <v>51</v>
      </c>
      <c r="C35" s="18"/>
      <c r="D35" s="18"/>
      <c r="E35" s="172" t="e">
        <f t="shared" si="3"/>
        <v>#N/A</v>
      </c>
      <c r="F35" s="18"/>
      <c r="G35" s="19"/>
      <c r="H35" s="38"/>
      <c r="I35" s="38"/>
      <c r="J35" s="38"/>
      <c r="K35" s="18"/>
      <c r="L35" s="38"/>
      <c r="M35" s="38"/>
      <c r="N35" s="38"/>
      <c r="O35" s="18"/>
      <c r="P35" s="18"/>
      <c r="Q35" s="18"/>
      <c r="R35" s="38"/>
      <c r="S35" s="19"/>
      <c r="T35" s="140" t="e">
        <f t="shared" si="4"/>
        <v>#N/A</v>
      </c>
      <c r="U35" s="19"/>
      <c r="V35" s="19"/>
      <c r="W35" s="19"/>
      <c r="X35" s="19"/>
      <c r="Y35" s="19"/>
      <c r="Z35" s="19"/>
      <c r="AA35" s="19"/>
      <c r="AB35" s="19"/>
      <c r="AC35" s="19"/>
      <c r="AD35" s="19"/>
    </row>
    <row r="36" spans="1:30" s="56" customFormat="1" ht="11.45" customHeight="1">
      <c r="A36" s="39">
        <v>13</v>
      </c>
      <c r="B36" s="55" t="s">
        <v>52</v>
      </c>
      <c r="C36" s="18"/>
      <c r="D36" s="18"/>
      <c r="E36" s="172" t="e">
        <f t="shared" si="3"/>
        <v>#N/A</v>
      </c>
      <c r="F36" s="18"/>
      <c r="G36" s="18"/>
      <c r="H36" s="38"/>
      <c r="I36" s="38"/>
      <c r="J36" s="38"/>
      <c r="K36" s="18"/>
      <c r="L36" s="38"/>
      <c r="M36" s="38"/>
      <c r="N36" s="38"/>
      <c r="O36" s="18"/>
      <c r="P36" s="18"/>
      <c r="Q36" s="18"/>
      <c r="R36" s="38"/>
      <c r="S36" s="19"/>
      <c r="T36" s="140" t="e">
        <f t="shared" si="4"/>
        <v>#N/A</v>
      </c>
      <c r="U36" s="19"/>
      <c r="V36" s="19"/>
      <c r="W36" s="19"/>
      <c r="X36" s="19"/>
      <c r="Y36" s="19"/>
      <c r="Z36" s="19"/>
      <c r="AA36" s="19"/>
      <c r="AB36" s="19"/>
      <c r="AC36" s="19"/>
      <c r="AD36" s="19"/>
    </row>
    <row r="37" spans="1:30" s="56" customFormat="1" ht="11.45" customHeight="1">
      <c r="A37" s="39">
        <v>14</v>
      </c>
      <c r="B37" s="55" t="s">
        <v>53</v>
      </c>
      <c r="C37" s="18"/>
      <c r="D37" s="18"/>
      <c r="E37" s="172" t="e">
        <f t="shared" si="3"/>
        <v>#N/A</v>
      </c>
      <c r="F37" s="18"/>
      <c r="G37" s="18"/>
      <c r="H37" s="38"/>
      <c r="I37" s="38"/>
      <c r="J37" s="38"/>
      <c r="K37" s="18"/>
      <c r="L37" s="38"/>
      <c r="M37" s="38"/>
      <c r="N37" s="38"/>
      <c r="O37" s="18"/>
      <c r="P37" s="18"/>
      <c r="Q37" s="18"/>
      <c r="R37" s="38"/>
      <c r="S37" s="19"/>
      <c r="T37" s="140" t="e">
        <f t="shared" si="4"/>
        <v>#N/A</v>
      </c>
      <c r="U37" s="19"/>
      <c r="V37" s="19"/>
      <c r="W37" s="19"/>
      <c r="X37" s="19"/>
      <c r="Y37" s="19"/>
      <c r="Z37" s="19"/>
      <c r="AA37" s="19"/>
      <c r="AB37" s="19"/>
      <c r="AC37" s="19"/>
      <c r="AD37" s="19"/>
    </row>
    <row r="38" spans="1:30" s="56" customFormat="1" ht="11.45" customHeight="1">
      <c r="A38" s="39">
        <v>15</v>
      </c>
      <c r="B38" s="55" t="s">
        <v>54</v>
      </c>
      <c r="C38" s="19"/>
      <c r="D38" s="19"/>
      <c r="E38" s="172" t="e">
        <f t="shared" si="3"/>
        <v>#N/A</v>
      </c>
      <c r="F38" s="19"/>
      <c r="G38" s="19"/>
      <c r="H38" s="20"/>
      <c r="I38" s="20"/>
      <c r="J38" s="20"/>
      <c r="K38" s="19"/>
      <c r="L38" s="20"/>
      <c r="M38" s="20"/>
      <c r="N38" s="20"/>
      <c r="O38" s="19"/>
      <c r="P38" s="19"/>
      <c r="Q38" s="19"/>
      <c r="R38" s="20"/>
      <c r="S38" s="19"/>
      <c r="T38" s="140" t="e">
        <f t="shared" si="4"/>
        <v>#N/A</v>
      </c>
      <c r="U38" s="19"/>
      <c r="V38" s="19"/>
      <c r="W38" s="19"/>
      <c r="X38" s="19"/>
      <c r="Y38" s="19"/>
      <c r="Z38" s="19"/>
      <c r="AA38" s="19"/>
      <c r="AB38" s="19"/>
      <c r="AC38" s="19"/>
      <c r="AD38" s="19"/>
    </row>
    <row r="39" spans="1:30" s="56" customFormat="1" ht="11.45" customHeight="1">
      <c r="A39" s="39">
        <v>16</v>
      </c>
      <c r="B39" s="55" t="s">
        <v>55</v>
      </c>
      <c r="C39" s="19"/>
      <c r="D39" s="19"/>
      <c r="E39" s="172" t="e">
        <f t="shared" si="3"/>
        <v>#N/A</v>
      </c>
      <c r="F39" s="19"/>
      <c r="G39" s="19"/>
      <c r="H39" s="20"/>
      <c r="I39" s="20"/>
      <c r="J39" s="20"/>
      <c r="K39" s="19"/>
      <c r="L39" s="20"/>
      <c r="M39" s="20"/>
      <c r="N39" s="20"/>
      <c r="O39" s="19"/>
      <c r="P39" s="19"/>
      <c r="Q39" s="19"/>
      <c r="R39" s="20"/>
      <c r="S39" s="19"/>
      <c r="T39" s="140" t="e">
        <f t="shared" si="4"/>
        <v>#N/A</v>
      </c>
      <c r="U39" s="19"/>
      <c r="V39" s="19"/>
      <c r="W39" s="19"/>
      <c r="X39" s="19"/>
      <c r="Y39" s="19"/>
      <c r="Z39" s="19"/>
      <c r="AA39" s="19"/>
      <c r="AB39" s="19"/>
      <c r="AC39" s="19"/>
      <c r="AD39" s="19"/>
    </row>
    <row r="40" spans="1:30" s="56" customFormat="1" ht="11.45" customHeight="1">
      <c r="A40" s="39">
        <v>17</v>
      </c>
      <c r="B40" s="55" t="s">
        <v>56</v>
      </c>
      <c r="C40" s="19"/>
      <c r="D40" s="19"/>
      <c r="E40" s="172" t="e">
        <f t="shared" si="3"/>
        <v>#N/A</v>
      </c>
      <c r="F40" s="19"/>
      <c r="G40" s="19"/>
      <c r="H40" s="20"/>
      <c r="I40" s="20"/>
      <c r="J40" s="20"/>
      <c r="K40" s="19"/>
      <c r="L40" s="20"/>
      <c r="M40" s="20"/>
      <c r="N40" s="20"/>
      <c r="O40" s="19"/>
      <c r="P40" s="19"/>
      <c r="Q40" s="19"/>
      <c r="R40" s="20"/>
      <c r="S40" s="19"/>
      <c r="T40" s="140" t="e">
        <f t="shared" si="4"/>
        <v>#N/A</v>
      </c>
      <c r="U40" s="19"/>
      <c r="V40" s="19"/>
      <c r="W40" s="19"/>
      <c r="X40" s="19"/>
      <c r="Y40" s="19"/>
      <c r="Z40" s="19"/>
      <c r="AA40" s="19"/>
      <c r="AB40" s="19"/>
      <c r="AC40" s="19"/>
      <c r="AD40" s="19"/>
    </row>
    <row r="41" spans="1:30" s="56" customFormat="1" ht="11.45" customHeight="1">
      <c r="A41" s="39">
        <v>18</v>
      </c>
      <c r="B41" s="55" t="s">
        <v>57</v>
      </c>
      <c r="C41" s="19"/>
      <c r="D41" s="19"/>
      <c r="E41" s="172" t="e">
        <f t="shared" si="3"/>
        <v>#N/A</v>
      </c>
      <c r="F41" s="19"/>
      <c r="G41" s="19"/>
      <c r="H41" s="20"/>
      <c r="I41" s="20"/>
      <c r="J41" s="20"/>
      <c r="K41" s="19"/>
      <c r="L41" s="20"/>
      <c r="M41" s="20"/>
      <c r="N41" s="20"/>
      <c r="O41" s="19"/>
      <c r="P41" s="19"/>
      <c r="Q41" s="19"/>
      <c r="R41" s="20"/>
      <c r="S41" s="19"/>
      <c r="T41" s="140" t="e">
        <f t="shared" si="4"/>
        <v>#N/A</v>
      </c>
      <c r="U41" s="19"/>
      <c r="V41" s="19"/>
      <c r="W41" s="19"/>
      <c r="X41" s="19"/>
      <c r="Y41" s="19"/>
      <c r="Z41" s="19"/>
      <c r="AA41" s="19"/>
      <c r="AB41" s="19"/>
      <c r="AC41" s="19"/>
      <c r="AD41" s="19"/>
    </row>
    <row r="42" spans="1:30" s="56" customFormat="1" ht="11.45" customHeight="1">
      <c r="A42" s="39">
        <v>19</v>
      </c>
      <c r="B42" s="55" t="s">
        <v>58</v>
      </c>
      <c r="C42" s="19"/>
      <c r="D42" s="19"/>
      <c r="E42" s="172" t="e">
        <f t="shared" si="3"/>
        <v>#N/A</v>
      </c>
      <c r="F42" s="19"/>
      <c r="G42" s="19"/>
      <c r="H42" s="20"/>
      <c r="I42" s="20"/>
      <c r="J42" s="20"/>
      <c r="K42" s="19"/>
      <c r="L42" s="20"/>
      <c r="M42" s="20"/>
      <c r="N42" s="20"/>
      <c r="O42" s="19"/>
      <c r="P42" s="19"/>
      <c r="Q42" s="19"/>
      <c r="R42" s="20"/>
      <c r="S42" s="19"/>
      <c r="T42" s="140" t="e">
        <f t="shared" si="4"/>
        <v>#N/A</v>
      </c>
      <c r="U42" s="19"/>
      <c r="V42" s="19"/>
      <c r="W42" s="19"/>
      <c r="X42" s="19"/>
      <c r="Y42" s="19"/>
      <c r="Z42" s="19"/>
      <c r="AA42" s="19"/>
      <c r="AB42" s="19"/>
      <c r="AC42" s="19"/>
      <c r="AD42" s="19"/>
    </row>
    <row r="43" spans="1:30" s="56" customFormat="1" ht="11.45" customHeight="1">
      <c r="A43" s="39" t="str">
        <f>IF(F43&lt;&gt;"",COUNTA($F$10:F43),"")</f>
        <v/>
      </c>
      <c r="B43" s="55"/>
      <c r="C43" s="19"/>
      <c r="D43" s="19"/>
      <c r="E43" s="130"/>
      <c r="F43" s="19"/>
      <c r="G43" s="19"/>
      <c r="H43" s="20"/>
      <c r="I43" s="20"/>
      <c r="J43" s="20"/>
      <c r="K43" s="19"/>
      <c r="L43" s="20"/>
      <c r="M43" s="20"/>
      <c r="N43" s="20"/>
      <c r="O43" s="19"/>
      <c r="P43" s="19"/>
      <c r="Q43" s="19"/>
      <c r="R43" s="20"/>
      <c r="S43" s="19"/>
      <c r="T43" s="134"/>
      <c r="U43" s="19"/>
      <c r="V43" s="19"/>
      <c r="W43" s="19"/>
      <c r="X43" s="19"/>
      <c r="Y43" s="19"/>
      <c r="Z43" s="19"/>
      <c r="AA43" s="19"/>
      <c r="AB43" s="19"/>
      <c r="AC43" s="19"/>
      <c r="AD43" s="19"/>
    </row>
    <row r="44" spans="1:30" s="56" customFormat="1" ht="11.45" customHeight="1">
      <c r="A44" s="39">
        <v>20</v>
      </c>
      <c r="B44" s="55" t="s">
        <v>195</v>
      </c>
      <c r="C44" s="19">
        <v>34145</v>
      </c>
      <c r="D44" s="19">
        <v>418</v>
      </c>
      <c r="E44" s="130"/>
      <c r="F44" s="19">
        <v>905</v>
      </c>
      <c r="G44" s="19">
        <v>13</v>
      </c>
      <c r="H44" s="20">
        <v>9841</v>
      </c>
      <c r="I44" s="20">
        <v>134</v>
      </c>
      <c r="J44" s="20">
        <v>14139</v>
      </c>
      <c r="K44" s="19">
        <v>93</v>
      </c>
      <c r="L44" s="20">
        <v>7363</v>
      </c>
      <c r="M44" s="20">
        <v>132</v>
      </c>
      <c r="N44" s="20">
        <v>1626</v>
      </c>
      <c r="O44" s="19">
        <v>8</v>
      </c>
      <c r="P44" s="19">
        <v>271</v>
      </c>
      <c r="Q44" s="19">
        <v>38</v>
      </c>
      <c r="R44" s="20">
        <v>9608</v>
      </c>
      <c r="S44" s="19">
        <v>941</v>
      </c>
      <c r="T44" s="129"/>
      <c r="U44" s="19">
        <v>648</v>
      </c>
      <c r="V44" s="19">
        <v>94</v>
      </c>
      <c r="W44" s="19">
        <v>445</v>
      </c>
      <c r="X44" s="19">
        <v>75</v>
      </c>
      <c r="Y44" s="19">
        <v>203</v>
      </c>
      <c r="Z44" s="19">
        <v>19</v>
      </c>
      <c r="AA44" s="19">
        <v>67</v>
      </c>
      <c r="AB44" s="19">
        <v>6</v>
      </c>
      <c r="AC44" s="19">
        <v>1</v>
      </c>
      <c r="AD44" s="19">
        <v>1</v>
      </c>
    </row>
    <row r="45" spans="1:30" s="56" customFormat="1" ht="11.45" customHeight="1">
      <c r="A45" s="39">
        <v>21</v>
      </c>
      <c r="B45" s="55" t="s">
        <v>196</v>
      </c>
      <c r="C45" s="19">
        <v>36799</v>
      </c>
      <c r="D45" s="19">
        <v>422</v>
      </c>
      <c r="E45" s="130"/>
      <c r="F45" s="19">
        <v>926</v>
      </c>
      <c r="G45" s="19">
        <v>12</v>
      </c>
      <c r="H45" s="20">
        <v>10190</v>
      </c>
      <c r="I45" s="20">
        <v>149</v>
      </c>
      <c r="J45" s="20">
        <v>15424</v>
      </c>
      <c r="K45" s="19">
        <v>80</v>
      </c>
      <c r="L45" s="20">
        <v>7620</v>
      </c>
      <c r="M45" s="20">
        <v>124</v>
      </c>
      <c r="N45" s="20">
        <v>2433</v>
      </c>
      <c r="O45" s="19">
        <v>22</v>
      </c>
      <c r="P45" s="19">
        <v>206</v>
      </c>
      <c r="Q45" s="19">
        <v>35</v>
      </c>
      <c r="R45" s="20">
        <v>9578</v>
      </c>
      <c r="S45" s="19">
        <v>988</v>
      </c>
      <c r="T45" s="129"/>
      <c r="U45" s="19">
        <v>1498</v>
      </c>
      <c r="V45" s="19">
        <v>64</v>
      </c>
      <c r="W45" s="19">
        <v>1258</v>
      </c>
      <c r="X45" s="19">
        <v>32</v>
      </c>
      <c r="Y45" s="19">
        <v>240</v>
      </c>
      <c r="Z45" s="19">
        <v>32</v>
      </c>
      <c r="AA45" s="19">
        <v>117</v>
      </c>
      <c r="AB45" s="19" t="s">
        <v>24</v>
      </c>
      <c r="AC45" s="19">
        <v>2</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31"/>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orientation="portrait" r:id="rId1"/>
  <headerFooter differentOddEven="1">
    <oddFooter>&amp;L&amp;"-,Standard"&amp;7StatA MV, Statistischer Bericht C323 2022 04&amp;R&amp;"-,Standard"&amp;7&amp;P</oddFooter>
    <evenFooter>&amp;L&amp;"-,Standard"&amp;7&amp;P&amp;R&amp;"-,Standard"&amp;7StatA MV, Statistischer Bericht C323 2022 04</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5" zoomScaleNormal="145" workbookViewId="0">
      <pane xSplit="2" ySplit="8" topLeftCell="C9" activePane="bottomRight" state="frozen"/>
      <selection pane="topRight" activeCell="C1" sqref="C1"/>
      <selection pane="bottomLeft" activeCell="A9" sqref="A9"/>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18" t="s">
        <v>71</v>
      </c>
      <c r="B1" s="219"/>
      <c r="C1" s="220" t="s">
        <v>79</v>
      </c>
      <c r="D1" s="220"/>
      <c r="E1" s="220"/>
      <c r="F1" s="220"/>
      <c r="G1" s="220"/>
      <c r="H1" s="220"/>
      <c r="I1" s="220"/>
      <c r="J1" s="220"/>
      <c r="K1" s="220"/>
      <c r="L1" s="220"/>
      <c r="M1" s="221"/>
    </row>
    <row r="2" spans="1:14" s="69" customFormat="1" ht="30" customHeight="1">
      <c r="A2" s="225" t="s">
        <v>76</v>
      </c>
      <c r="B2" s="226"/>
      <c r="C2" s="210" t="s">
        <v>45</v>
      </c>
      <c r="D2" s="210"/>
      <c r="E2" s="210"/>
      <c r="F2" s="210"/>
      <c r="G2" s="210"/>
      <c r="H2" s="210"/>
      <c r="I2" s="210"/>
      <c r="J2" s="210"/>
      <c r="K2" s="210"/>
      <c r="L2" s="210"/>
      <c r="M2" s="211"/>
    </row>
    <row r="3" spans="1:14" s="49" customFormat="1" ht="11.45" customHeight="1">
      <c r="A3" s="213" t="s">
        <v>46</v>
      </c>
      <c r="B3" s="212" t="s">
        <v>36</v>
      </c>
      <c r="C3" s="212" t="s">
        <v>153</v>
      </c>
      <c r="D3" s="212" t="s">
        <v>15</v>
      </c>
      <c r="E3" s="212"/>
      <c r="F3" s="212"/>
      <c r="G3" s="212"/>
      <c r="H3" s="212"/>
      <c r="I3" s="212"/>
      <c r="J3" s="212"/>
      <c r="K3" s="212"/>
      <c r="L3" s="212"/>
      <c r="M3" s="214"/>
    </row>
    <row r="4" spans="1:14" s="49" customFormat="1" ht="11.45" customHeight="1">
      <c r="A4" s="231"/>
      <c r="B4" s="212"/>
      <c r="C4" s="212"/>
      <c r="D4" s="212" t="s">
        <v>62</v>
      </c>
      <c r="E4" s="212" t="s">
        <v>21</v>
      </c>
      <c r="F4" s="212"/>
      <c r="G4" s="212"/>
      <c r="H4" s="212"/>
      <c r="I4" s="212"/>
      <c r="J4" s="212"/>
      <c r="K4" s="212" t="s">
        <v>13</v>
      </c>
      <c r="L4" s="212" t="s">
        <v>40</v>
      </c>
      <c r="M4" s="214" t="s">
        <v>17</v>
      </c>
    </row>
    <row r="5" spans="1:14" s="49" customFormat="1" ht="11.45" customHeight="1">
      <c r="A5" s="231"/>
      <c r="B5" s="212"/>
      <c r="C5" s="212"/>
      <c r="D5" s="212"/>
      <c r="E5" s="212" t="s">
        <v>7</v>
      </c>
      <c r="F5" s="212" t="s">
        <v>8</v>
      </c>
      <c r="G5" s="212" t="s">
        <v>9</v>
      </c>
      <c r="H5" s="212" t="s">
        <v>149</v>
      </c>
      <c r="I5" s="212" t="s">
        <v>150</v>
      </c>
      <c r="J5" s="212" t="s">
        <v>152</v>
      </c>
      <c r="K5" s="229"/>
      <c r="L5" s="212"/>
      <c r="M5" s="214"/>
    </row>
    <row r="6" spans="1:14" s="49" customFormat="1" ht="11.45" customHeight="1">
      <c r="A6" s="231"/>
      <c r="B6" s="212"/>
      <c r="C6" s="212"/>
      <c r="D6" s="212"/>
      <c r="E6" s="212"/>
      <c r="F6" s="212"/>
      <c r="G6" s="212"/>
      <c r="H6" s="212"/>
      <c r="I6" s="212"/>
      <c r="J6" s="212"/>
      <c r="K6" s="229"/>
      <c r="L6" s="212"/>
      <c r="M6" s="214"/>
    </row>
    <row r="7" spans="1:14" s="49" customFormat="1" ht="11.45" customHeight="1">
      <c r="A7" s="231"/>
      <c r="B7" s="212"/>
      <c r="C7" s="212" t="s">
        <v>22</v>
      </c>
      <c r="D7" s="212"/>
      <c r="E7" s="212"/>
      <c r="F7" s="212"/>
      <c r="G7" s="212"/>
      <c r="H7" s="212"/>
      <c r="I7" s="212"/>
      <c r="J7" s="212"/>
      <c r="K7" s="212"/>
      <c r="L7" s="212"/>
      <c r="M7" s="214"/>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28" t="s">
        <v>20</v>
      </c>
      <c r="D9" s="228"/>
      <c r="E9" s="228"/>
      <c r="F9" s="228"/>
      <c r="G9" s="228"/>
      <c r="H9" s="228"/>
      <c r="I9" s="228"/>
      <c r="J9" s="228"/>
      <c r="K9" s="228"/>
      <c r="L9" s="228"/>
      <c r="M9" s="228"/>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v>3227</v>
      </c>
      <c r="D21" s="19">
        <v>2943</v>
      </c>
      <c r="E21" s="72">
        <v>121</v>
      </c>
      <c r="F21" s="19">
        <v>1011</v>
      </c>
      <c r="G21" s="19">
        <v>1114</v>
      </c>
      <c r="H21" s="19">
        <v>636</v>
      </c>
      <c r="I21" s="72">
        <v>49</v>
      </c>
      <c r="J21" s="72">
        <v>13</v>
      </c>
      <c r="K21" s="19">
        <v>281</v>
      </c>
      <c r="L21" s="72">
        <v>3</v>
      </c>
      <c r="M21" s="72" t="s">
        <v>24</v>
      </c>
    </row>
    <row r="22" spans="1:13" ht="11.45" customHeight="1">
      <c r="A22" s="67">
        <v>11</v>
      </c>
      <c r="B22" s="55" t="s">
        <v>50</v>
      </c>
      <c r="C22" s="19">
        <v>2894</v>
      </c>
      <c r="D22" s="19">
        <v>2646</v>
      </c>
      <c r="E22" s="72">
        <v>78</v>
      </c>
      <c r="F22" s="19">
        <v>957</v>
      </c>
      <c r="G22" s="19">
        <v>1011</v>
      </c>
      <c r="H22" s="19">
        <v>556</v>
      </c>
      <c r="I22" s="72">
        <v>34</v>
      </c>
      <c r="J22" s="72">
        <v>11</v>
      </c>
      <c r="K22" s="19">
        <v>239</v>
      </c>
      <c r="L22" s="72">
        <v>8</v>
      </c>
      <c r="M22" s="72">
        <v>0</v>
      </c>
    </row>
    <row r="23" spans="1:13" ht="11.45" customHeight="1">
      <c r="A23" s="67">
        <v>12</v>
      </c>
      <c r="B23" s="55" t="s">
        <v>51</v>
      </c>
      <c r="C23" s="19"/>
      <c r="D23" s="19"/>
      <c r="E23" s="72"/>
      <c r="F23" s="19"/>
      <c r="G23" s="19"/>
      <c r="H23" s="19"/>
      <c r="I23" s="72"/>
      <c r="J23" s="72"/>
      <c r="K23" s="19"/>
      <c r="L23" s="72"/>
      <c r="M23" s="72"/>
    </row>
    <row r="24" spans="1:13" ht="11.45" customHeight="1">
      <c r="A24" s="67">
        <v>13</v>
      </c>
      <c r="B24" s="55" t="s">
        <v>52</v>
      </c>
      <c r="C24" s="19"/>
      <c r="D24" s="19"/>
      <c r="E24" s="72"/>
      <c r="F24" s="19"/>
      <c r="G24" s="19"/>
      <c r="H24" s="19"/>
      <c r="I24" s="72"/>
      <c r="J24" s="72"/>
      <c r="K24" s="19"/>
      <c r="L24" s="72"/>
      <c r="M24" s="72"/>
    </row>
    <row r="25" spans="1:13" ht="11.45" customHeight="1">
      <c r="A25" s="67">
        <v>14</v>
      </c>
      <c r="B25" s="55" t="s">
        <v>53</v>
      </c>
      <c r="C25" s="19"/>
      <c r="D25" s="19"/>
      <c r="E25" s="72"/>
      <c r="F25" s="19"/>
      <c r="G25" s="19"/>
      <c r="H25" s="19"/>
      <c r="I25" s="72"/>
      <c r="J25" s="72"/>
      <c r="K25" s="19"/>
      <c r="L25" s="72"/>
      <c r="M25" s="72"/>
    </row>
    <row r="26" spans="1:13" ht="11.45" customHeight="1">
      <c r="A26" s="67">
        <v>15</v>
      </c>
      <c r="B26" s="55" t="s">
        <v>54</v>
      </c>
      <c r="C26" s="19"/>
      <c r="D26" s="19"/>
      <c r="E26" s="72"/>
      <c r="F26" s="19"/>
      <c r="G26" s="19"/>
      <c r="H26" s="19"/>
      <c r="I26" s="72"/>
      <c r="J26" s="72"/>
      <c r="K26" s="19"/>
      <c r="L26" s="72"/>
      <c r="M26" s="72"/>
    </row>
    <row r="27" spans="1:13" ht="11.45" customHeight="1">
      <c r="A27" s="67">
        <v>16</v>
      </c>
      <c r="B27" s="55" t="s">
        <v>55</v>
      </c>
      <c r="C27" s="19"/>
      <c r="D27" s="19"/>
      <c r="E27" s="72"/>
      <c r="F27" s="19"/>
      <c r="G27" s="19"/>
      <c r="H27" s="19"/>
      <c r="I27" s="72"/>
      <c r="J27" s="72"/>
      <c r="K27" s="19"/>
      <c r="L27" s="72"/>
      <c r="M27" s="72"/>
    </row>
    <row r="28" spans="1:13" ht="11.45" customHeight="1">
      <c r="A28" s="67">
        <v>17</v>
      </c>
      <c r="B28" s="55" t="s">
        <v>56</v>
      </c>
      <c r="C28" s="19"/>
      <c r="D28" s="19"/>
      <c r="E28" s="72"/>
      <c r="F28" s="19"/>
      <c r="G28" s="19"/>
      <c r="H28" s="19"/>
      <c r="I28" s="72"/>
      <c r="J28" s="72"/>
      <c r="K28" s="19"/>
      <c r="L28" s="72"/>
      <c r="M28" s="72"/>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195</v>
      </c>
      <c r="C32" s="19">
        <v>11972</v>
      </c>
      <c r="D32" s="19">
        <v>10931</v>
      </c>
      <c r="E32" s="19">
        <v>328</v>
      </c>
      <c r="F32" s="19">
        <v>3965</v>
      </c>
      <c r="G32" s="19">
        <v>4153</v>
      </c>
      <c r="H32" s="19">
        <v>2237</v>
      </c>
      <c r="I32" s="19">
        <v>202</v>
      </c>
      <c r="J32" s="19">
        <v>47</v>
      </c>
      <c r="K32" s="19">
        <v>1022</v>
      </c>
      <c r="L32" s="19">
        <v>18</v>
      </c>
      <c r="M32" s="19">
        <v>1</v>
      </c>
    </row>
    <row r="33" spans="1:13" ht="11.45" customHeight="1">
      <c r="A33" s="67">
        <v>21</v>
      </c>
      <c r="B33" s="55" t="s">
        <v>196</v>
      </c>
      <c r="C33" s="19">
        <v>12767</v>
      </c>
      <c r="D33" s="19">
        <v>11709</v>
      </c>
      <c r="E33" s="19">
        <v>348</v>
      </c>
      <c r="F33" s="19">
        <v>4162</v>
      </c>
      <c r="G33" s="19">
        <v>4493</v>
      </c>
      <c r="H33" s="19">
        <v>2354</v>
      </c>
      <c r="I33" s="19">
        <v>319</v>
      </c>
      <c r="J33" s="19">
        <v>35</v>
      </c>
      <c r="K33" s="19">
        <v>1022</v>
      </c>
      <c r="L33" s="19">
        <v>35</v>
      </c>
      <c r="M33" s="19">
        <v>1</v>
      </c>
    </row>
    <row r="34" spans="1:13" ht="20.100000000000001" customHeight="1">
      <c r="A34" s="67" t="str">
        <f>IF(D34&lt;&gt;"",COUNTA($D$10:D34),"")</f>
        <v/>
      </c>
      <c r="B34" s="55"/>
      <c r="C34" s="230" t="s">
        <v>61</v>
      </c>
      <c r="D34" s="230"/>
      <c r="E34" s="230"/>
      <c r="F34" s="230"/>
      <c r="G34" s="230"/>
      <c r="H34" s="230"/>
      <c r="I34" s="230"/>
      <c r="J34" s="230"/>
      <c r="K34" s="230"/>
      <c r="L34" s="230"/>
      <c r="M34" s="230"/>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5" customFormat="1" hidden="1">
      <c r="A42" s="137"/>
      <c r="B42" s="128" t="s">
        <v>47</v>
      </c>
      <c r="C42" s="129">
        <v>2898</v>
      </c>
      <c r="D42" s="129">
        <v>2632</v>
      </c>
      <c r="E42" s="136">
        <v>63</v>
      </c>
      <c r="F42" s="129">
        <v>901</v>
      </c>
      <c r="G42" s="129">
        <v>1112</v>
      </c>
      <c r="H42" s="129">
        <v>461</v>
      </c>
      <c r="I42" s="136">
        <v>89</v>
      </c>
      <c r="J42" s="136">
        <v>6</v>
      </c>
      <c r="K42" s="129">
        <v>258</v>
      </c>
      <c r="L42" s="136">
        <v>9</v>
      </c>
      <c r="M42" s="136" t="s">
        <v>24</v>
      </c>
    </row>
    <row r="43" spans="1:13" s="135" customFormat="1" hidden="1">
      <c r="A43" s="137"/>
      <c r="B43" s="128" t="s">
        <v>48</v>
      </c>
      <c r="C43" s="129">
        <v>3035</v>
      </c>
      <c r="D43" s="129">
        <v>2816</v>
      </c>
      <c r="E43" s="136">
        <v>87</v>
      </c>
      <c r="F43" s="129">
        <v>1030</v>
      </c>
      <c r="G43" s="129">
        <v>1144</v>
      </c>
      <c r="H43" s="129">
        <v>472</v>
      </c>
      <c r="I43" s="136">
        <v>78</v>
      </c>
      <c r="J43" s="136">
        <v>5</v>
      </c>
      <c r="K43" s="129">
        <v>215</v>
      </c>
      <c r="L43" s="136">
        <v>5</v>
      </c>
      <c r="M43" s="136" t="s">
        <v>24</v>
      </c>
    </row>
    <row r="44" spans="1:13" s="135" customFormat="1" hidden="1">
      <c r="A44" s="137"/>
      <c r="B44" s="128" t="s">
        <v>49</v>
      </c>
      <c r="C44" s="129">
        <v>3574</v>
      </c>
      <c r="D44" s="129">
        <v>3321</v>
      </c>
      <c r="E44" s="136">
        <v>104</v>
      </c>
      <c r="F44" s="129">
        <v>1226</v>
      </c>
      <c r="G44" s="129">
        <v>1162</v>
      </c>
      <c r="H44" s="129">
        <v>728</v>
      </c>
      <c r="I44" s="136">
        <v>90</v>
      </c>
      <c r="J44" s="136">
        <v>11</v>
      </c>
      <c r="K44" s="129">
        <v>238</v>
      </c>
      <c r="L44" s="136">
        <v>14</v>
      </c>
      <c r="M44" s="136">
        <v>1</v>
      </c>
    </row>
    <row r="45" spans="1:13" s="135" customFormat="1" hidden="1">
      <c r="A45" s="137"/>
      <c r="B45" s="128" t="s">
        <v>50</v>
      </c>
      <c r="C45" s="129">
        <v>3030</v>
      </c>
      <c r="D45" s="129">
        <v>2808</v>
      </c>
      <c r="E45" s="136">
        <v>90</v>
      </c>
      <c r="F45" s="129">
        <v>945</v>
      </c>
      <c r="G45" s="129">
        <v>1052</v>
      </c>
      <c r="H45" s="129">
        <v>655</v>
      </c>
      <c r="I45" s="136">
        <v>59</v>
      </c>
      <c r="J45" s="136">
        <v>8</v>
      </c>
      <c r="K45" s="129">
        <v>216</v>
      </c>
      <c r="L45" s="136">
        <v>6</v>
      </c>
      <c r="M45" s="136" t="s">
        <v>24</v>
      </c>
    </row>
    <row r="46" spans="1:13" s="135" customFormat="1" hidden="1">
      <c r="A46" s="137"/>
      <c r="B46" s="128" t="s">
        <v>51</v>
      </c>
      <c r="C46" s="129">
        <v>2780</v>
      </c>
      <c r="D46" s="129">
        <v>2563</v>
      </c>
      <c r="E46" s="136">
        <v>98</v>
      </c>
      <c r="F46" s="129">
        <v>826</v>
      </c>
      <c r="G46" s="129">
        <v>956</v>
      </c>
      <c r="H46" s="129">
        <v>620</v>
      </c>
      <c r="I46" s="136">
        <v>59</v>
      </c>
      <c r="J46" s="136">
        <v>4</v>
      </c>
      <c r="K46" s="129">
        <v>208</v>
      </c>
      <c r="L46" s="136">
        <v>9</v>
      </c>
      <c r="M46" s="136">
        <v>1</v>
      </c>
    </row>
    <row r="47" spans="1:13" s="135" customFormat="1" hidden="1">
      <c r="A47" s="137"/>
      <c r="B47" s="128" t="s">
        <v>52</v>
      </c>
      <c r="C47" s="129">
        <v>2766</v>
      </c>
      <c r="D47" s="129">
        <v>2518</v>
      </c>
      <c r="E47" s="136">
        <v>86</v>
      </c>
      <c r="F47" s="129">
        <v>802</v>
      </c>
      <c r="G47" s="129">
        <v>1029</v>
      </c>
      <c r="H47" s="129">
        <v>533</v>
      </c>
      <c r="I47" s="136">
        <v>60</v>
      </c>
      <c r="J47" s="136">
        <v>9</v>
      </c>
      <c r="K47" s="129">
        <v>241</v>
      </c>
      <c r="L47" s="136">
        <v>7</v>
      </c>
      <c r="M47" s="136" t="s">
        <v>24</v>
      </c>
    </row>
    <row r="48" spans="1:13" s="135" customFormat="1" hidden="1">
      <c r="A48" s="137"/>
      <c r="B48" s="128" t="s">
        <v>53</v>
      </c>
      <c r="C48" s="129">
        <v>2542</v>
      </c>
      <c r="D48" s="129">
        <v>2289</v>
      </c>
      <c r="E48" s="136">
        <v>92</v>
      </c>
      <c r="F48" s="129">
        <v>601</v>
      </c>
      <c r="G48" s="129">
        <v>995</v>
      </c>
      <c r="H48" s="129">
        <v>529</v>
      </c>
      <c r="I48" s="136">
        <v>64</v>
      </c>
      <c r="J48" s="136">
        <v>7</v>
      </c>
      <c r="K48" s="129">
        <v>246</v>
      </c>
      <c r="L48" s="136">
        <v>7</v>
      </c>
      <c r="M48" s="136" t="s">
        <v>24</v>
      </c>
    </row>
    <row r="49" spans="1:13" s="135" customFormat="1" hidden="1">
      <c r="A49" s="137"/>
      <c r="B49" s="128" t="s">
        <v>54</v>
      </c>
      <c r="C49" s="129">
        <v>2977</v>
      </c>
      <c r="D49" s="129">
        <v>2693</v>
      </c>
      <c r="E49" s="136">
        <v>76</v>
      </c>
      <c r="F49" s="129">
        <v>947</v>
      </c>
      <c r="G49" s="129">
        <v>1070</v>
      </c>
      <c r="H49" s="129">
        <v>527</v>
      </c>
      <c r="I49" s="136">
        <v>63</v>
      </c>
      <c r="J49" s="136">
        <v>11</v>
      </c>
      <c r="K49" s="129">
        <v>275</v>
      </c>
      <c r="L49" s="136">
        <v>8</v>
      </c>
      <c r="M49" s="136" t="s">
        <v>24</v>
      </c>
    </row>
    <row r="50" spans="1:13" s="135" customFormat="1" hidden="1">
      <c r="A50" s="137"/>
      <c r="B50" s="128" t="s">
        <v>55</v>
      </c>
      <c r="C50" s="129">
        <v>3139</v>
      </c>
      <c r="D50" s="129">
        <v>2887</v>
      </c>
      <c r="E50" s="136">
        <v>90</v>
      </c>
      <c r="F50" s="129">
        <v>1019</v>
      </c>
      <c r="G50" s="129">
        <v>1207</v>
      </c>
      <c r="H50" s="129">
        <v>488</v>
      </c>
      <c r="I50" s="136">
        <v>76</v>
      </c>
      <c r="J50" s="136">
        <v>7</v>
      </c>
      <c r="K50" s="129">
        <v>241</v>
      </c>
      <c r="L50" s="136">
        <v>11</v>
      </c>
      <c r="M50" s="136">
        <v>1</v>
      </c>
    </row>
    <row r="51" spans="1:13" s="135" customFormat="1" hidden="1">
      <c r="A51" s="137"/>
      <c r="B51" s="128" t="s">
        <v>56</v>
      </c>
      <c r="C51" s="129">
        <v>3573</v>
      </c>
      <c r="D51" s="129">
        <v>3318</v>
      </c>
      <c r="E51" s="136">
        <v>103</v>
      </c>
      <c r="F51" s="129">
        <v>1128</v>
      </c>
      <c r="G51" s="129">
        <v>1312</v>
      </c>
      <c r="H51" s="129">
        <v>672</v>
      </c>
      <c r="I51" s="136">
        <v>76</v>
      </c>
      <c r="J51" s="136">
        <v>27</v>
      </c>
      <c r="K51" s="129">
        <v>244</v>
      </c>
      <c r="L51" s="136">
        <v>10</v>
      </c>
      <c r="M51" s="136" t="s">
        <v>24</v>
      </c>
    </row>
    <row r="52" spans="1:13" s="135" customFormat="1" hidden="1">
      <c r="A52" s="137"/>
      <c r="B52" s="128" t="s">
        <v>57</v>
      </c>
      <c r="C52" s="129">
        <v>3917</v>
      </c>
      <c r="D52" s="129">
        <v>3637</v>
      </c>
      <c r="E52" s="136">
        <v>145</v>
      </c>
      <c r="F52" s="129">
        <v>1280</v>
      </c>
      <c r="G52" s="129">
        <v>1354</v>
      </c>
      <c r="H52" s="129">
        <v>749</v>
      </c>
      <c r="I52" s="136">
        <v>98</v>
      </c>
      <c r="J52" s="136">
        <v>11</v>
      </c>
      <c r="K52" s="129">
        <v>267</v>
      </c>
      <c r="L52" s="136">
        <v>14</v>
      </c>
      <c r="M52" s="136" t="s">
        <v>24</v>
      </c>
    </row>
    <row r="53" spans="1:13" s="135" customFormat="1" hidden="1">
      <c r="A53" s="137"/>
      <c r="B53" s="128" t="s">
        <v>58</v>
      </c>
      <c r="C53" s="129">
        <v>3447</v>
      </c>
      <c r="D53" s="129">
        <v>3212</v>
      </c>
      <c r="E53" s="136">
        <v>119</v>
      </c>
      <c r="F53" s="129">
        <v>1162</v>
      </c>
      <c r="G53" s="129">
        <v>1250</v>
      </c>
      <c r="H53" s="129">
        <v>593</v>
      </c>
      <c r="I53" s="136">
        <v>76</v>
      </c>
      <c r="J53" s="136">
        <v>11</v>
      </c>
      <c r="K53" s="129">
        <v>224</v>
      </c>
      <c r="L53" s="136">
        <v>10</v>
      </c>
      <c r="M53" s="136">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28</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29</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30</v>
      </c>
      <c r="B58" s="55" t="s">
        <v>49</v>
      </c>
      <c r="C58" s="19">
        <v>3181</v>
      </c>
      <c r="D58" s="19">
        <v>2912</v>
      </c>
      <c r="E58" s="72">
        <v>119</v>
      </c>
      <c r="F58" s="19">
        <v>998</v>
      </c>
      <c r="G58" s="19">
        <v>1107</v>
      </c>
      <c r="H58" s="19">
        <v>628</v>
      </c>
      <c r="I58" s="72">
        <v>49</v>
      </c>
      <c r="J58" s="72">
        <v>12</v>
      </c>
      <c r="K58" s="19">
        <v>266</v>
      </c>
      <c r="L58" s="72">
        <v>3</v>
      </c>
      <c r="M58" s="72" t="s">
        <v>24</v>
      </c>
    </row>
    <row r="59" spans="1:13" ht="11.45" customHeight="1">
      <c r="A59" s="67">
        <v>31</v>
      </c>
      <c r="B59" s="55" t="s">
        <v>50</v>
      </c>
      <c r="C59" s="19">
        <v>2856</v>
      </c>
      <c r="D59" s="19">
        <v>2622</v>
      </c>
      <c r="E59" s="72">
        <v>78</v>
      </c>
      <c r="F59" s="19">
        <v>947</v>
      </c>
      <c r="G59" s="19">
        <v>1004</v>
      </c>
      <c r="H59" s="19">
        <v>550</v>
      </c>
      <c r="I59" s="72">
        <v>34</v>
      </c>
      <c r="J59" s="72">
        <v>11</v>
      </c>
      <c r="K59" s="19">
        <v>227</v>
      </c>
      <c r="L59" s="72">
        <v>7</v>
      </c>
      <c r="M59" s="72">
        <v>0</v>
      </c>
    </row>
    <row r="60" spans="1:13" ht="11.45" customHeight="1">
      <c r="A60" s="67">
        <v>32</v>
      </c>
      <c r="B60" s="55" t="s">
        <v>51</v>
      </c>
      <c r="C60" s="19"/>
      <c r="D60" s="19"/>
      <c r="E60" s="72"/>
      <c r="F60" s="19"/>
      <c r="G60" s="19"/>
      <c r="H60" s="19"/>
      <c r="I60" s="72"/>
      <c r="J60" s="72"/>
      <c r="K60" s="19"/>
      <c r="L60" s="72"/>
      <c r="M60" s="72"/>
    </row>
    <row r="61" spans="1:13" ht="11.45" customHeight="1">
      <c r="A61" s="67">
        <v>33</v>
      </c>
      <c r="B61" s="55" t="s">
        <v>52</v>
      </c>
      <c r="C61" s="19"/>
      <c r="D61" s="19"/>
      <c r="E61" s="72"/>
      <c r="F61" s="19"/>
      <c r="G61" s="19"/>
      <c r="H61" s="19"/>
      <c r="I61" s="72"/>
      <c r="J61" s="72"/>
      <c r="K61" s="19"/>
      <c r="L61" s="72"/>
      <c r="M61" s="72"/>
    </row>
    <row r="62" spans="1:13" ht="11.45" customHeight="1">
      <c r="A62" s="67">
        <v>34</v>
      </c>
      <c r="B62" s="55" t="s">
        <v>53</v>
      </c>
      <c r="C62" s="19"/>
      <c r="D62" s="19"/>
      <c r="E62" s="72"/>
      <c r="F62" s="19"/>
      <c r="G62" s="19"/>
      <c r="H62" s="19"/>
      <c r="I62" s="72"/>
      <c r="J62" s="72"/>
      <c r="K62" s="19"/>
      <c r="L62" s="72"/>
      <c r="M62" s="72"/>
    </row>
    <row r="63" spans="1:13" ht="11.45" customHeight="1">
      <c r="A63" s="67">
        <v>35</v>
      </c>
      <c r="B63" s="55" t="s">
        <v>54</v>
      </c>
      <c r="C63" s="19"/>
      <c r="D63" s="19"/>
      <c r="E63" s="72"/>
      <c r="F63" s="19"/>
      <c r="G63" s="19"/>
      <c r="H63" s="19"/>
      <c r="I63" s="72"/>
      <c r="J63" s="72"/>
      <c r="K63" s="19"/>
      <c r="L63" s="72"/>
      <c r="M63" s="72"/>
    </row>
    <row r="64" spans="1:13" ht="11.45" customHeight="1">
      <c r="A64" s="67">
        <v>36</v>
      </c>
      <c r="B64" s="55" t="s">
        <v>55</v>
      </c>
      <c r="C64" s="19"/>
      <c r="D64" s="19"/>
      <c r="E64" s="72"/>
      <c r="F64" s="19"/>
      <c r="G64" s="19"/>
      <c r="H64" s="19"/>
      <c r="I64" s="72"/>
      <c r="J64" s="72"/>
      <c r="K64" s="19"/>
      <c r="L64" s="72"/>
      <c r="M64" s="72"/>
    </row>
    <row r="65" spans="1:13" ht="11.45" customHeight="1">
      <c r="A65" s="67">
        <v>37</v>
      </c>
      <c r="B65" s="55" t="s">
        <v>56</v>
      </c>
      <c r="C65" s="19"/>
      <c r="D65" s="19"/>
      <c r="E65" s="72"/>
      <c r="F65" s="19"/>
      <c r="G65" s="19"/>
      <c r="H65" s="19"/>
      <c r="I65" s="72"/>
      <c r="J65" s="72"/>
      <c r="K65" s="19"/>
      <c r="L65" s="72"/>
      <c r="M65" s="72"/>
    </row>
    <row r="66" spans="1:13" ht="11.45" customHeight="1">
      <c r="A66" s="67">
        <v>38</v>
      </c>
      <c r="B66" s="55" t="s">
        <v>57</v>
      </c>
      <c r="C66" s="19"/>
      <c r="D66" s="19"/>
      <c r="E66" s="72"/>
      <c r="F66" s="19"/>
      <c r="G66" s="19"/>
      <c r="H66" s="19"/>
      <c r="I66" s="72"/>
      <c r="J66" s="72"/>
      <c r="K66" s="19"/>
      <c r="L66" s="72"/>
      <c r="M66" s="72"/>
    </row>
    <row r="67" spans="1:13" ht="11.45" customHeight="1">
      <c r="A67" s="67">
        <v>39</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40</v>
      </c>
      <c r="B69" s="55" t="s">
        <v>195</v>
      </c>
      <c r="C69" s="19">
        <v>11748</v>
      </c>
      <c r="D69" s="72">
        <v>10800</v>
      </c>
      <c r="E69" s="19">
        <v>324</v>
      </c>
      <c r="F69" s="19">
        <v>3912</v>
      </c>
      <c r="G69" s="19">
        <v>4126</v>
      </c>
      <c r="H69" s="72">
        <v>2198</v>
      </c>
      <c r="I69" s="72">
        <v>201</v>
      </c>
      <c r="J69" s="72">
        <v>41</v>
      </c>
      <c r="K69" s="19">
        <v>931</v>
      </c>
      <c r="L69" s="72">
        <v>16</v>
      </c>
      <c r="M69" s="72">
        <v>0</v>
      </c>
    </row>
    <row r="70" spans="1:13" ht="11.45" customHeight="1">
      <c r="A70" s="67">
        <v>41</v>
      </c>
      <c r="B70" s="55" t="s">
        <v>196</v>
      </c>
      <c r="C70" s="19">
        <v>12537</v>
      </c>
      <c r="D70" s="72">
        <v>11576</v>
      </c>
      <c r="E70" s="19">
        <v>344</v>
      </c>
      <c r="F70" s="19">
        <v>4102</v>
      </c>
      <c r="G70" s="19">
        <v>4470</v>
      </c>
      <c r="H70" s="72">
        <v>2316</v>
      </c>
      <c r="I70" s="72">
        <v>316</v>
      </c>
      <c r="J70" s="72">
        <v>30</v>
      </c>
      <c r="K70" s="19">
        <v>927</v>
      </c>
      <c r="L70" s="72">
        <v>34</v>
      </c>
      <c r="M70" s="72">
        <v>1</v>
      </c>
    </row>
    <row r="71" spans="1:13" ht="20.100000000000001" customHeight="1">
      <c r="A71" s="67" t="str">
        <f>IF(D71&lt;&gt;"",COUNTA($D$10:D71),"")</f>
        <v/>
      </c>
      <c r="B71" s="73"/>
      <c r="C71" s="227" t="s">
        <v>43</v>
      </c>
      <c r="D71" s="227"/>
      <c r="E71" s="227"/>
      <c r="F71" s="227"/>
      <c r="G71" s="227"/>
      <c r="H71" s="227"/>
      <c r="I71" s="227"/>
      <c r="J71" s="227"/>
      <c r="K71" s="227"/>
      <c r="L71" s="227"/>
      <c r="M71" s="227"/>
    </row>
    <row r="72" spans="1:13" ht="11.45" customHeight="1">
      <c r="A72" s="67">
        <v>42</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43</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44</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45</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46</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47</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48</v>
      </c>
      <c r="B78" s="55">
        <v>2021</v>
      </c>
      <c r="C78" s="19">
        <v>705</v>
      </c>
      <c r="D78" s="19">
        <v>392</v>
      </c>
      <c r="E78" s="72">
        <v>12</v>
      </c>
      <c r="F78" s="19">
        <v>172</v>
      </c>
      <c r="G78" s="19">
        <v>75</v>
      </c>
      <c r="H78" s="19">
        <v>106</v>
      </c>
      <c r="I78" s="72">
        <v>13</v>
      </c>
      <c r="J78" s="72">
        <v>15</v>
      </c>
      <c r="K78" s="19">
        <v>305</v>
      </c>
      <c r="L78" s="72">
        <v>9</v>
      </c>
      <c r="M78" s="72" t="s">
        <v>24</v>
      </c>
    </row>
    <row r="79" spans="1:13" s="135" customFormat="1" hidden="1">
      <c r="A79" s="137"/>
      <c r="B79" s="128" t="s">
        <v>47</v>
      </c>
      <c r="C79" s="129">
        <v>72</v>
      </c>
      <c r="D79" s="129">
        <v>38</v>
      </c>
      <c r="E79" s="136">
        <v>2</v>
      </c>
      <c r="F79" s="129">
        <v>17</v>
      </c>
      <c r="G79" s="129">
        <v>5</v>
      </c>
      <c r="H79" s="129">
        <v>11</v>
      </c>
      <c r="I79" s="136">
        <v>2</v>
      </c>
      <c r="J79" s="136">
        <v>2</v>
      </c>
      <c r="K79" s="129">
        <v>33</v>
      </c>
      <c r="L79" s="136">
        <v>1</v>
      </c>
      <c r="M79" s="136" t="s">
        <v>24</v>
      </c>
    </row>
    <row r="80" spans="1:13" s="135" customFormat="1" hidden="1">
      <c r="A80" s="137"/>
      <c r="B80" s="128" t="s">
        <v>48</v>
      </c>
      <c r="C80" s="129">
        <v>63</v>
      </c>
      <c r="D80" s="129">
        <v>37</v>
      </c>
      <c r="E80" s="136">
        <v>1</v>
      </c>
      <c r="F80" s="129">
        <v>18</v>
      </c>
      <c r="G80" s="129">
        <v>6</v>
      </c>
      <c r="H80" s="129">
        <v>11</v>
      </c>
      <c r="I80" s="136">
        <v>0</v>
      </c>
      <c r="J80" s="136">
        <v>1</v>
      </c>
      <c r="K80" s="129">
        <v>25</v>
      </c>
      <c r="L80" s="136">
        <v>0</v>
      </c>
      <c r="M80" s="136" t="s">
        <v>24</v>
      </c>
    </row>
    <row r="81" spans="1:13" s="135" customFormat="1" hidden="1">
      <c r="A81" s="137"/>
      <c r="B81" s="128" t="s">
        <v>49</v>
      </c>
      <c r="C81" s="129">
        <v>62</v>
      </c>
      <c r="D81" s="129">
        <v>36</v>
      </c>
      <c r="E81" s="136">
        <v>1</v>
      </c>
      <c r="F81" s="129">
        <v>18</v>
      </c>
      <c r="G81" s="129">
        <v>7</v>
      </c>
      <c r="H81" s="129">
        <v>9</v>
      </c>
      <c r="I81" s="136">
        <v>1</v>
      </c>
      <c r="J81" s="136">
        <v>2</v>
      </c>
      <c r="K81" s="129">
        <v>26</v>
      </c>
      <c r="L81" s="136">
        <v>0</v>
      </c>
      <c r="M81" s="136" t="s">
        <v>24</v>
      </c>
    </row>
    <row r="82" spans="1:13" s="135" customFormat="1" hidden="1">
      <c r="A82" s="137"/>
      <c r="B82" s="128" t="s">
        <v>50</v>
      </c>
      <c r="C82" s="129">
        <v>32</v>
      </c>
      <c r="D82" s="129">
        <v>21</v>
      </c>
      <c r="E82" s="136">
        <v>1</v>
      </c>
      <c r="F82" s="129">
        <v>8</v>
      </c>
      <c r="G82" s="129">
        <v>5</v>
      </c>
      <c r="H82" s="129">
        <v>6</v>
      </c>
      <c r="I82" s="136">
        <v>0</v>
      </c>
      <c r="J82" s="136">
        <v>1</v>
      </c>
      <c r="K82" s="129">
        <v>11</v>
      </c>
      <c r="L82" s="136">
        <v>0</v>
      </c>
      <c r="M82" s="136" t="s">
        <v>24</v>
      </c>
    </row>
    <row r="83" spans="1:13" s="135" customFormat="1" hidden="1">
      <c r="A83" s="137"/>
      <c r="B83" s="128" t="s">
        <v>51</v>
      </c>
      <c r="C83" s="129">
        <v>21</v>
      </c>
      <c r="D83" s="129">
        <v>15</v>
      </c>
      <c r="E83" s="136" t="s">
        <v>24</v>
      </c>
      <c r="F83" s="129">
        <v>7</v>
      </c>
      <c r="G83" s="129">
        <v>2</v>
      </c>
      <c r="H83" s="129">
        <v>6</v>
      </c>
      <c r="I83" s="136" t="s">
        <v>24</v>
      </c>
      <c r="J83" s="136">
        <v>0</v>
      </c>
      <c r="K83" s="129">
        <v>5</v>
      </c>
      <c r="L83" s="136">
        <v>0</v>
      </c>
      <c r="M83" s="136" t="s">
        <v>24</v>
      </c>
    </row>
    <row r="84" spans="1:13" s="135" customFormat="1" hidden="1">
      <c r="A84" s="137"/>
      <c r="B84" s="128" t="s">
        <v>52</v>
      </c>
      <c r="C84" s="129">
        <v>76</v>
      </c>
      <c r="D84" s="129">
        <v>45</v>
      </c>
      <c r="E84" s="136">
        <v>0</v>
      </c>
      <c r="F84" s="129">
        <v>17</v>
      </c>
      <c r="G84" s="129">
        <v>12</v>
      </c>
      <c r="H84" s="129">
        <v>11</v>
      </c>
      <c r="I84" s="136">
        <v>2</v>
      </c>
      <c r="J84" s="136">
        <v>1</v>
      </c>
      <c r="K84" s="129">
        <v>30</v>
      </c>
      <c r="L84" s="136">
        <v>1</v>
      </c>
      <c r="M84" s="136" t="s">
        <v>24</v>
      </c>
    </row>
    <row r="85" spans="1:13" s="135" customFormat="1" hidden="1">
      <c r="A85" s="137"/>
      <c r="B85" s="128" t="s">
        <v>53</v>
      </c>
      <c r="C85" s="129">
        <v>30</v>
      </c>
      <c r="D85" s="129">
        <v>12</v>
      </c>
      <c r="E85" s="136">
        <v>2</v>
      </c>
      <c r="F85" s="129">
        <v>5</v>
      </c>
      <c r="G85" s="129">
        <v>2</v>
      </c>
      <c r="H85" s="136">
        <v>2</v>
      </c>
      <c r="I85" s="136">
        <v>1</v>
      </c>
      <c r="J85" s="136">
        <v>0</v>
      </c>
      <c r="K85" s="129">
        <v>18</v>
      </c>
      <c r="L85" s="136">
        <v>0</v>
      </c>
      <c r="M85" s="136" t="s">
        <v>24</v>
      </c>
    </row>
    <row r="86" spans="1:13" s="135" customFormat="1" hidden="1">
      <c r="A86" s="137"/>
      <c r="B86" s="128" t="s">
        <v>54</v>
      </c>
      <c r="C86" s="129">
        <v>11</v>
      </c>
      <c r="D86" s="129">
        <v>5</v>
      </c>
      <c r="E86" s="136" t="s">
        <v>24</v>
      </c>
      <c r="F86" s="129">
        <v>2</v>
      </c>
      <c r="G86" s="129">
        <v>1</v>
      </c>
      <c r="H86" s="136">
        <v>2</v>
      </c>
      <c r="I86" s="136" t="s">
        <v>24</v>
      </c>
      <c r="J86" s="136">
        <v>0</v>
      </c>
      <c r="K86" s="129">
        <v>7</v>
      </c>
      <c r="L86" s="136">
        <v>1</v>
      </c>
      <c r="M86" s="136" t="s">
        <v>24</v>
      </c>
    </row>
    <row r="87" spans="1:13" s="135" customFormat="1" hidden="1">
      <c r="A87" s="137"/>
      <c r="B87" s="128" t="s">
        <v>55</v>
      </c>
      <c r="C87" s="129">
        <v>17</v>
      </c>
      <c r="D87" s="129">
        <v>7</v>
      </c>
      <c r="E87" s="136">
        <v>0</v>
      </c>
      <c r="F87" s="129">
        <v>3</v>
      </c>
      <c r="G87" s="129" t="s">
        <v>24</v>
      </c>
      <c r="H87" s="129">
        <v>3</v>
      </c>
      <c r="I87" s="136">
        <v>1</v>
      </c>
      <c r="J87" s="136">
        <v>0</v>
      </c>
      <c r="K87" s="129">
        <v>10</v>
      </c>
      <c r="L87" s="136">
        <v>1</v>
      </c>
      <c r="M87" s="136" t="s">
        <v>24</v>
      </c>
    </row>
    <row r="88" spans="1:13" s="135" customFormat="1" hidden="1">
      <c r="A88" s="137"/>
      <c r="B88" s="128" t="s">
        <v>56</v>
      </c>
      <c r="C88" s="129">
        <v>46</v>
      </c>
      <c r="D88" s="129">
        <v>21</v>
      </c>
      <c r="E88" s="136">
        <v>1</v>
      </c>
      <c r="F88" s="129">
        <v>8</v>
      </c>
      <c r="G88" s="129">
        <v>4</v>
      </c>
      <c r="H88" s="129">
        <v>6</v>
      </c>
      <c r="I88" s="136">
        <v>1</v>
      </c>
      <c r="J88" s="136">
        <v>1</v>
      </c>
      <c r="K88" s="129">
        <v>24</v>
      </c>
      <c r="L88" s="136">
        <v>1</v>
      </c>
      <c r="M88" s="136" t="s">
        <v>24</v>
      </c>
    </row>
    <row r="89" spans="1:13" s="135" customFormat="1" hidden="1">
      <c r="A89" s="137"/>
      <c r="B89" s="128" t="s">
        <v>57</v>
      </c>
      <c r="C89" s="129">
        <v>98</v>
      </c>
      <c r="D89" s="129">
        <v>56</v>
      </c>
      <c r="E89" s="136">
        <v>1</v>
      </c>
      <c r="F89" s="129">
        <v>33</v>
      </c>
      <c r="G89" s="129">
        <v>8</v>
      </c>
      <c r="H89" s="129">
        <v>11</v>
      </c>
      <c r="I89" s="136">
        <v>2</v>
      </c>
      <c r="J89" s="136">
        <v>1</v>
      </c>
      <c r="K89" s="129">
        <v>41</v>
      </c>
      <c r="L89" s="136">
        <v>1</v>
      </c>
      <c r="M89" s="136" t="s">
        <v>24</v>
      </c>
    </row>
    <row r="90" spans="1:13" s="135" customFormat="1" hidden="1">
      <c r="A90" s="137"/>
      <c r="B90" s="128" t="s">
        <v>58</v>
      </c>
      <c r="C90" s="129">
        <v>176</v>
      </c>
      <c r="D90" s="129">
        <v>98</v>
      </c>
      <c r="E90" s="136">
        <v>3</v>
      </c>
      <c r="F90" s="129">
        <v>36</v>
      </c>
      <c r="G90" s="129">
        <v>23</v>
      </c>
      <c r="H90" s="129">
        <v>26</v>
      </c>
      <c r="I90" s="136">
        <v>4</v>
      </c>
      <c r="J90" s="136">
        <v>6</v>
      </c>
      <c r="K90" s="129">
        <v>76</v>
      </c>
      <c r="L90" s="136">
        <v>3</v>
      </c>
      <c r="M90" s="136"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49</v>
      </c>
      <c r="B93" s="55" t="s">
        <v>47</v>
      </c>
      <c r="C93" s="19">
        <v>86</v>
      </c>
      <c r="D93" s="19">
        <v>42</v>
      </c>
      <c r="E93" s="72">
        <v>1</v>
      </c>
      <c r="F93" s="19">
        <v>16</v>
      </c>
      <c r="G93" s="19">
        <v>7</v>
      </c>
      <c r="H93" s="19">
        <v>15</v>
      </c>
      <c r="I93" s="72">
        <v>1</v>
      </c>
      <c r="J93" s="72">
        <v>3</v>
      </c>
      <c r="K93" s="19">
        <v>43</v>
      </c>
      <c r="L93" s="72">
        <v>1</v>
      </c>
      <c r="M93" s="72">
        <v>0</v>
      </c>
    </row>
    <row r="94" spans="1:13" ht="11.45" customHeight="1">
      <c r="A94" s="67">
        <v>50</v>
      </c>
      <c r="B94" s="55" t="s">
        <v>48</v>
      </c>
      <c r="C94" s="19">
        <v>55</v>
      </c>
      <c r="D94" s="19">
        <v>34</v>
      </c>
      <c r="E94" s="72">
        <v>1</v>
      </c>
      <c r="F94" s="19">
        <v>14</v>
      </c>
      <c r="G94" s="19">
        <v>6</v>
      </c>
      <c r="H94" s="19">
        <v>10</v>
      </c>
      <c r="I94" s="72">
        <v>0</v>
      </c>
      <c r="J94" s="72">
        <v>2</v>
      </c>
      <c r="K94" s="19">
        <v>21</v>
      </c>
      <c r="L94" s="72">
        <v>0</v>
      </c>
      <c r="M94" s="72" t="s">
        <v>24</v>
      </c>
    </row>
    <row r="95" spans="1:13" ht="11.45" customHeight="1">
      <c r="A95" s="67">
        <v>51</v>
      </c>
      <c r="B95" s="55" t="s">
        <v>49</v>
      </c>
      <c r="C95" s="19">
        <v>46</v>
      </c>
      <c r="D95" s="19">
        <v>30</v>
      </c>
      <c r="E95" s="72">
        <v>2</v>
      </c>
      <c r="F95" s="19">
        <v>13</v>
      </c>
      <c r="G95" s="19">
        <v>7</v>
      </c>
      <c r="H95" s="19">
        <v>8</v>
      </c>
      <c r="I95" s="72">
        <v>0</v>
      </c>
      <c r="J95" s="72">
        <v>1</v>
      </c>
      <c r="K95" s="19">
        <v>15</v>
      </c>
      <c r="L95" s="72">
        <v>0</v>
      </c>
      <c r="M95" s="72" t="s">
        <v>24</v>
      </c>
    </row>
    <row r="96" spans="1:13" ht="11.45" customHeight="1">
      <c r="A96" s="67">
        <v>52</v>
      </c>
      <c r="B96" s="55" t="s">
        <v>50</v>
      </c>
      <c r="C96" s="19">
        <v>38</v>
      </c>
      <c r="D96" s="19">
        <v>24</v>
      </c>
      <c r="E96" s="72">
        <v>1</v>
      </c>
      <c r="F96" s="19">
        <v>10</v>
      </c>
      <c r="G96" s="19">
        <v>7</v>
      </c>
      <c r="H96" s="19">
        <v>6</v>
      </c>
      <c r="I96" s="72">
        <v>0</v>
      </c>
      <c r="J96" s="72">
        <v>0</v>
      </c>
      <c r="K96" s="19">
        <v>13</v>
      </c>
      <c r="L96" s="72">
        <v>1</v>
      </c>
      <c r="M96" s="72" t="s">
        <v>24</v>
      </c>
    </row>
    <row r="97" spans="1:13" ht="11.45" customHeight="1">
      <c r="A97" s="67">
        <v>53</v>
      </c>
      <c r="B97" s="55" t="s">
        <v>51</v>
      </c>
      <c r="C97" s="19"/>
      <c r="D97" s="19"/>
      <c r="E97" s="72"/>
      <c r="F97" s="19"/>
      <c r="G97" s="19"/>
      <c r="H97" s="19"/>
      <c r="I97" s="72"/>
      <c r="J97" s="72"/>
      <c r="K97" s="19"/>
      <c r="L97" s="72"/>
      <c r="M97" s="72"/>
    </row>
    <row r="98" spans="1:13" ht="11.45" customHeight="1">
      <c r="A98" s="67">
        <v>54</v>
      </c>
      <c r="B98" s="55" t="s">
        <v>52</v>
      </c>
      <c r="C98" s="19"/>
      <c r="D98" s="19"/>
      <c r="E98" s="72"/>
      <c r="F98" s="19"/>
      <c r="G98" s="19"/>
      <c r="H98" s="19"/>
      <c r="I98" s="72"/>
      <c r="J98" s="72"/>
      <c r="K98" s="19"/>
      <c r="L98" s="72"/>
      <c r="M98" s="72"/>
    </row>
    <row r="99" spans="1:13" ht="11.45" customHeight="1">
      <c r="A99" s="67">
        <v>55</v>
      </c>
      <c r="B99" s="55" t="s">
        <v>53</v>
      </c>
      <c r="C99" s="19"/>
      <c r="D99" s="19"/>
      <c r="E99" s="72"/>
      <c r="F99" s="19"/>
      <c r="G99" s="19"/>
      <c r="H99" s="72"/>
      <c r="I99" s="72"/>
      <c r="J99" s="72"/>
      <c r="K99" s="19"/>
      <c r="L99" s="72"/>
      <c r="M99" s="72"/>
    </row>
    <row r="100" spans="1:13" ht="11.45" customHeight="1">
      <c r="A100" s="67">
        <v>56</v>
      </c>
      <c r="B100" s="55" t="s">
        <v>54</v>
      </c>
      <c r="C100" s="19"/>
      <c r="D100" s="19"/>
      <c r="E100" s="72"/>
      <c r="F100" s="19"/>
      <c r="G100" s="19"/>
      <c r="H100" s="72"/>
      <c r="I100" s="72"/>
      <c r="J100" s="72"/>
      <c r="K100" s="19"/>
      <c r="L100" s="72"/>
      <c r="M100" s="72"/>
    </row>
    <row r="101" spans="1:13" ht="11.45" customHeight="1">
      <c r="A101" s="67">
        <v>57</v>
      </c>
      <c r="B101" s="55" t="s">
        <v>55</v>
      </c>
      <c r="C101" s="19"/>
      <c r="D101" s="19"/>
      <c r="E101" s="72"/>
      <c r="F101" s="19"/>
      <c r="G101" s="19"/>
      <c r="H101" s="19"/>
      <c r="I101" s="72"/>
      <c r="J101" s="72"/>
      <c r="K101" s="19"/>
      <c r="L101" s="72"/>
      <c r="M101" s="72"/>
    </row>
    <row r="102" spans="1:13" ht="11.45" customHeight="1">
      <c r="A102" s="67">
        <v>58</v>
      </c>
      <c r="B102" s="55" t="s">
        <v>56</v>
      </c>
      <c r="C102" s="19"/>
      <c r="D102" s="19"/>
      <c r="E102" s="72"/>
      <c r="F102" s="19"/>
      <c r="G102" s="19"/>
      <c r="H102" s="19"/>
      <c r="I102" s="72"/>
      <c r="J102" s="72"/>
      <c r="K102" s="19"/>
      <c r="L102" s="72"/>
      <c r="M102" s="72"/>
    </row>
    <row r="103" spans="1:13" ht="11.45" customHeight="1">
      <c r="A103" s="67">
        <v>59</v>
      </c>
      <c r="B103" s="55" t="s">
        <v>57</v>
      </c>
      <c r="C103" s="19"/>
      <c r="D103" s="19"/>
      <c r="E103" s="72"/>
      <c r="F103" s="19"/>
      <c r="G103" s="19"/>
      <c r="H103" s="19"/>
      <c r="I103" s="72"/>
      <c r="J103" s="72"/>
      <c r="K103" s="19"/>
      <c r="L103" s="72"/>
      <c r="M103" s="72"/>
    </row>
    <row r="104" spans="1:13" ht="11.45" customHeight="1">
      <c r="A104" s="67">
        <v>60</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61</v>
      </c>
      <c r="B106" s="55" t="s">
        <v>195</v>
      </c>
      <c r="C106" s="19">
        <v>225</v>
      </c>
      <c r="D106" s="19">
        <v>131</v>
      </c>
      <c r="E106" s="72">
        <v>5</v>
      </c>
      <c r="F106" s="19">
        <v>53</v>
      </c>
      <c r="G106" s="19">
        <v>27</v>
      </c>
      <c r="H106" s="19">
        <v>39</v>
      </c>
      <c r="I106" s="72">
        <v>1</v>
      </c>
      <c r="J106" s="72">
        <v>6</v>
      </c>
      <c r="K106" s="19">
        <v>91</v>
      </c>
      <c r="L106" s="72">
        <v>2</v>
      </c>
      <c r="M106" s="72">
        <v>0</v>
      </c>
    </row>
    <row r="107" spans="1:13" ht="11.45" customHeight="1">
      <c r="A107" s="67">
        <v>62</v>
      </c>
      <c r="B107" s="55" t="s">
        <v>196</v>
      </c>
      <c r="C107" s="19">
        <v>230</v>
      </c>
      <c r="D107" s="19">
        <v>133</v>
      </c>
      <c r="E107" s="72">
        <v>4</v>
      </c>
      <c r="F107" s="19">
        <v>60</v>
      </c>
      <c r="G107" s="19">
        <v>23</v>
      </c>
      <c r="H107" s="19">
        <v>38</v>
      </c>
      <c r="I107" s="72">
        <v>3</v>
      </c>
      <c r="J107" s="72">
        <v>5</v>
      </c>
      <c r="K107" s="19">
        <v>95</v>
      </c>
      <c r="L107" s="72">
        <v>2</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71:M71"/>
    <mergeCell ref="I5:I6"/>
    <mergeCell ref="J5:J6"/>
    <mergeCell ref="C9:M9"/>
    <mergeCell ref="L4:L6"/>
    <mergeCell ref="M4:M6"/>
    <mergeCell ref="C3:C6"/>
    <mergeCell ref="D4:D6"/>
    <mergeCell ref="K4:K6"/>
    <mergeCell ref="C34:M3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04&amp;R&amp;"-,Standard"&amp;7&amp;P</oddFooter>
    <evenFooter>&amp;L&amp;"-,Standard"&amp;7&amp;P&amp;R&amp;"-,Standard"&amp;7StatA MV, Statistischer Bericht C323 2022 04</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activeCell="B16" sqref="B16:C16"/>
      <selection pane="topRight" activeCell="B16" sqref="B16:C16"/>
      <selection pane="bottomLeft" activeCell="B16" sqref="B16:C16"/>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8" t="s">
        <v>71</v>
      </c>
      <c r="B1" s="219"/>
      <c r="C1" s="220" t="s">
        <v>79</v>
      </c>
      <c r="D1" s="220"/>
      <c r="E1" s="220"/>
      <c r="F1" s="220"/>
      <c r="G1" s="220"/>
      <c r="H1" s="220"/>
      <c r="I1" s="220"/>
      <c r="J1" s="220"/>
      <c r="K1" s="220"/>
      <c r="L1" s="220"/>
      <c r="M1" s="221"/>
    </row>
    <row r="2" spans="1:13" s="69" customFormat="1" ht="30" customHeight="1">
      <c r="A2" s="225" t="s">
        <v>77</v>
      </c>
      <c r="B2" s="226"/>
      <c r="C2" s="210" t="s">
        <v>63</v>
      </c>
      <c r="D2" s="210"/>
      <c r="E2" s="210"/>
      <c r="F2" s="210"/>
      <c r="G2" s="210"/>
      <c r="H2" s="210"/>
      <c r="I2" s="210"/>
      <c r="J2" s="210"/>
      <c r="K2" s="210"/>
      <c r="L2" s="210"/>
      <c r="M2" s="211"/>
    </row>
    <row r="3" spans="1:13" s="49" customFormat="1" ht="11.45" customHeight="1">
      <c r="A3" s="213" t="s">
        <v>46</v>
      </c>
      <c r="B3" s="212" t="s">
        <v>42</v>
      </c>
      <c r="C3" s="212" t="s">
        <v>7</v>
      </c>
      <c r="D3" s="212" t="s">
        <v>8</v>
      </c>
      <c r="E3" s="212" t="s">
        <v>9</v>
      </c>
      <c r="F3" s="212" t="s">
        <v>149</v>
      </c>
      <c r="G3" s="212" t="s">
        <v>150</v>
      </c>
      <c r="H3" s="212" t="s">
        <v>152</v>
      </c>
      <c r="I3" s="212" t="s">
        <v>13</v>
      </c>
      <c r="J3" s="212" t="s">
        <v>18</v>
      </c>
      <c r="K3" s="212" t="s">
        <v>116</v>
      </c>
      <c r="L3" s="212" t="s">
        <v>16</v>
      </c>
      <c r="M3" s="214" t="s">
        <v>17</v>
      </c>
    </row>
    <row r="4" spans="1:13" s="49" customFormat="1" ht="11.45" customHeight="1">
      <c r="A4" s="231"/>
      <c r="B4" s="212"/>
      <c r="C4" s="212"/>
      <c r="D4" s="212"/>
      <c r="E4" s="212"/>
      <c r="F4" s="212"/>
      <c r="G4" s="212"/>
      <c r="H4" s="212"/>
      <c r="I4" s="212"/>
      <c r="J4" s="212"/>
      <c r="K4" s="212"/>
      <c r="L4" s="212"/>
      <c r="M4" s="214"/>
    </row>
    <row r="5" spans="1:13" s="49" customFormat="1" ht="11.45" customHeight="1">
      <c r="A5" s="231"/>
      <c r="B5" s="212"/>
      <c r="C5" s="212" t="s">
        <v>23</v>
      </c>
      <c r="D5" s="212"/>
      <c r="E5" s="212"/>
      <c r="F5" s="212"/>
      <c r="G5" s="212"/>
      <c r="H5" s="212"/>
      <c r="I5" s="212"/>
      <c r="J5" s="212"/>
      <c r="K5" s="212"/>
      <c r="L5" s="212"/>
      <c r="M5" s="214"/>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2022</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78">
        <v>164</v>
      </c>
      <c r="I18" s="78">
        <v>97</v>
      </c>
      <c r="J18" s="78">
        <v>19</v>
      </c>
      <c r="K18" s="78">
        <v>31</v>
      </c>
      <c r="L18" s="78">
        <v>18</v>
      </c>
      <c r="M18" s="78">
        <v>264</v>
      </c>
    </row>
    <row r="19" spans="1:13" s="49" customFormat="1" ht="11.45" customHeight="1">
      <c r="A19" s="67">
        <v>10</v>
      </c>
      <c r="B19" s="79" t="s">
        <v>49</v>
      </c>
      <c r="C19" s="78">
        <v>361</v>
      </c>
      <c r="D19" s="78">
        <v>395</v>
      </c>
      <c r="E19" s="78">
        <v>289</v>
      </c>
      <c r="F19" s="78">
        <v>299</v>
      </c>
      <c r="G19" s="78">
        <v>130</v>
      </c>
      <c r="H19" s="78">
        <v>121</v>
      </c>
      <c r="I19" s="78">
        <v>97</v>
      </c>
      <c r="J19" s="78">
        <v>19</v>
      </c>
      <c r="K19" s="78">
        <v>31</v>
      </c>
      <c r="L19" s="78">
        <v>18</v>
      </c>
      <c r="M19" s="78">
        <v>264</v>
      </c>
    </row>
    <row r="20" spans="1:13" s="49" customFormat="1" ht="11.45" customHeight="1">
      <c r="A20" s="67">
        <v>11</v>
      </c>
      <c r="B20" s="79" t="s">
        <v>50</v>
      </c>
      <c r="C20" s="78">
        <v>366</v>
      </c>
      <c r="D20" s="78">
        <v>399</v>
      </c>
      <c r="E20" s="78">
        <v>294</v>
      </c>
      <c r="F20" s="78">
        <v>300</v>
      </c>
      <c r="G20" s="78">
        <v>119</v>
      </c>
      <c r="H20" s="78">
        <v>181</v>
      </c>
      <c r="I20" s="78">
        <v>97</v>
      </c>
      <c r="J20" s="78">
        <v>19</v>
      </c>
      <c r="K20" s="78">
        <v>31</v>
      </c>
      <c r="L20" s="78">
        <v>18</v>
      </c>
      <c r="M20" s="78">
        <v>264</v>
      </c>
    </row>
    <row r="21" spans="1:13" s="49" customFormat="1" ht="11.45" customHeight="1">
      <c r="A21" s="67">
        <v>12</v>
      </c>
      <c r="B21" s="79" t="s">
        <v>51</v>
      </c>
      <c r="C21" s="78"/>
      <c r="D21" s="78"/>
      <c r="E21" s="78"/>
      <c r="F21" s="78"/>
      <c r="G21" s="78"/>
      <c r="H21" s="78"/>
      <c r="I21" s="78"/>
      <c r="J21" s="78"/>
      <c r="K21" s="78"/>
      <c r="L21" s="78"/>
      <c r="M21" s="78"/>
    </row>
    <row r="22" spans="1:13" s="49" customFormat="1" ht="11.45" customHeight="1">
      <c r="A22" s="67">
        <v>13</v>
      </c>
      <c r="B22" s="79" t="s">
        <v>52</v>
      </c>
      <c r="C22" s="78"/>
      <c r="D22" s="78"/>
      <c r="E22" s="78"/>
      <c r="F22" s="78"/>
      <c r="G22" s="78"/>
      <c r="H22" s="78"/>
      <c r="I22" s="78"/>
      <c r="J22" s="78"/>
      <c r="K22" s="78"/>
      <c r="L22" s="78"/>
      <c r="M22" s="78"/>
    </row>
    <row r="23" spans="1:13" s="49" customFormat="1" ht="11.45" customHeight="1">
      <c r="A23" s="67">
        <v>14</v>
      </c>
      <c r="B23" s="79" t="s">
        <v>53</v>
      </c>
      <c r="C23" s="78"/>
      <c r="D23" s="78"/>
      <c r="E23" s="78"/>
      <c r="F23" s="78"/>
      <c r="G23" s="78"/>
      <c r="H23" s="78"/>
      <c r="I23" s="78"/>
      <c r="J23" s="78"/>
      <c r="K23" s="78"/>
      <c r="L23" s="78"/>
      <c r="M23" s="78"/>
    </row>
    <row r="24" spans="1:13" s="49" customFormat="1" ht="11.45" customHeight="1">
      <c r="A24" s="67">
        <v>15</v>
      </c>
      <c r="B24" s="79" t="s">
        <v>54</v>
      </c>
      <c r="C24" s="78"/>
      <c r="D24" s="78"/>
      <c r="E24" s="78"/>
      <c r="F24" s="78"/>
      <c r="G24" s="78"/>
      <c r="H24" s="78"/>
      <c r="I24" s="78"/>
      <c r="J24" s="78"/>
      <c r="K24" s="78"/>
      <c r="L24" s="78"/>
      <c r="M24" s="78"/>
    </row>
    <row r="25" spans="1:13" s="49" customFormat="1" ht="11.45" customHeight="1">
      <c r="A25" s="67">
        <v>16</v>
      </c>
      <c r="B25" s="79" t="s">
        <v>55</v>
      </c>
      <c r="C25" s="78"/>
      <c r="D25" s="78"/>
      <c r="E25" s="78"/>
      <c r="F25" s="78"/>
      <c r="G25" s="78"/>
      <c r="H25" s="78"/>
      <c r="I25" s="78"/>
      <c r="J25" s="78"/>
      <c r="K25" s="78"/>
      <c r="L25" s="78"/>
      <c r="M25" s="78"/>
    </row>
    <row r="26" spans="1:13" s="49" customFormat="1" ht="11.45" customHeight="1">
      <c r="A26" s="67">
        <v>17</v>
      </c>
      <c r="B26" s="79" t="s">
        <v>56</v>
      </c>
      <c r="C26" s="78"/>
      <c r="D26" s="78"/>
      <c r="E26" s="78"/>
      <c r="F26" s="78"/>
      <c r="G26" s="78"/>
      <c r="H26" s="78"/>
      <c r="I26" s="78"/>
      <c r="J26" s="78"/>
      <c r="K26" s="78"/>
      <c r="L26" s="78"/>
      <c r="M26" s="78"/>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04&amp;R&amp;"-,Standard"&amp;7&amp;P</oddFooter>
    <evenFooter>&amp;L&amp;"-,Standard"&amp;7&amp;P&amp;R&amp;"-,Standard"&amp;7StatA MV, Statistischer Bericht C323 2022 04</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pane xSplit="2" ySplit="10" topLeftCell="C11" activePane="bottomRight" state="frozen"/>
      <selection activeCell="B16" sqref="B16:C16"/>
      <selection pane="topRight" activeCell="B16" sqref="B16:C16"/>
      <selection pane="bottomLeft" activeCell="B16" sqref="B16:C16"/>
      <selection pane="bottomRight" activeCell="C11" sqref="C11"/>
    </sheetView>
  </sheetViews>
  <sheetFormatPr baseColWidth="10" defaultRowHeight="11.25"/>
  <cols>
    <col min="1" max="1" width="3.7109375" style="31" customWidth="1"/>
    <col min="2" max="2" width="14.5703125" style="31" customWidth="1"/>
    <col min="3" max="10" width="8.7109375" style="31" customWidth="1"/>
    <col min="11" max="11" width="7.28515625" style="31" customWidth="1"/>
    <col min="12" max="12" width="11.42578125" style="142" hidden="1" customWidth="1"/>
    <col min="13" max="16384" width="11.42578125" style="31"/>
  </cols>
  <sheetData>
    <row r="1" spans="1:12" s="43" customFormat="1" ht="30" customHeight="1">
      <c r="A1" s="240" t="s">
        <v>74</v>
      </c>
      <c r="B1" s="241"/>
      <c r="C1" s="233" t="s">
        <v>163</v>
      </c>
      <c r="D1" s="233"/>
      <c r="E1" s="233"/>
      <c r="F1" s="233"/>
      <c r="G1" s="233"/>
      <c r="H1" s="233"/>
      <c r="I1" s="233"/>
      <c r="J1" s="234"/>
      <c r="L1" s="135"/>
    </row>
    <row r="2" spans="1:12" s="69" customFormat="1" ht="30" customHeight="1">
      <c r="A2" s="237" t="s">
        <v>96</v>
      </c>
      <c r="B2" s="238"/>
      <c r="C2" s="235" t="s">
        <v>97</v>
      </c>
      <c r="D2" s="235"/>
      <c r="E2" s="235"/>
      <c r="F2" s="235"/>
      <c r="G2" s="235"/>
      <c r="H2" s="235"/>
      <c r="I2" s="235"/>
      <c r="J2" s="236"/>
      <c r="L2" s="146"/>
    </row>
    <row r="3" spans="1:12" s="49" customFormat="1" ht="11.45" customHeight="1">
      <c r="A3" s="242" t="s">
        <v>46</v>
      </c>
      <c r="B3" s="244" t="s">
        <v>36</v>
      </c>
      <c r="C3" s="244" t="s">
        <v>154</v>
      </c>
      <c r="D3" s="244" t="s">
        <v>155</v>
      </c>
      <c r="E3" s="244" t="s">
        <v>156</v>
      </c>
      <c r="F3" s="244"/>
      <c r="G3" s="244" t="s">
        <v>157</v>
      </c>
      <c r="H3" s="244" t="s">
        <v>94</v>
      </c>
      <c r="I3" s="244"/>
      <c r="J3" s="239" t="s">
        <v>95</v>
      </c>
      <c r="L3" s="232" t="s">
        <v>175</v>
      </c>
    </row>
    <row r="4" spans="1:12" s="49" customFormat="1" ht="11.45" customHeight="1">
      <c r="A4" s="242"/>
      <c r="B4" s="244"/>
      <c r="C4" s="244"/>
      <c r="D4" s="244"/>
      <c r="E4" s="244"/>
      <c r="F4" s="244"/>
      <c r="G4" s="244"/>
      <c r="H4" s="244"/>
      <c r="I4" s="244"/>
      <c r="J4" s="239"/>
      <c r="L4" s="232"/>
    </row>
    <row r="5" spans="1:12" s="49" customFormat="1" ht="11.45" customHeight="1">
      <c r="A5" s="242"/>
      <c r="B5" s="244"/>
      <c r="C5" s="244"/>
      <c r="D5" s="244"/>
      <c r="E5" s="244"/>
      <c r="F5" s="244"/>
      <c r="G5" s="244"/>
      <c r="H5" s="244"/>
      <c r="I5" s="244"/>
      <c r="J5" s="239"/>
      <c r="L5" s="232"/>
    </row>
    <row r="6" spans="1:12" s="49" customFormat="1" ht="11.45" customHeight="1">
      <c r="A6" s="243"/>
      <c r="B6" s="244"/>
      <c r="C6" s="244"/>
      <c r="D6" s="244" t="s">
        <v>158</v>
      </c>
      <c r="E6" s="244"/>
      <c r="F6" s="244" t="s">
        <v>114</v>
      </c>
      <c r="G6" s="244"/>
      <c r="H6" s="244" t="s">
        <v>103</v>
      </c>
      <c r="I6" s="244" t="s">
        <v>113</v>
      </c>
      <c r="J6" s="239"/>
      <c r="L6" s="232"/>
    </row>
    <row r="7" spans="1:12" s="49" customFormat="1" ht="11.45" customHeight="1">
      <c r="A7" s="243"/>
      <c r="B7" s="244"/>
      <c r="C7" s="244"/>
      <c r="D7" s="244"/>
      <c r="E7" s="244"/>
      <c r="F7" s="244"/>
      <c r="G7" s="244"/>
      <c r="H7" s="244"/>
      <c r="I7" s="244"/>
      <c r="J7" s="239"/>
      <c r="L7" s="232"/>
    </row>
    <row r="8" spans="1:12" s="49" customFormat="1" ht="11.45" customHeight="1">
      <c r="A8" s="243"/>
      <c r="B8" s="244"/>
      <c r="C8" s="244"/>
      <c r="D8" s="244"/>
      <c r="E8" s="244"/>
      <c r="F8" s="244"/>
      <c r="G8" s="244"/>
      <c r="H8" s="244"/>
      <c r="I8" s="244"/>
      <c r="J8" s="239"/>
      <c r="L8" s="232"/>
    </row>
    <row r="9" spans="1:12" s="49" customFormat="1" ht="11.45" customHeight="1">
      <c r="A9" s="243"/>
      <c r="B9" s="244"/>
      <c r="C9" s="94" t="s">
        <v>60</v>
      </c>
      <c r="D9" s="245" t="s">
        <v>105</v>
      </c>
      <c r="E9" s="245"/>
      <c r="F9" s="245"/>
      <c r="G9" s="245"/>
      <c r="H9" s="244" t="s">
        <v>60</v>
      </c>
      <c r="I9" s="244"/>
      <c r="J9" s="95" t="s">
        <v>64</v>
      </c>
      <c r="L9" s="147" t="s">
        <v>174</v>
      </c>
    </row>
    <row r="10" spans="1:12" s="74" customFormat="1" ht="11.45" customHeight="1">
      <c r="A10" s="80">
        <v>1</v>
      </c>
      <c r="B10" s="81">
        <v>2</v>
      </c>
      <c r="C10" s="81">
        <v>3</v>
      </c>
      <c r="D10" s="81">
        <v>4</v>
      </c>
      <c r="E10" s="81">
        <v>5</v>
      </c>
      <c r="F10" s="81">
        <v>6</v>
      </c>
      <c r="G10" s="81">
        <v>7</v>
      </c>
      <c r="H10" s="81">
        <v>8</v>
      </c>
      <c r="I10" s="81">
        <v>9</v>
      </c>
      <c r="J10" s="82">
        <v>10</v>
      </c>
      <c r="L10" s="148"/>
    </row>
    <row r="11" spans="1:12" ht="11.45" customHeight="1">
      <c r="A11" s="83"/>
      <c r="B11" s="37"/>
      <c r="C11" s="18"/>
      <c r="D11" s="18"/>
      <c r="E11" s="18"/>
      <c r="F11" s="18"/>
      <c r="G11" s="18"/>
      <c r="H11" s="84"/>
      <c r="I11" s="85"/>
      <c r="J11" s="84"/>
    </row>
    <row r="12" spans="1:12" ht="11.1" customHeight="1">
      <c r="A12" s="86">
        <v>1</v>
      </c>
      <c r="B12" s="55" t="s">
        <v>159</v>
      </c>
      <c r="C12" s="19">
        <v>12</v>
      </c>
      <c r="D12" s="19">
        <v>2322</v>
      </c>
      <c r="E12" s="19">
        <v>1552</v>
      </c>
      <c r="F12" s="19" t="s">
        <v>12</v>
      </c>
      <c r="G12" s="19">
        <v>433964</v>
      </c>
      <c r="H12" s="96">
        <v>279.5</v>
      </c>
      <c r="I12" s="97">
        <v>0.77</v>
      </c>
      <c r="J12" s="96">
        <v>66.8</v>
      </c>
      <c r="L12" s="142">
        <f>G12/1000</f>
        <v>433.964</v>
      </c>
    </row>
    <row r="13" spans="1:12" ht="11.1" customHeight="1">
      <c r="A13" s="86">
        <v>2</v>
      </c>
      <c r="B13" s="55" t="s">
        <v>160</v>
      </c>
      <c r="C13" s="19">
        <v>27</v>
      </c>
      <c r="D13" s="19">
        <v>1604</v>
      </c>
      <c r="E13" s="19">
        <v>1336</v>
      </c>
      <c r="F13" s="19">
        <v>1333</v>
      </c>
      <c r="G13" s="19">
        <v>379412</v>
      </c>
      <c r="H13" s="96">
        <v>284.60000000000002</v>
      </c>
      <c r="I13" s="97">
        <v>0.78</v>
      </c>
      <c r="J13" s="96">
        <v>83.3</v>
      </c>
      <c r="L13" s="142">
        <f t="shared" ref="L13:L47" si="0">G13/1000</f>
        <v>379.41199999999998</v>
      </c>
    </row>
    <row r="14" spans="1:12" ht="11.1" customHeight="1">
      <c r="A14" s="86">
        <v>3</v>
      </c>
      <c r="B14" s="55" t="s">
        <v>161</v>
      </c>
      <c r="C14" s="19">
        <v>41</v>
      </c>
      <c r="D14" s="19">
        <v>2006</v>
      </c>
      <c r="E14" s="19">
        <v>1657</v>
      </c>
      <c r="F14" s="19">
        <v>1669</v>
      </c>
      <c r="G14" s="19">
        <v>463269</v>
      </c>
      <c r="H14" s="96">
        <v>277.5</v>
      </c>
      <c r="I14" s="97">
        <v>0.76</v>
      </c>
      <c r="J14" s="96">
        <v>83.2</v>
      </c>
      <c r="L14" s="142">
        <f t="shared" si="0"/>
        <v>463.26900000000001</v>
      </c>
    </row>
    <row r="15" spans="1:12" ht="11.1" customHeight="1">
      <c r="A15" s="86">
        <v>4</v>
      </c>
      <c r="B15" s="55" t="s">
        <v>162</v>
      </c>
      <c r="C15" s="19">
        <v>54</v>
      </c>
      <c r="D15" s="19">
        <v>1951</v>
      </c>
      <c r="E15" s="19">
        <v>1684</v>
      </c>
      <c r="F15" s="19">
        <v>1685</v>
      </c>
      <c r="G15" s="19">
        <v>485295</v>
      </c>
      <c r="H15" s="96">
        <v>288</v>
      </c>
      <c r="I15" s="97">
        <v>0.79</v>
      </c>
      <c r="J15" s="96">
        <v>86.3</v>
      </c>
      <c r="L15" s="142">
        <f t="shared" si="0"/>
        <v>485.29500000000002</v>
      </c>
    </row>
    <row r="16" spans="1:12" ht="11.1" customHeight="1">
      <c r="A16" s="86">
        <v>5</v>
      </c>
      <c r="B16" s="55" t="s">
        <v>164</v>
      </c>
      <c r="C16" s="19">
        <v>82</v>
      </c>
      <c r="D16" s="19" t="s">
        <v>12</v>
      </c>
      <c r="E16" s="19" t="s">
        <v>12</v>
      </c>
      <c r="F16" s="19">
        <v>2268</v>
      </c>
      <c r="G16" s="19">
        <v>662368</v>
      </c>
      <c r="H16" s="96">
        <v>292.10000000000002</v>
      </c>
      <c r="I16" s="97">
        <v>0.79833333333333323</v>
      </c>
      <c r="J16" s="96">
        <v>83.9</v>
      </c>
      <c r="L16" s="142">
        <f t="shared" si="0"/>
        <v>662.36800000000005</v>
      </c>
    </row>
    <row r="17" spans="1:12">
      <c r="A17" s="86">
        <v>6</v>
      </c>
      <c r="B17" s="55">
        <v>2020</v>
      </c>
      <c r="C17" s="19">
        <v>78</v>
      </c>
      <c r="D17" s="19" t="s">
        <v>12</v>
      </c>
      <c r="E17" s="19" t="s">
        <v>12</v>
      </c>
      <c r="F17" s="19">
        <v>2338</v>
      </c>
      <c r="G17" s="19">
        <v>688650</v>
      </c>
      <c r="H17" s="96">
        <v>294.5</v>
      </c>
      <c r="I17" s="97">
        <v>0.8</v>
      </c>
      <c r="J17" s="96">
        <v>86.3</v>
      </c>
      <c r="L17" s="142">
        <f t="shared" si="0"/>
        <v>688.65</v>
      </c>
    </row>
    <row r="18" spans="1:12">
      <c r="A18" s="86">
        <v>7</v>
      </c>
      <c r="B18" s="55">
        <v>2021</v>
      </c>
      <c r="C18" s="19">
        <v>82</v>
      </c>
      <c r="D18" s="19" t="s">
        <v>12</v>
      </c>
      <c r="E18" s="19" t="s">
        <v>12</v>
      </c>
      <c r="F18" s="19">
        <v>2333</v>
      </c>
      <c r="G18" s="19">
        <v>696750</v>
      </c>
      <c r="H18" s="96">
        <v>298.7</v>
      </c>
      <c r="I18" s="97">
        <v>0.82</v>
      </c>
      <c r="J18" s="96">
        <v>89.3</v>
      </c>
    </row>
    <row r="19" spans="1:12" s="142" customFormat="1" hidden="1">
      <c r="A19" s="145"/>
      <c r="B19" s="128" t="s">
        <v>47</v>
      </c>
      <c r="C19" s="129">
        <v>79</v>
      </c>
      <c r="D19" s="129" t="s">
        <v>12</v>
      </c>
      <c r="E19" s="129" t="s">
        <v>12</v>
      </c>
      <c r="F19" s="129">
        <v>2309</v>
      </c>
      <c r="G19" s="129">
        <v>57062</v>
      </c>
      <c r="H19" s="144">
        <v>24.7</v>
      </c>
      <c r="I19" s="143">
        <v>0.8</v>
      </c>
      <c r="J19" s="144">
        <v>83.3</v>
      </c>
      <c r="L19" s="142">
        <f t="shared" si="0"/>
        <v>57.061999999999998</v>
      </c>
    </row>
    <row r="20" spans="1:12" s="142" customFormat="1" hidden="1">
      <c r="A20" s="145"/>
      <c r="B20" s="128" t="s">
        <v>48</v>
      </c>
      <c r="C20" s="129">
        <v>80</v>
      </c>
      <c r="D20" s="129" t="s">
        <v>12</v>
      </c>
      <c r="E20" s="129" t="s">
        <v>12</v>
      </c>
      <c r="F20" s="129">
        <v>2295</v>
      </c>
      <c r="G20" s="129">
        <v>52540</v>
      </c>
      <c r="H20" s="144">
        <v>22.9</v>
      </c>
      <c r="I20" s="143">
        <v>0.79</v>
      </c>
      <c r="J20" s="144">
        <v>84.2</v>
      </c>
      <c r="L20" s="142">
        <f t="shared" si="0"/>
        <v>52.54</v>
      </c>
    </row>
    <row r="21" spans="1:12" s="142" customFormat="1" hidden="1">
      <c r="A21" s="145"/>
      <c r="B21" s="128" t="s">
        <v>49</v>
      </c>
      <c r="C21" s="129">
        <v>80</v>
      </c>
      <c r="D21" s="129" t="s">
        <v>12</v>
      </c>
      <c r="E21" s="129" t="s">
        <v>12</v>
      </c>
      <c r="F21" s="129">
        <v>2257</v>
      </c>
      <c r="G21" s="129">
        <v>62070</v>
      </c>
      <c r="H21" s="144">
        <v>27.5</v>
      </c>
      <c r="I21" s="143">
        <v>0.89</v>
      </c>
      <c r="J21" s="144">
        <v>81.8</v>
      </c>
      <c r="L21" s="142">
        <f t="shared" si="0"/>
        <v>62.07</v>
      </c>
    </row>
    <row r="22" spans="1:12" s="142" customFormat="1" hidden="1">
      <c r="A22" s="145"/>
      <c r="B22" s="128" t="s">
        <v>50</v>
      </c>
      <c r="C22" s="129">
        <v>80</v>
      </c>
      <c r="D22" s="129" t="s">
        <v>12</v>
      </c>
      <c r="E22" s="129" t="s">
        <v>12</v>
      </c>
      <c r="F22" s="129">
        <v>2328</v>
      </c>
      <c r="G22" s="129">
        <v>59164</v>
      </c>
      <c r="H22" s="144">
        <v>25.4</v>
      </c>
      <c r="I22" s="143">
        <v>0.85</v>
      </c>
      <c r="J22" s="144">
        <v>79.400000000000006</v>
      </c>
      <c r="L22" s="142">
        <f t="shared" si="0"/>
        <v>59.164000000000001</v>
      </c>
    </row>
    <row r="23" spans="1:12" s="142" customFormat="1" hidden="1">
      <c r="A23" s="145"/>
      <c r="B23" s="128" t="s">
        <v>51</v>
      </c>
      <c r="C23" s="129">
        <v>81</v>
      </c>
      <c r="D23" s="129" t="s">
        <v>12</v>
      </c>
      <c r="E23" s="129" t="s">
        <v>12</v>
      </c>
      <c r="F23" s="129">
        <v>2321</v>
      </c>
      <c r="G23" s="129">
        <v>56932</v>
      </c>
      <c r="H23" s="144">
        <v>24.5</v>
      </c>
      <c r="I23" s="143">
        <v>0.79</v>
      </c>
      <c r="J23" s="144">
        <v>86</v>
      </c>
      <c r="L23" s="142">
        <f t="shared" si="0"/>
        <v>56.932000000000002</v>
      </c>
    </row>
    <row r="24" spans="1:12" s="142" customFormat="1" hidden="1">
      <c r="A24" s="145"/>
      <c r="B24" s="128" t="s">
        <v>52</v>
      </c>
      <c r="C24" s="129">
        <v>81</v>
      </c>
      <c r="D24" s="129" t="s">
        <v>12</v>
      </c>
      <c r="E24" s="129" t="s">
        <v>12</v>
      </c>
      <c r="F24" s="129">
        <v>2359</v>
      </c>
      <c r="G24" s="129">
        <v>58982</v>
      </c>
      <c r="H24" s="144">
        <v>25</v>
      </c>
      <c r="I24" s="143">
        <v>0.83</v>
      </c>
      <c r="J24" s="144">
        <v>87.2</v>
      </c>
      <c r="L24" s="142">
        <f t="shared" si="0"/>
        <v>58.981999999999999</v>
      </c>
    </row>
    <row r="25" spans="1:12" s="142" customFormat="1" hidden="1">
      <c r="A25" s="145"/>
      <c r="B25" s="128" t="s">
        <v>53</v>
      </c>
      <c r="C25" s="129">
        <v>83</v>
      </c>
      <c r="D25" s="129" t="s">
        <v>12</v>
      </c>
      <c r="E25" s="129" t="s">
        <v>12</v>
      </c>
      <c r="F25" s="129">
        <v>2363</v>
      </c>
      <c r="G25" s="129">
        <v>61803</v>
      </c>
      <c r="H25" s="144">
        <v>26.2</v>
      </c>
      <c r="I25" s="143">
        <v>0.84</v>
      </c>
      <c r="J25" s="144">
        <v>85.1</v>
      </c>
      <c r="L25" s="142">
        <f t="shared" si="0"/>
        <v>61.802999999999997</v>
      </c>
    </row>
    <row r="26" spans="1:12" s="142" customFormat="1" hidden="1">
      <c r="A26" s="145"/>
      <c r="B26" s="128" t="s">
        <v>54</v>
      </c>
      <c r="C26" s="129">
        <v>83</v>
      </c>
      <c r="D26" s="129" t="s">
        <v>12</v>
      </c>
      <c r="E26" s="129" t="s">
        <v>12</v>
      </c>
      <c r="F26" s="129">
        <v>2333</v>
      </c>
      <c r="G26" s="129">
        <v>61260</v>
      </c>
      <c r="H26" s="144">
        <v>26.3</v>
      </c>
      <c r="I26" s="143">
        <v>0.85</v>
      </c>
      <c r="J26" s="144">
        <v>79.400000000000006</v>
      </c>
      <c r="L26" s="142">
        <f t="shared" si="0"/>
        <v>61.26</v>
      </c>
    </row>
    <row r="27" spans="1:12" s="142" customFormat="1" hidden="1">
      <c r="A27" s="145"/>
      <c r="B27" s="128" t="s">
        <v>55</v>
      </c>
      <c r="C27" s="129">
        <v>84</v>
      </c>
      <c r="D27" s="129" t="s">
        <v>12</v>
      </c>
      <c r="E27" s="129" t="s">
        <v>12</v>
      </c>
      <c r="F27" s="129">
        <v>2271</v>
      </c>
      <c r="G27" s="129">
        <v>52721</v>
      </c>
      <c r="H27" s="144">
        <v>23.2</v>
      </c>
      <c r="I27" s="143">
        <v>0.77</v>
      </c>
      <c r="J27" s="144">
        <v>82.9</v>
      </c>
      <c r="L27" s="142">
        <f t="shared" si="0"/>
        <v>52.720999999999997</v>
      </c>
    </row>
    <row r="28" spans="1:12" s="142" customFormat="1" hidden="1">
      <c r="A28" s="145"/>
      <c r="B28" s="128" t="s">
        <v>56</v>
      </c>
      <c r="C28" s="129">
        <v>84</v>
      </c>
      <c r="D28" s="129" t="s">
        <v>12</v>
      </c>
      <c r="E28" s="129" t="s">
        <v>12</v>
      </c>
      <c r="F28" s="129">
        <v>2353</v>
      </c>
      <c r="G28" s="129">
        <v>58756</v>
      </c>
      <c r="H28" s="144">
        <v>25</v>
      </c>
      <c r="I28" s="143">
        <v>0.81</v>
      </c>
      <c r="J28" s="144">
        <v>82.9</v>
      </c>
      <c r="L28" s="142">
        <f t="shared" si="0"/>
        <v>58.756</v>
      </c>
    </row>
    <row r="29" spans="1:12" s="142" customFormat="1" hidden="1">
      <c r="A29" s="145"/>
      <c r="B29" s="128" t="s">
        <v>57</v>
      </c>
      <c r="C29" s="129">
        <v>84</v>
      </c>
      <c r="D29" s="129" t="s">
        <v>12</v>
      </c>
      <c r="E29" s="129" t="s">
        <v>12</v>
      </c>
      <c r="F29" s="129">
        <v>2326</v>
      </c>
      <c r="G29" s="129">
        <v>54766</v>
      </c>
      <c r="H29" s="144">
        <v>23.5</v>
      </c>
      <c r="I29" s="143">
        <v>0.78</v>
      </c>
      <c r="J29" s="144">
        <v>85.4</v>
      </c>
      <c r="L29" s="142">
        <f t="shared" si="0"/>
        <v>54.765999999999998</v>
      </c>
    </row>
    <row r="30" spans="1:12" s="142" customFormat="1" hidden="1">
      <c r="A30" s="145"/>
      <c r="B30" s="128" t="s">
        <v>58</v>
      </c>
      <c r="C30" s="129">
        <v>84</v>
      </c>
      <c r="D30" s="129" t="s">
        <v>12</v>
      </c>
      <c r="E30" s="129" t="s">
        <v>12</v>
      </c>
      <c r="F30" s="129">
        <v>2477</v>
      </c>
      <c r="G30" s="129">
        <v>60692</v>
      </c>
      <c r="H30" s="144">
        <v>24.5</v>
      </c>
      <c r="I30" s="143">
        <v>0.79</v>
      </c>
      <c r="J30" s="144">
        <v>89.2</v>
      </c>
      <c r="L30" s="142">
        <f t="shared" si="0"/>
        <v>60.692</v>
      </c>
    </row>
    <row r="31" spans="1:12" ht="8.1" customHeight="1">
      <c r="A31" s="86" t="str">
        <f>IF(D31&lt;&gt;"",COUNTA($D$12:D31),"")</f>
        <v/>
      </c>
      <c r="B31" s="55"/>
      <c r="C31" s="19"/>
      <c r="D31" s="19"/>
      <c r="E31" s="19"/>
      <c r="F31" s="19"/>
      <c r="G31" s="19"/>
      <c r="H31" s="96"/>
      <c r="I31" s="97"/>
      <c r="J31" s="96"/>
    </row>
    <row r="32" spans="1:12" ht="11.1" customHeight="1">
      <c r="A32" s="86" t="str">
        <f>IF(D32&lt;&gt;"",COUNTA($D$12:D32),"")</f>
        <v/>
      </c>
      <c r="B32" s="55">
        <v>2022</v>
      </c>
      <c r="C32" s="19"/>
      <c r="D32" s="19"/>
      <c r="E32" s="19"/>
      <c r="F32" s="19"/>
      <c r="G32" s="19"/>
      <c r="H32" s="96"/>
      <c r="I32" s="97"/>
      <c r="J32" s="96"/>
    </row>
    <row r="33" spans="1:12" ht="11.1" customHeight="1">
      <c r="A33" s="86">
        <v>8</v>
      </c>
      <c r="B33" s="55" t="s">
        <v>47</v>
      </c>
      <c r="C33" s="19">
        <v>95</v>
      </c>
      <c r="D33" s="19" t="s">
        <v>12</v>
      </c>
      <c r="E33" s="19" t="s">
        <v>12</v>
      </c>
      <c r="F33" s="19">
        <v>2412</v>
      </c>
      <c r="G33" s="19">
        <v>64339</v>
      </c>
      <c r="H33" s="96">
        <v>26.7</v>
      </c>
      <c r="I33" s="97">
        <v>0.86</v>
      </c>
      <c r="J33" s="96">
        <v>86.1</v>
      </c>
      <c r="L33" s="149">
        <f>IF(G33=0,#N/A,(G33/1000))</f>
        <v>64.338999999999999</v>
      </c>
    </row>
    <row r="34" spans="1:12" ht="11.1" customHeight="1">
      <c r="A34" s="86">
        <v>9</v>
      </c>
      <c r="B34" s="55" t="s">
        <v>48</v>
      </c>
      <c r="C34" s="19">
        <v>95</v>
      </c>
      <c r="D34" s="19" t="s">
        <v>12</v>
      </c>
      <c r="E34" s="19" t="s">
        <v>12</v>
      </c>
      <c r="F34" s="19">
        <v>2532</v>
      </c>
      <c r="G34" s="19">
        <v>58532</v>
      </c>
      <c r="H34" s="96">
        <v>23.1</v>
      </c>
      <c r="I34" s="97">
        <v>0.8</v>
      </c>
      <c r="J34" s="96">
        <v>92.9</v>
      </c>
      <c r="L34" s="149">
        <f t="shared" ref="L34:L44" si="1">IF(G34=0,#N/A,(G34/1000))</f>
        <v>58.531999999999996</v>
      </c>
    </row>
    <row r="35" spans="1:12" ht="11.1" customHeight="1">
      <c r="A35" s="86">
        <v>10</v>
      </c>
      <c r="B35" s="55" t="s">
        <v>49</v>
      </c>
      <c r="C35" s="19">
        <v>95</v>
      </c>
      <c r="D35" s="19" t="s">
        <v>12</v>
      </c>
      <c r="E35" s="19" t="s">
        <v>12</v>
      </c>
      <c r="F35" s="19">
        <v>2660</v>
      </c>
      <c r="G35" s="19">
        <v>66517</v>
      </c>
      <c r="H35" s="96">
        <v>25</v>
      </c>
      <c r="I35" s="97">
        <v>0.81</v>
      </c>
      <c r="J35" s="96">
        <v>92.7</v>
      </c>
      <c r="L35" s="149">
        <f t="shared" si="1"/>
        <v>66.516999999999996</v>
      </c>
    </row>
    <row r="36" spans="1:12" ht="11.1" customHeight="1">
      <c r="A36" s="86">
        <v>11</v>
      </c>
      <c r="B36" s="55" t="s">
        <v>50</v>
      </c>
      <c r="C36" s="19">
        <v>95</v>
      </c>
      <c r="D36" s="19" t="s">
        <v>12</v>
      </c>
      <c r="E36" s="19" t="s">
        <v>12</v>
      </c>
      <c r="F36" s="19">
        <v>2587</v>
      </c>
      <c r="G36" s="19">
        <v>65171</v>
      </c>
      <c r="H36" s="96">
        <v>25.2</v>
      </c>
      <c r="I36" s="97">
        <v>0.84</v>
      </c>
      <c r="J36" s="96">
        <v>87.6</v>
      </c>
      <c r="L36" s="149">
        <f t="shared" si="1"/>
        <v>65.171000000000006</v>
      </c>
    </row>
    <row r="37" spans="1:12" ht="11.1" customHeight="1">
      <c r="A37" s="86">
        <v>12</v>
      </c>
      <c r="B37" s="55" t="s">
        <v>51</v>
      </c>
      <c r="C37" s="19"/>
      <c r="D37" s="19"/>
      <c r="E37" s="19"/>
      <c r="F37" s="19"/>
      <c r="G37" s="19"/>
      <c r="H37" s="96"/>
      <c r="I37" s="97"/>
      <c r="J37" s="96"/>
      <c r="L37" s="149" t="e">
        <f t="shared" si="1"/>
        <v>#N/A</v>
      </c>
    </row>
    <row r="38" spans="1:12" ht="11.1" customHeight="1">
      <c r="A38" s="86">
        <v>13</v>
      </c>
      <c r="B38" s="55" t="s">
        <v>52</v>
      </c>
      <c r="C38" s="19"/>
      <c r="D38" s="19"/>
      <c r="E38" s="19"/>
      <c r="F38" s="19"/>
      <c r="G38" s="19"/>
      <c r="H38" s="96"/>
      <c r="I38" s="97"/>
      <c r="J38" s="96"/>
      <c r="L38" s="149" t="e">
        <f t="shared" si="1"/>
        <v>#N/A</v>
      </c>
    </row>
    <row r="39" spans="1:12" ht="11.1" customHeight="1">
      <c r="A39" s="86">
        <v>14</v>
      </c>
      <c r="B39" s="55" t="s">
        <v>53</v>
      </c>
      <c r="C39" s="19"/>
      <c r="D39" s="19"/>
      <c r="E39" s="19"/>
      <c r="F39" s="19"/>
      <c r="G39" s="19"/>
      <c r="H39" s="96"/>
      <c r="I39" s="97"/>
      <c r="J39" s="96"/>
      <c r="L39" s="149" t="e">
        <f t="shared" si="1"/>
        <v>#N/A</v>
      </c>
    </row>
    <row r="40" spans="1:12" ht="11.1" customHeight="1">
      <c r="A40" s="86">
        <v>15</v>
      </c>
      <c r="B40" s="55" t="s">
        <v>54</v>
      </c>
      <c r="C40" s="19"/>
      <c r="D40" s="19"/>
      <c r="E40" s="19"/>
      <c r="F40" s="19"/>
      <c r="G40" s="19"/>
      <c r="H40" s="96"/>
      <c r="I40" s="97"/>
      <c r="J40" s="96"/>
      <c r="L40" s="149" t="e">
        <f t="shared" si="1"/>
        <v>#N/A</v>
      </c>
    </row>
    <row r="41" spans="1:12" ht="11.1" customHeight="1">
      <c r="A41" s="86">
        <v>16</v>
      </c>
      <c r="B41" s="55" t="s">
        <v>55</v>
      </c>
      <c r="C41" s="19"/>
      <c r="D41" s="19"/>
      <c r="E41" s="19"/>
      <c r="F41" s="19"/>
      <c r="G41" s="19"/>
      <c r="H41" s="96"/>
      <c r="I41" s="97"/>
      <c r="J41" s="96"/>
      <c r="L41" s="149" t="e">
        <f t="shared" si="1"/>
        <v>#N/A</v>
      </c>
    </row>
    <row r="42" spans="1:12" ht="11.1" customHeight="1">
      <c r="A42" s="86">
        <v>17</v>
      </c>
      <c r="B42" s="55" t="s">
        <v>56</v>
      </c>
      <c r="C42" s="19"/>
      <c r="D42" s="19"/>
      <c r="E42" s="19"/>
      <c r="F42" s="19"/>
      <c r="G42" s="19"/>
      <c r="H42" s="96"/>
      <c r="I42" s="97"/>
      <c r="J42" s="96"/>
      <c r="L42" s="149" t="e">
        <f t="shared" si="1"/>
        <v>#N/A</v>
      </c>
    </row>
    <row r="43" spans="1:12" ht="11.1" customHeight="1">
      <c r="A43" s="86">
        <v>18</v>
      </c>
      <c r="B43" s="55" t="s">
        <v>57</v>
      </c>
      <c r="C43" s="19"/>
      <c r="D43" s="19"/>
      <c r="E43" s="19"/>
      <c r="F43" s="19"/>
      <c r="G43" s="19"/>
      <c r="H43" s="96"/>
      <c r="I43" s="97"/>
      <c r="J43" s="96"/>
      <c r="L43" s="149" t="e">
        <f t="shared" si="1"/>
        <v>#N/A</v>
      </c>
    </row>
    <row r="44" spans="1:12" ht="11.1" customHeight="1">
      <c r="A44" s="86">
        <v>19</v>
      </c>
      <c r="B44" s="55" t="s">
        <v>58</v>
      </c>
      <c r="C44" s="19"/>
      <c r="D44" s="19"/>
      <c r="E44" s="19"/>
      <c r="F44" s="19"/>
      <c r="G44" s="19"/>
      <c r="H44" s="96"/>
      <c r="I44" s="97"/>
      <c r="J44" s="96"/>
      <c r="L44" s="149" t="e">
        <f t="shared" si="1"/>
        <v>#N/A</v>
      </c>
    </row>
    <row r="45" spans="1:12" ht="8.1" customHeight="1">
      <c r="A45" s="86" t="str">
        <f>IF(D45&lt;&gt;"",COUNTA($D$12:D45),"")</f>
        <v/>
      </c>
      <c r="B45" s="55"/>
      <c r="C45" s="19"/>
      <c r="D45" s="19"/>
      <c r="E45" s="19"/>
      <c r="F45" s="19"/>
      <c r="G45" s="19"/>
      <c r="H45" s="96"/>
      <c r="I45" s="97"/>
      <c r="J45" s="96"/>
    </row>
    <row r="46" spans="1:12" ht="11.1" customHeight="1">
      <c r="A46" s="86">
        <v>20</v>
      </c>
      <c r="B46" s="55" t="s">
        <v>195</v>
      </c>
      <c r="C46" s="19">
        <v>95</v>
      </c>
      <c r="D46" s="19" t="s">
        <v>12</v>
      </c>
      <c r="E46" s="19" t="s">
        <v>12</v>
      </c>
      <c r="F46" s="19">
        <v>2548</v>
      </c>
      <c r="G46" s="19">
        <v>254559</v>
      </c>
      <c r="H46" s="96">
        <v>99.9</v>
      </c>
      <c r="I46" s="97">
        <v>0.83</v>
      </c>
      <c r="J46" s="96">
        <v>89.8</v>
      </c>
      <c r="L46" s="142">
        <f t="shared" si="0"/>
        <v>254.559</v>
      </c>
    </row>
    <row r="47" spans="1:12" ht="11.1" customHeight="1">
      <c r="A47" s="86">
        <v>21</v>
      </c>
      <c r="B47" s="55" t="s">
        <v>196</v>
      </c>
      <c r="C47" s="19">
        <v>80</v>
      </c>
      <c r="D47" s="19" t="s">
        <v>12</v>
      </c>
      <c r="E47" s="19" t="s">
        <v>12</v>
      </c>
      <c r="F47" s="19">
        <v>2297</v>
      </c>
      <c r="G47" s="19">
        <v>230836</v>
      </c>
      <c r="H47" s="96" t="s">
        <v>198</v>
      </c>
      <c r="I47" s="97">
        <v>0.83</v>
      </c>
      <c r="J47" s="96">
        <v>82.2</v>
      </c>
      <c r="L47" s="142">
        <f t="shared" si="0"/>
        <v>230.83600000000001</v>
      </c>
    </row>
    <row r="48" spans="1:12" ht="11.45" customHeight="1">
      <c r="A48" s="41"/>
      <c r="B48" s="42"/>
      <c r="C48" s="42"/>
      <c r="D48" s="87"/>
      <c r="E48" s="88"/>
      <c r="F48" s="88"/>
      <c r="G48" s="89"/>
      <c r="H48" s="90"/>
      <c r="I48" s="90"/>
      <c r="J48" s="91"/>
    </row>
    <row r="49" spans="2:10" ht="11.45" customHeight="1">
      <c r="B49" s="92"/>
      <c r="C49" s="92"/>
      <c r="D49" s="92"/>
      <c r="E49" s="92"/>
      <c r="F49" s="92"/>
      <c r="G49" s="92"/>
      <c r="H49" s="93"/>
      <c r="I49" s="93"/>
      <c r="J49" s="92"/>
    </row>
    <row r="50" spans="2:10" ht="11.45" customHeight="1">
      <c r="B50" s="92"/>
      <c r="C50" s="92"/>
      <c r="D50" s="92"/>
      <c r="E50" s="92"/>
      <c r="F50" s="92"/>
      <c r="G50" s="92"/>
      <c r="H50" s="92"/>
      <c r="I50" s="92"/>
      <c r="J50" s="92"/>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row r="66"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04&amp;R&amp;"-,Standard"&amp;7&amp;P</oddFooter>
    <evenFooter>&amp;L&amp;"-,Standard"&amp;7&amp;P&amp;R&amp;"-,Standard"&amp;7StatA MV, Statistischer Bericht C323 2022 04</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activeCell="B16" sqref="B16:C16"/>
      <selection pane="topRight" activeCell="B16" sqref="B16:C16"/>
      <selection pane="bottomLeft" activeCell="B16" sqref="B16:C16"/>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52" t="s">
        <v>74</v>
      </c>
      <c r="B1" s="253"/>
      <c r="C1" s="254" t="s">
        <v>163</v>
      </c>
      <c r="D1" s="254"/>
      <c r="E1" s="254"/>
      <c r="F1" s="254"/>
      <c r="G1" s="254"/>
      <c r="H1" s="254"/>
      <c r="I1" s="254"/>
      <c r="J1" s="255"/>
    </row>
    <row r="2" spans="1:10" s="106" customFormat="1" ht="30" customHeight="1">
      <c r="A2" s="256" t="s">
        <v>99</v>
      </c>
      <c r="B2" s="257"/>
      <c r="C2" s="258" t="s">
        <v>197</v>
      </c>
      <c r="D2" s="258"/>
      <c r="E2" s="258"/>
      <c r="F2" s="258"/>
      <c r="G2" s="258"/>
      <c r="H2" s="258"/>
      <c r="I2" s="258"/>
      <c r="J2" s="259"/>
    </row>
    <row r="3" spans="1:10" s="107" customFormat="1" ht="11.45" customHeight="1">
      <c r="A3" s="260" t="s">
        <v>46</v>
      </c>
      <c r="B3" s="249" t="s">
        <v>101</v>
      </c>
      <c r="C3" s="249" t="s">
        <v>154</v>
      </c>
      <c r="D3" s="249" t="s">
        <v>155</v>
      </c>
      <c r="E3" s="249" t="s">
        <v>156</v>
      </c>
      <c r="F3" s="249"/>
      <c r="G3" s="249" t="s">
        <v>157</v>
      </c>
      <c r="H3" s="249" t="s">
        <v>94</v>
      </c>
      <c r="I3" s="249"/>
      <c r="J3" s="248" t="s">
        <v>95</v>
      </c>
    </row>
    <row r="4" spans="1:10" s="107" customFormat="1" ht="11.45" customHeight="1">
      <c r="A4" s="261"/>
      <c r="B4" s="249"/>
      <c r="C4" s="249"/>
      <c r="D4" s="249"/>
      <c r="E4" s="249"/>
      <c r="F4" s="249"/>
      <c r="G4" s="249"/>
      <c r="H4" s="249"/>
      <c r="I4" s="249"/>
      <c r="J4" s="248"/>
    </row>
    <row r="5" spans="1:10" s="107" customFormat="1" ht="11.45" customHeight="1">
      <c r="A5" s="261"/>
      <c r="B5" s="249"/>
      <c r="C5" s="249"/>
      <c r="D5" s="249"/>
      <c r="E5" s="249"/>
      <c r="F5" s="249"/>
      <c r="G5" s="249"/>
      <c r="H5" s="249"/>
      <c r="I5" s="249"/>
      <c r="J5" s="248"/>
    </row>
    <row r="6" spans="1:10" s="107" customFormat="1" ht="11.45" customHeight="1">
      <c r="A6" s="261"/>
      <c r="B6" s="249"/>
      <c r="C6" s="249"/>
      <c r="D6" s="249" t="s">
        <v>158</v>
      </c>
      <c r="E6" s="249"/>
      <c r="F6" s="249" t="s">
        <v>102</v>
      </c>
      <c r="G6" s="249"/>
      <c r="H6" s="249" t="s">
        <v>103</v>
      </c>
      <c r="I6" s="249" t="s">
        <v>106</v>
      </c>
      <c r="J6" s="248"/>
    </row>
    <row r="7" spans="1:10" s="107" customFormat="1" ht="11.45" customHeight="1">
      <c r="A7" s="261"/>
      <c r="B7" s="249"/>
      <c r="C7" s="249"/>
      <c r="D7" s="249"/>
      <c r="E7" s="249"/>
      <c r="F7" s="249"/>
      <c r="G7" s="249"/>
      <c r="H7" s="249"/>
      <c r="I7" s="249"/>
      <c r="J7" s="248"/>
    </row>
    <row r="8" spans="1:10" s="107" customFormat="1" ht="11.45" customHeight="1">
      <c r="A8" s="261"/>
      <c r="B8" s="249"/>
      <c r="C8" s="249"/>
      <c r="D8" s="249"/>
      <c r="E8" s="249"/>
      <c r="F8" s="249"/>
      <c r="G8" s="249" t="s">
        <v>104</v>
      </c>
      <c r="H8" s="249"/>
      <c r="I8" s="249"/>
      <c r="J8" s="248"/>
    </row>
    <row r="9" spans="1:10" s="107" customFormat="1" ht="11.45" customHeight="1">
      <c r="A9" s="261"/>
      <c r="B9" s="249"/>
      <c r="C9" s="249" t="s">
        <v>60</v>
      </c>
      <c r="D9" s="249"/>
      <c r="E9" s="249"/>
      <c r="F9" s="249"/>
      <c r="G9" s="108" t="s">
        <v>105</v>
      </c>
      <c r="H9" s="249" t="s">
        <v>60</v>
      </c>
      <c r="I9" s="249"/>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50" t="s">
        <v>20</v>
      </c>
      <c r="D11" s="251"/>
      <c r="E11" s="251"/>
      <c r="F11" s="251"/>
      <c r="G11" s="251"/>
      <c r="H11" s="251"/>
      <c r="I11" s="251"/>
      <c r="J11" s="251"/>
    </row>
    <row r="12" spans="1:10" ht="11.45" customHeight="1">
      <c r="A12" s="104">
        <f>IF(D12&lt;&gt;"",COUNTA($D12:D$12),"")</f>
        <v>1</v>
      </c>
      <c r="B12" s="111" t="s">
        <v>100</v>
      </c>
      <c r="C12" s="173">
        <v>95</v>
      </c>
      <c r="D12" s="173">
        <v>2903206</v>
      </c>
      <c r="E12" s="173">
        <v>2543244</v>
      </c>
      <c r="F12" s="173">
        <v>2587083</v>
      </c>
      <c r="G12" s="173">
        <v>65171</v>
      </c>
      <c r="H12" s="174">
        <v>25.2</v>
      </c>
      <c r="I12" s="175">
        <v>0.84</v>
      </c>
      <c r="J12" s="174">
        <v>87.6</v>
      </c>
    </row>
    <row r="13" spans="1:10" ht="11.45" customHeight="1">
      <c r="A13" s="104" t="str">
        <f>IF(D13&lt;&gt;"",COUNTA($D$12:D13),"")</f>
        <v/>
      </c>
      <c r="B13" s="112"/>
      <c r="C13" s="19"/>
      <c r="D13" s="19"/>
      <c r="E13" s="19"/>
      <c r="F13" s="19"/>
      <c r="G13" s="19"/>
      <c r="H13" s="113"/>
      <c r="I13" s="114"/>
      <c r="J13" s="113"/>
    </row>
    <row r="14" spans="1:10" ht="12" customHeight="1">
      <c r="A14" s="104">
        <f>IF(D14&lt;&gt;"",COUNTA($D$12:D14),"")</f>
        <v>2</v>
      </c>
      <c r="B14" s="115" t="s">
        <v>133</v>
      </c>
      <c r="C14" s="19">
        <v>6</v>
      </c>
      <c r="D14" s="19">
        <v>21422</v>
      </c>
      <c r="E14" s="19">
        <v>15592</v>
      </c>
      <c r="F14" s="19">
        <v>16942</v>
      </c>
      <c r="G14" s="19">
        <v>437</v>
      </c>
      <c r="H14" s="113">
        <v>25.8</v>
      </c>
      <c r="I14" s="114">
        <v>0.86</v>
      </c>
      <c r="J14" s="113">
        <v>72.8</v>
      </c>
    </row>
    <row r="15" spans="1:10" ht="11.45" customHeight="1">
      <c r="A15" s="104">
        <f>IF(D15&lt;&gt;"",COUNTA($D$12:D15),"")</f>
        <v>3</v>
      </c>
      <c r="B15" s="115" t="s">
        <v>134</v>
      </c>
      <c r="C15" s="19">
        <v>7</v>
      </c>
      <c r="D15" s="19">
        <v>43550</v>
      </c>
      <c r="E15" s="19">
        <v>39690</v>
      </c>
      <c r="F15" s="19">
        <v>40407</v>
      </c>
      <c r="G15" s="19">
        <v>885</v>
      </c>
      <c r="H15" s="113">
        <v>21.9</v>
      </c>
      <c r="I15" s="114">
        <v>0.73</v>
      </c>
      <c r="J15" s="113">
        <v>91.1</v>
      </c>
    </row>
    <row r="16" spans="1:10" ht="11.45" customHeight="1">
      <c r="A16" s="104">
        <f>IF(D16&lt;&gt;"",COUNTA($D$12:D16),"")</f>
        <v>4</v>
      </c>
      <c r="B16" s="115" t="s">
        <v>135</v>
      </c>
      <c r="C16" s="19">
        <v>40</v>
      </c>
      <c r="D16" s="19">
        <v>688916</v>
      </c>
      <c r="E16" s="19">
        <v>568926</v>
      </c>
      <c r="F16" s="19">
        <v>590689</v>
      </c>
      <c r="G16" s="19">
        <v>14354</v>
      </c>
      <c r="H16" s="113">
        <v>24.3</v>
      </c>
      <c r="I16" s="114">
        <v>0.81</v>
      </c>
      <c r="J16" s="113">
        <v>82.6</v>
      </c>
    </row>
    <row r="17" spans="1:10" ht="11.45" customHeight="1">
      <c r="A17" s="104">
        <f>IF(D17&lt;&gt;"",COUNTA($D$12:D17),"")</f>
        <v>5</v>
      </c>
      <c r="B17" s="115" t="s">
        <v>136</v>
      </c>
      <c r="C17" s="19">
        <v>31</v>
      </c>
      <c r="D17" s="19">
        <v>1178028</v>
      </c>
      <c r="E17" s="19">
        <v>1093951</v>
      </c>
      <c r="F17" s="19">
        <v>1080091</v>
      </c>
      <c r="G17" s="19">
        <v>26669</v>
      </c>
      <c r="H17" s="113">
        <v>24.7</v>
      </c>
      <c r="I17" s="114">
        <v>0.82</v>
      </c>
      <c r="J17" s="113">
        <v>92.9</v>
      </c>
    </row>
    <row r="18" spans="1:10" ht="11.45" customHeight="1">
      <c r="A18" s="104">
        <f>IF(D18&lt;&gt;"",COUNTA($D$12:D18),"")</f>
        <v>6</v>
      </c>
      <c r="B18" s="115" t="s">
        <v>137</v>
      </c>
      <c r="C18" s="19">
        <v>8</v>
      </c>
      <c r="D18" s="19">
        <v>620286</v>
      </c>
      <c r="E18" s="19">
        <v>490726</v>
      </c>
      <c r="F18" s="19">
        <v>523421</v>
      </c>
      <c r="G18" s="19">
        <v>13223</v>
      </c>
      <c r="H18" s="113">
        <v>25.3</v>
      </c>
      <c r="I18" s="114">
        <v>0.84</v>
      </c>
      <c r="J18" s="113">
        <v>79.099999999999994</v>
      </c>
    </row>
    <row r="19" spans="1:10" ht="11.45" customHeight="1">
      <c r="A19" s="104">
        <f>IF(D19&lt;&gt;"",COUNTA($D$12:D19),"")</f>
        <v>7</v>
      </c>
      <c r="B19" s="115" t="s">
        <v>138</v>
      </c>
      <c r="C19" s="19">
        <v>3</v>
      </c>
      <c r="D19" s="19">
        <v>351004</v>
      </c>
      <c r="E19" s="19">
        <v>334359</v>
      </c>
      <c r="F19" s="19">
        <v>335535</v>
      </c>
      <c r="G19" s="19">
        <v>9603</v>
      </c>
      <c r="H19" s="113">
        <v>28.6</v>
      </c>
      <c r="I19" s="114">
        <v>0.95</v>
      </c>
      <c r="J19" s="113">
        <v>95.3</v>
      </c>
    </row>
    <row r="20" spans="1:10" ht="11.45" customHeight="1">
      <c r="A20" s="104">
        <f>IF(D20&lt;&gt;"",COUNTA($D$12:D20),"")</f>
        <v>8</v>
      </c>
      <c r="B20" s="115" t="s">
        <v>139</v>
      </c>
      <c r="C20" s="19" t="s">
        <v>24</v>
      </c>
      <c r="D20" s="19" t="s">
        <v>24</v>
      </c>
      <c r="E20" s="19" t="s">
        <v>24</v>
      </c>
      <c r="F20" s="19" t="s">
        <v>24</v>
      </c>
      <c r="G20" s="19" t="s">
        <v>24</v>
      </c>
      <c r="H20" s="113" t="s">
        <v>24</v>
      </c>
      <c r="I20" s="114" t="s">
        <v>24</v>
      </c>
      <c r="J20" s="113" t="s">
        <v>24</v>
      </c>
    </row>
    <row r="21" spans="1:10" ht="20.100000000000001" customHeight="1">
      <c r="A21" s="104" t="str">
        <f>IF(D21&lt;&gt;"",COUNTA($D$12:D21),"")</f>
        <v/>
      </c>
      <c r="B21" s="115"/>
      <c r="C21" s="246" t="s">
        <v>165</v>
      </c>
      <c r="D21" s="247"/>
      <c r="E21" s="247"/>
      <c r="F21" s="247"/>
      <c r="G21" s="247"/>
      <c r="H21" s="247"/>
      <c r="I21" s="247"/>
      <c r="J21" s="247"/>
    </row>
    <row r="22" spans="1:10" ht="11.45" customHeight="1">
      <c r="A22" s="104">
        <f>IF(D22&lt;&gt;"",COUNTA($D$12:D22),"")</f>
        <v>9</v>
      </c>
      <c r="B22" s="115" t="s">
        <v>108</v>
      </c>
      <c r="C22" s="19">
        <v>15</v>
      </c>
      <c r="D22" s="19">
        <v>694050</v>
      </c>
      <c r="E22" s="19">
        <v>553349</v>
      </c>
      <c r="F22" s="19">
        <v>613412</v>
      </c>
      <c r="G22" s="19">
        <v>15402</v>
      </c>
      <c r="H22" s="113">
        <v>25.1</v>
      </c>
      <c r="I22" s="114">
        <v>0.84</v>
      </c>
      <c r="J22" s="113">
        <v>79.7</v>
      </c>
    </row>
    <row r="23" spans="1:10" ht="11.45" customHeight="1">
      <c r="A23" s="104">
        <f>IF(D23&lt;&gt;"",COUNTA($D$12:D23),"")</f>
        <v>10</v>
      </c>
      <c r="B23" s="115" t="s">
        <v>109</v>
      </c>
      <c r="C23" s="19">
        <v>40</v>
      </c>
      <c r="D23" s="19">
        <v>1305592</v>
      </c>
      <c r="E23" s="19">
        <v>1237598</v>
      </c>
      <c r="F23" s="19">
        <v>1199151</v>
      </c>
      <c r="G23" s="19">
        <v>31810</v>
      </c>
      <c r="H23" s="113">
        <v>26.5</v>
      </c>
      <c r="I23" s="114">
        <v>0.88</v>
      </c>
      <c r="J23" s="113">
        <v>94.8</v>
      </c>
    </row>
    <row r="24" spans="1:10" ht="33.6" customHeight="1">
      <c r="A24" s="104">
        <f>IF(D24&lt;&gt;"",COUNTA($D$12:D24),"")</f>
        <v>11</v>
      </c>
      <c r="B24" s="115" t="s">
        <v>107</v>
      </c>
      <c r="C24" s="19" t="s">
        <v>24</v>
      </c>
      <c r="D24" s="19" t="s">
        <v>24</v>
      </c>
      <c r="E24" s="19" t="s">
        <v>24</v>
      </c>
      <c r="F24" s="19" t="s">
        <v>24</v>
      </c>
      <c r="G24" s="19" t="s">
        <v>24</v>
      </c>
      <c r="H24" s="113" t="s">
        <v>24</v>
      </c>
      <c r="I24" s="114" t="s">
        <v>24</v>
      </c>
      <c r="J24" s="113" t="s">
        <v>24</v>
      </c>
    </row>
    <row r="25" spans="1:10" ht="11.45" customHeight="1">
      <c r="A25" s="104">
        <f>IF(D25&lt;&gt;"",COUNTA($D$12:D25),"")</f>
        <v>12</v>
      </c>
      <c r="B25" s="115" t="s">
        <v>110</v>
      </c>
      <c r="C25" s="19">
        <v>48</v>
      </c>
      <c r="D25" s="19">
        <v>903564</v>
      </c>
      <c r="E25" s="19">
        <v>752297</v>
      </c>
      <c r="F25" s="19">
        <v>774521</v>
      </c>
      <c r="G25" s="19">
        <v>17959</v>
      </c>
      <c r="H25" s="113">
        <v>23.2</v>
      </c>
      <c r="I25" s="114">
        <v>0.77</v>
      </c>
      <c r="J25" s="113">
        <v>83.3</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04&amp;R&amp;"-,Standard"&amp;7&amp;P</oddFooter>
    <evenFooter>&amp;L&amp;"-,Standard"&amp;7&amp;P&amp;R&amp;"-,Standard"&amp;7StatA MV, Statistischer Bericht C323 2022 04</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3" customWidth="1"/>
    <col min="2" max="2" width="80.7109375" style="118" customWidth="1"/>
    <col min="3" max="16384" width="11.42578125" style="118"/>
  </cols>
  <sheetData>
    <row r="1" spans="1:2" s="116" customFormat="1" ht="30" customHeight="1">
      <c r="A1" s="262" t="s">
        <v>3</v>
      </c>
      <c r="B1" s="262"/>
    </row>
    <row r="2" spans="1:2" s="124" customFormat="1" ht="12" customHeight="1">
      <c r="A2" s="170" t="s">
        <v>65</v>
      </c>
      <c r="B2" s="171" t="s">
        <v>124</v>
      </c>
    </row>
    <row r="3" spans="1:2" s="124" customFormat="1" ht="8.1" customHeight="1">
      <c r="A3" s="170"/>
      <c r="B3" s="171"/>
    </row>
    <row r="4" spans="1:2" s="124" customFormat="1" ht="24" customHeight="1">
      <c r="A4" s="170" t="s">
        <v>66</v>
      </c>
      <c r="B4" s="171" t="s">
        <v>131</v>
      </c>
    </row>
    <row r="5" spans="1:2" s="124" customFormat="1" ht="8.1" customHeight="1">
      <c r="A5" s="170"/>
      <c r="B5" s="171"/>
    </row>
    <row r="6" spans="1:2" s="124" customFormat="1" ht="12" customHeight="1">
      <c r="A6" s="170" t="s">
        <v>67</v>
      </c>
      <c r="B6" s="171" t="s">
        <v>125</v>
      </c>
    </row>
    <row r="7" spans="1:2" s="124" customFormat="1" ht="8.1" customHeight="1">
      <c r="A7" s="170"/>
      <c r="B7" s="171"/>
    </row>
    <row r="8" spans="1:2" s="124" customFormat="1" ht="12" customHeight="1">
      <c r="A8" s="170" t="s">
        <v>68</v>
      </c>
      <c r="B8" s="171" t="s">
        <v>126</v>
      </c>
    </row>
    <row r="9" spans="1:2" s="124" customFormat="1" ht="8.1" customHeight="1">
      <c r="A9" s="170"/>
      <c r="B9" s="171"/>
    </row>
    <row r="10" spans="1:2" s="124" customFormat="1" ht="12" customHeight="1">
      <c r="A10" s="170" t="s">
        <v>69</v>
      </c>
      <c r="B10" s="171" t="s">
        <v>132</v>
      </c>
    </row>
    <row r="11" spans="1:2" s="124" customFormat="1" ht="8.1" customHeight="1">
      <c r="A11" s="170"/>
      <c r="B11" s="171"/>
    </row>
    <row r="12" spans="1:2" s="124" customFormat="1" ht="24" customHeight="1">
      <c r="A12" s="170" t="s">
        <v>84</v>
      </c>
      <c r="B12" s="171" t="s">
        <v>98</v>
      </c>
    </row>
    <row r="13" spans="1:2" s="124" customFormat="1" ht="8.1" customHeight="1">
      <c r="A13" s="170"/>
      <c r="B13" s="171"/>
    </row>
    <row r="14" spans="1:2" s="124" customFormat="1" ht="12" customHeight="1">
      <c r="A14" s="170" t="s">
        <v>85</v>
      </c>
      <c r="B14" s="171" t="s">
        <v>86</v>
      </c>
    </row>
    <row r="15" spans="1:2" s="124" customFormat="1" ht="8.1" customHeight="1">
      <c r="A15" s="170"/>
      <c r="B15" s="171"/>
    </row>
    <row r="16" spans="1:2" s="124" customFormat="1" ht="12" customHeight="1">
      <c r="A16" s="170" t="s">
        <v>87</v>
      </c>
      <c r="B16" s="171" t="s">
        <v>91</v>
      </c>
    </row>
    <row r="17" spans="1:23" s="124" customFormat="1" ht="8.1" customHeight="1">
      <c r="A17" s="170"/>
      <c r="B17" s="171"/>
    </row>
    <row r="18" spans="1:23" s="124" customFormat="1" ht="12" customHeight="1">
      <c r="A18" s="170" t="s">
        <v>88</v>
      </c>
      <c r="B18" s="171" t="s">
        <v>127</v>
      </c>
    </row>
    <row r="19" spans="1:23" s="124" customFormat="1" ht="8.1" customHeight="1">
      <c r="A19" s="170"/>
      <c r="B19" s="171"/>
    </row>
    <row r="20" spans="1:23" s="124" customFormat="1" ht="12" customHeight="1">
      <c r="A20" s="170" t="s">
        <v>89</v>
      </c>
      <c r="B20" s="171" t="s">
        <v>92</v>
      </c>
    </row>
    <row r="21" spans="1:23" s="124" customFormat="1" ht="8.1" customHeight="1">
      <c r="A21" s="170"/>
      <c r="B21" s="171"/>
      <c r="C21" s="125"/>
      <c r="G21" s="125"/>
      <c r="I21" s="125"/>
      <c r="K21" s="125"/>
      <c r="M21" s="126"/>
      <c r="O21" s="126"/>
      <c r="Q21" s="126"/>
      <c r="S21" s="126"/>
      <c r="U21" s="126"/>
      <c r="W21" s="127"/>
    </row>
    <row r="22" spans="1:23" s="124" customFormat="1" ht="12" customHeight="1">
      <c r="A22" s="170" t="s">
        <v>90</v>
      </c>
      <c r="B22" s="171" t="s">
        <v>128</v>
      </c>
    </row>
    <row r="23" spans="1:23" s="124" customFormat="1" ht="8.1" customHeight="1">
      <c r="A23" s="170"/>
      <c r="B23" s="171"/>
    </row>
    <row r="24" spans="1:23" s="124" customFormat="1" ht="12" customHeight="1">
      <c r="A24" s="170" t="s">
        <v>111</v>
      </c>
      <c r="B24" s="171" t="s">
        <v>129</v>
      </c>
    </row>
    <row r="25" spans="1:23" s="124" customFormat="1" ht="8.1" customHeight="1">
      <c r="A25" s="170"/>
      <c r="B25" s="171"/>
      <c r="C25" s="126"/>
      <c r="I25" s="126"/>
      <c r="K25" s="126"/>
      <c r="Q25" s="126"/>
    </row>
    <row r="26" spans="1:23" s="124" customFormat="1" ht="12" customHeight="1">
      <c r="A26" s="170" t="s">
        <v>112</v>
      </c>
      <c r="B26" s="171" t="s">
        <v>130</v>
      </c>
    </row>
    <row r="27" spans="1:23" s="124" customFormat="1" ht="8.1" customHeight="1">
      <c r="A27" s="170"/>
      <c r="B27" s="171"/>
    </row>
    <row r="28" spans="1:23" s="124" customFormat="1" ht="12" customHeight="1">
      <c r="A28" s="170" t="s">
        <v>115</v>
      </c>
      <c r="B28" s="171" t="s">
        <v>93</v>
      </c>
    </row>
    <row r="29" spans="1:23" ht="8.1" customHeight="1">
      <c r="A29" s="119"/>
      <c r="B29" s="120"/>
    </row>
    <row r="30" spans="1:23" ht="12" customHeight="1">
      <c r="A30" s="119"/>
      <c r="B30" s="117"/>
    </row>
    <row r="31" spans="1:23" ht="8.1" customHeight="1">
      <c r="A31" s="119"/>
      <c r="B31" s="120"/>
    </row>
    <row r="32" spans="1:23" ht="12" customHeight="1">
      <c r="A32" s="119"/>
      <c r="B32" s="120"/>
    </row>
    <row r="33" spans="1:2" ht="12" customHeight="1">
      <c r="A33" s="119"/>
      <c r="B33" s="120"/>
    </row>
    <row r="34" spans="1:2" ht="12" customHeight="1">
      <c r="A34" s="119"/>
      <c r="B34" s="120"/>
    </row>
    <row r="35" spans="1:2" ht="12" customHeight="1">
      <c r="A35" s="119"/>
      <c r="B35" s="120"/>
    </row>
    <row r="36" spans="1:2" ht="12" customHeight="1">
      <c r="A36" s="119"/>
      <c r="B36" s="120"/>
    </row>
    <row r="37" spans="1:2" ht="12" customHeight="1">
      <c r="A37" s="119"/>
      <c r="B37" s="120"/>
    </row>
    <row r="38" spans="1:2" ht="12" customHeight="1">
      <c r="A38" s="119"/>
      <c r="B38" s="120"/>
    </row>
    <row r="39" spans="1:2" ht="12" customHeight="1">
      <c r="A39" s="119"/>
      <c r="B39" s="120"/>
    </row>
    <row r="40" spans="1:2" ht="12" customHeight="1">
      <c r="A40" s="119"/>
      <c r="B40" s="120"/>
    </row>
    <row r="41" spans="1:2" ht="12" customHeight="1">
      <c r="A41" s="119"/>
      <c r="B41" s="120"/>
    </row>
    <row r="42" spans="1:2" ht="12" customHeight="1">
      <c r="A42" s="119"/>
      <c r="B42" s="120"/>
    </row>
    <row r="43" spans="1:2" ht="12" customHeight="1">
      <c r="A43" s="119"/>
      <c r="B43" s="120"/>
    </row>
    <row r="44" spans="1:2" ht="12" customHeight="1">
      <c r="A44" s="119"/>
      <c r="B44" s="120"/>
    </row>
    <row r="45" spans="1:2" ht="12" customHeight="1">
      <c r="A45" s="119"/>
      <c r="B45" s="120"/>
    </row>
    <row r="46" spans="1:2" ht="12" customHeight="1">
      <c r="A46" s="119"/>
      <c r="B46" s="120"/>
    </row>
    <row r="47" spans="1:2" ht="12" customHeight="1">
      <c r="A47" s="119"/>
      <c r="B47" s="120"/>
    </row>
    <row r="48" spans="1:2" ht="12" customHeight="1">
      <c r="A48" s="119"/>
      <c r="B48" s="120"/>
    </row>
    <row r="49" spans="1:2" ht="12" customHeight="1">
      <c r="A49" s="119"/>
      <c r="B49" s="120"/>
    </row>
    <row r="50" spans="1:2" ht="12" customHeight="1">
      <c r="A50" s="119"/>
      <c r="B50" s="120"/>
    </row>
    <row r="51" spans="1:2" ht="12" customHeight="1">
      <c r="A51" s="119"/>
      <c r="B51" s="120"/>
    </row>
    <row r="52" spans="1:2" ht="12" customHeight="1">
      <c r="A52" s="121"/>
    </row>
    <row r="53" spans="1:2" ht="12" customHeight="1">
      <c r="A53" s="119"/>
    </row>
    <row r="54" spans="1:2" ht="12" customHeight="1">
      <c r="A54" s="119"/>
    </row>
    <row r="55" spans="1:2" ht="12" customHeight="1">
      <c r="A55" s="119"/>
    </row>
    <row r="56" spans="1:2" ht="12" customHeight="1">
      <c r="A56" s="119"/>
    </row>
    <row r="57" spans="1:2" ht="12" customHeight="1">
      <c r="A57" s="119"/>
    </row>
    <row r="58" spans="1:2" ht="12" customHeight="1">
      <c r="A58" s="119"/>
    </row>
    <row r="59" spans="1:2" ht="12" customHeight="1">
      <c r="A59" s="119"/>
    </row>
    <row r="60" spans="1:2" ht="12" customHeight="1">
      <c r="A60" s="121"/>
    </row>
    <row r="61" spans="1:2" ht="12" customHeight="1">
      <c r="A61" s="119"/>
    </row>
    <row r="62" spans="1:2" ht="12" customHeight="1">
      <c r="A62" s="122"/>
    </row>
    <row r="63" spans="1:2" ht="12" customHeight="1">
      <c r="A63" s="119"/>
    </row>
    <row r="64" spans="1:2" ht="12" customHeight="1">
      <c r="A64" s="121"/>
    </row>
    <row r="65" spans="1:1" ht="12" customHeight="1">
      <c r="A65" s="119"/>
    </row>
    <row r="66" spans="1:1" ht="12" customHeight="1">
      <c r="A66" s="122"/>
    </row>
    <row r="67" spans="1:1" ht="12" customHeight="1">
      <c r="A67" s="119"/>
    </row>
    <row r="68" spans="1:1" ht="12" customHeight="1">
      <c r="A68" s="119"/>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04&amp;R&amp;"-,Standard"&amp;7&amp;P</oddFooter>
    <evenFooter>&amp;L&amp;"-,Standard"&amp;7&amp;P&amp;R&amp;"-,Standard"&amp;7StatA MV, Statistischer Bericht C323 2022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04/2022</dc:title>
  <dc:subject>Viehwirtschaft und tierische Erzeugung</dc:subject>
  <dc:creator>FB 410</dc:creator>
  <cp:lastModifiedBy> </cp:lastModifiedBy>
  <cp:lastPrinted>2022-09-01T06:57:36Z</cp:lastPrinted>
  <dcterms:created xsi:type="dcterms:W3CDTF">2017-09-14T06:43:58Z</dcterms:created>
  <dcterms:modified xsi:type="dcterms:W3CDTF">2022-09-02T04:40:37Z</dcterms:modified>
</cp:coreProperties>
</file>