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580"/>
  </bookViews>
  <sheets>
    <sheet name="Deckblatt" sheetId="16" r:id="rId1"/>
    <sheet name="Vorbemerkungen" sheetId="3" r:id="rId2"/>
    <sheet name="Tabelle" sheetId="4" r:id="rId3"/>
  </sheets>
  <calcPr calcId="162913"/>
</workbook>
</file>

<file path=xl/calcChain.xml><?xml version="1.0" encoding="utf-8"?>
<calcChain xmlns="http://schemas.openxmlformats.org/spreadsheetml/2006/main">
  <c r="A10" i="4" l="1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G65" i="4"/>
  <c r="F65" i="4"/>
  <c r="G63" i="4"/>
  <c r="F63" i="4"/>
  <c r="G62" i="4"/>
  <c r="F62" i="4"/>
  <c r="G61" i="4"/>
  <c r="F61" i="4"/>
  <c r="F60" i="4"/>
  <c r="G58" i="4"/>
  <c r="F58" i="4"/>
  <c r="G56" i="4"/>
  <c r="F56" i="4"/>
  <c r="G55" i="4"/>
  <c r="F55" i="4"/>
  <c r="G54" i="4"/>
  <c r="F54" i="4"/>
  <c r="G52" i="4"/>
  <c r="G51" i="4"/>
  <c r="F51" i="4"/>
  <c r="G50" i="4"/>
  <c r="F50" i="4"/>
  <c r="G49" i="4"/>
  <c r="F49" i="4"/>
  <c r="G45" i="4"/>
  <c r="F45" i="4"/>
  <c r="F43" i="4"/>
  <c r="G42" i="4"/>
  <c r="F42" i="4"/>
  <c r="G41" i="4"/>
  <c r="F41" i="4"/>
  <c r="G40" i="4"/>
  <c r="F40" i="4"/>
  <c r="G38" i="4"/>
  <c r="F38" i="4"/>
  <c r="G37" i="4"/>
  <c r="G36" i="4"/>
  <c r="F36" i="4"/>
  <c r="G35" i="4"/>
  <c r="G34" i="4"/>
  <c r="G32" i="4"/>
  <c r="F32" i="4"/>
  <c r="G31" i="4"/>
  <c r="F31" i="4"/>
  <c r="G30" i="4"/>
  <c r="F30" i="4"/>
  <c r="G29" i="4"/>
  <c r="F29" i="4"/>
  <c r="G25" i="4"/>
  <c r="G24" i="4"/>
  <c r="G23" i="4"/>
  <c r="F23" i="4"/>
  <c r="G22" i="4"/>
  <c r="F22" i="4"/>
  <c r="F20" i="4"/>
  <c r="F18" i="4"/>
  <c r="F17" i="4"/>
  <c r="G16" i="4"/>
  <c r="F16" i="4"/>
  <c r="G15" i="4"/>
  <c r="F15" i="4"/>
  <c r="G14" i="4"/>
  <c r="F14" i="4"/>
  <c r="G11" i="4"/>
  <c r="F11" i="4"/>
  <c r="G10" i="4"/>
  <c r="F10" i="4"/>
  <c r="G9" i="4"/>
  <c r="A9" i="4" l="1"/>
</calcChain>
</file>

<file path=xl/sharedStrings.xml><?xml version="1.0" encoding="utf-8"?>
<sst xmlns="http://schemas.openxmlformats.org/spreadsheetml/2006/main" count="134" uniqueCount="69">
  <si>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</si>
  <si>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</si>
  <si>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</si>
  <si>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</si>
  <si>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</si>
  <si>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</si>
  <si>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</si>
  <si>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</si>
  <si>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</si>
  <si>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</si>
  <si>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</si>
  <si>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</si>
  <si>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</si>
  <si>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</si>
  <si>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</si>
  <si>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</si>
  <si>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</si>
  <si>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</si>
  <si>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</si>
  <si>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</si>
  <si>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</si>
  <si>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</si>
  <si>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</si>
  <si>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</si>
  <si>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 xml:space="preserve">   Winterraps </t>
  </si>
  <si>
    <t>Tabelle</t>
  </si>
  <si>
    <t>Anbaufläche</t>
  </si>
  <si>
    <t>1 000 ha</t>
  </si>
  <si>
    <t>Anbauflächen, Erträge und Erntemengen</t>
  </si>
  <si>
    <t xml:space="preserve">   Sommerraps, Winter- und Sommerrübsen </t>
  </si>
  <si>
    <t>Ertrag</t>
  </si>
  <si>
    <t>dt/ha</t>
  </si>
  <si>
    <t>Erntemenge</t>
  </si>
  <si>
    <t>1 000 t</t>
  </si>
  <si>
    <t>Getreide zur Ganzpflanzenernte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</si>
  <si>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</si>
  <si>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</si>
  <si>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</si>
  <si>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</si>
  <si>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</si>
  <si>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</si>
  <si>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</si>
  <si>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Vorläufiges
Ergebnis
2022</t>
  </si>
  <si>
    <t>D
2016 - 2021</t>
  </si>
  <si>
    <t>©  Statistisches Amt Mecklenburg-Vorpommern, Schwerin, 2022</t>
  </si>
  <si>
    <t>Zuständiger Dezernent: Thomas Hilgemann, Telefon: 0385 588-56041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</si>
  <si>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</si>
  <si>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Veränderung 2022
gegenüber</t>
  </si>
  <si>
    <t>Juli 2022</t>
  </si>
  <si>
    <t>C213 2022 07</t>
  </si>
  <si>
    <t>Vorbemerkungen</t>
  </si>
  <si>
    <t>Getreide ohne Körnermais und Corn-Cob-Mix
   (ohne anderes Getreide zur Körnergewinnung)</t>
  </si>
  <si>
    <t xml:space="preserve">   Weizen </t>
  </si>
  <si>
    <t xml:space="preserve">      Winterweizen (einschließlich Dinkel) </t>
  </si>
  <si>
    <t xml:space="preserve">      Sommerweizen (ohne Durum) </t>
  </si>
  <si>
    <t xml:space="preserve">      Hartweizen (Durum) </t>
  </si>
  <si>
    <t xml:space="preserve">-   </t>
  </si>
  <si>
    <t xml:space="preserve">   Roggen und Wintermenggetreide </t>
  </si>
  <si>
    <t xml:space="preserve">   Gerste </t>
  </si>
  <si>
    <t xml:space="preserve">      Wintergerste </t>
  </si>
  <si>
    <t xml:space="preserve">      Sommergerste </t>
  </si>
  <si>
    <t xml:space="preserve">   Hafer </t>
  </si>
  <si>
    <t xml:space="preserve">   Sommermenggetreide </t>
  </si>
  <si>
    <t xml:space="preserve">   Triticale </t>
  </si>
  <si>
    <t xml:space="preserve">Raps und Rübsen </t>
  </si>
  <si>
    <t>Erbsen (ohne Frischerbsen)</t>
  </si>
  <si>
    <t>Raps und Rübsen</t>
  </si>
  <si>
    <t xml:space="preserve">-  </t>
  </si>
  <si>
    <t>23.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</si>
</sst>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&quot;  &quot;"/>
    <numFmt numFmtId="165" formatCode="#,##0&quot;  &quot;;\-\ #,##0&quot;  &quot;;0&quot;  &quot;;@&quot;  &quot;"/>
    <numFmt numFmtId="166" formatCode="#,##0.0&quot;  &quot;;\-\ #,##0.0&quot;  &quot;;0.0&quot;  &quot;;@&quot;  &quot;"/>
    <numFmt numFmtId="167" formatCode="#,##0.0&quot;   &quot;;\-\ #,##0.0&quot;   &quot;;0.0&quot;   &quot;;@&quot;   &quot;"/>
  </numFmts>
  <fonts count="28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MetaNormalLF-Roman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i/>
      <sz val="8.5"/>
      <name val="Calibri"/>
      <family val="2"/>
      <scheme val="minor"/>
    </font>
    <font>
      <sz val="8.5"/>
      <color rgb="FF000000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6" fillId="0" borderId="0"/>
  </cellStyleXfs>
  <cellXfs count="90">
    <xf numFmtId="0" fontId="0" fillId="0" borderId="0" xfId="0"/>
    <xf numFmtId="0" fontId="6" fillId="0" borderId="0" xfId="4" applyFo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49" fontId="6" fillId="0" borderId="0" xfId="4" applyNumberFormat="1" applyFont="1" applyAlignment="1">
      <alignment horizontal="right"/>
    </xf>
    <xf numFmtId="0" fontId="15" fillId="0" borderId="0" xfId="4" applyFont="1" applyAlignment="1">
      <alignment vertical="center"/>
    </xf>
    <xf numFmtId="0" fontId="6" fillId="0" borderId="0" xfId="4" applyFont="1" applyAlignment="1"/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6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7" fillId="0" borderId="0" xfId="0" applyFont="1"/>
    <xf numFmtId="0" fontId="17" fillId="0" borderId="0" xfId="0" quotePrefix="1" applyFont="1" applyAlignment="1">
      <alignment horizontal="justify" vertical="center" wrapText="1"/>
    </xf>
    <xf numFmtId="0" fontId="17" fillId="0" borderId="0" xfId="0" quotePrefix="1" applyFont="1" applyAlignment="1">
      <alignment horizontal="justify" vertical="center"/>
    </xf>
    <xf numFmtId="164" fontId="19" fillId="0" borderId="0" xfId="0" applyNumberFormat="1" applyFont="1" applyAlignment="1" applyProtection="1">
      <alignment horizontal="right"/>
    </xf>
    <xf numFmtId="0" fontId="20" fillId="0" borderId="0" xfId="0" applyFont="1" applyAlignment="1">
      <alignment vertical="center"/>
    </xf>
    <xf numFmtId="0" fontId="21" fillId="0" borderId="0" xfId="0" applyFont="1"/>
    <xf numFmtId="0" fontId="22" fillId="0" borderId="1" xfId="0" applyFont="1" applyBorder="1"/>
    <xf numFmtId="0" fontId="23" fillId="0" borderId="0" xfId="0" applyFont="1" applyAlignment="1">
      <alignment horizontal="center" vertical="center"/>
    </xf>
    <xf numFmtId="0" fontId="22" fillId="0" borderId="0" xfId="0" applyFont="1"/>
    <xf numFmtId="0" fontId="22" fillId="0" borderId="2" xfId="0" applyNumberFormat="1" applyFont="1" applyBorder="1" applyAlignment="1">
      <alignment vertical="center" wrapText="1"/>
    </xf>
    <xf numFmtId="0" fontId="22" fillId="0" borderId="1" xfId="0" applyNumberFormat="1" applyFont="1" applyBorder="1" applyAlignment="1">
      <alignment vertical="center" wrapText="1"/>
    </xf>
    <xf numFmtId="167" fontId="22" fillId="0" borderId="0" xfId="0" applyNumberFormat="1" applyFont="1" applyAlignment="1">
      <alignment horizontal="right"/>
    </xf>
    <xf numFmtId="166" fontId="22" fillId="0" borderId="0" xfId="0" applyNumberFormat="1" applyFont="1" applyAlignment="1">
      <alignment horizontal="right"/>
    </xf>
    <xf numFmtId="166" fontId="22" fillId="0" borderId="0" xfId="0" applyNumberFormat="1" applyFont="1" applyFill="1" applyAlignment="1">
      <alignment horizontal="right"/>
    </xf>
    <xf numFmtId="165" fontId="22" fillId="0" borderId="0" xfId="0" applyNumberFormat="1" applyFont="1" applyFill="1" applyAlignment="1">
      <alignment horizontal="right"/>
    </xf>
    <xf numFmtId="0" fontId="24" fillId="0" borderId="0" xfId="0" applyFont="1"/>
    <xf numFmtId="0" fontId="19" fillId="0" borderId="4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vertical="center"/>
    </xf>
    <xf numFmtId="0" fontId="19" fillId="0" borderId="3" xfId="0" applyNumberFormat="1" applyFont="1" applyBorder="1" applyAlignment="1">
      <alignment vertical="center"/>
    </xf>
    <xf numFmtId="0" fontId="19" fillId="0" borderId="0" xfId="0" applyFont="1"/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/>
    </xf>
    <xf numFmtId="0" fontId="19" fillId="0" borderId="6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left" wrapText="1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0" xfId="0" applyNumberFormat="1" applyFont="1" applyFill="1" applyAlignment="1">
      <alignment horizontal="right"/>
    </xf>
    <xf numFmtId="165" fontId="26" fillId="0" borderId="0" xfId="0" applyNumberFormat="1" applyFont="1" applyFill="1" applyAlignment="1">
      <alignment horizontal="right"/>
    </xf>
    <xf numFmtId="0" fontId="26" fillId="0" borderId="1" xfId="0" applyFont="1" applyBorder="1" applyAlignment="1">
      <alignment horizontal="left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5" fillId="0" borderId="8" xfId="4" applyFont="1" applyBorder="1" applyAlignment="1">
      <alignment horizontal="center" vertical="center" wrapText="1"/>
    </xf>
    <xf numFmtId="0" fontId="7" fillId="0" borderId="9" xfId="5" applyFont="1" applyBorder="1" applyAlignment="1">
      <alignment horizontal="left" vertical="center" wrapText="1"/>
    </xf>
    <xf numFmtId="0" fontId="8" fillId="0" borderId="9" xfId="5" applyFont="1" applyBorder="1" applyAlignment="1">
      <alignment horizontal="right" vertical="center" wrapText="1"/>
    </xf>
    <xf numFmtId="0" fontId="9" fillId="0" borderId="0" xfId="5" applyFont="1" applyBorder="1" applyAlignment="1">
      <alignment horizontal="center" vertical="center" wrapText="1"/>
    </xf>
    <xf numFmtId="0" fontId="6" fillId="0" borderId="0" xfId="4" applyFont="1" applyAlignment="1">
      <alignment horizontal="right"/>
    </xf>
    <xf numFmtId="49" fontId="11" fillId="0" borderId="0" xfId="4" quotePrefix="1" applyNumberFormat="1" applyFont="1" applyAlignment="1">
      <alignment horizontal="left"/>
    </xf>
    <xf numFmtId="49" fontId="11" fillId="0" borderId="0" xfId="4" applyNumberFormat="1" applyFont="1" applyAlignment="1">
      <alignment horizontal="left"/>
    </xf>
    <xf numFmtId="49" fontId="12" fillId="0" borderId="0" xfId="4" quotePrefix="1" applyNumberFormat="1" applyFont="1" applyAlignment="1">
      <alignment horizontal="left"/>
    </xf>
    <xf numFmtId="49" fontId="13" fillId="0" borderId="0" xfId="4" quotePrefix="1" applyNumberFormat="1" applyFont="1" applyAlignment="1">
      <alignment horizontal="left"/>
    </xf>
    <xf numFmtId="0" fontId="14" fillId="0" borderId="0" xfId="4" applyFont="1" applyAlignment="1">
      <alignment horizontal="left" vertical="center"/>
    </xf>
    <xf numFmtId="0" fontId="15" fillId="0" borderId="0" xfId="4" applyFont="1" applyAlignment="1">
      <alignment horizontal="center" vertical="center"/>
    </xf>
    <xf numFmtId="0" fontId="15" fillId="0" borderId="10" xfId="4" applyFont="1" applyBorder="1" applyAlignment="1">
      <alignment horizontal="right"/>
    </xf>
    <xf numFmtId="0" fontId="6" fillId="0" borderId="11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10" xfId="4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49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0" fontId="6" fillId="0" borderId="0" xfId="8" applyFont="1" applyAlignment="1">
      <alignment horizontal="left" wrapText="1"/>
    </xf>
    <xf numFmtId="0" fontId="23" fillId="0" borderId="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3" fillId="0" borderId="4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/>
    </xf>
    <xf numFmtId="0" fontId="22" fillId="0" borderId="5" xfId="0" applyNumberFormat="1" applyFont="1" applyBorder="1" applyAlignment="1">
      <alignment horizontal="center" vertical="center" wrapText="1"/>
    </xf>
    <xf numFmtId="0" fontId="22" fillId="0" borderId="4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/>
    </xf>
    <xf numFmtId="0" fontId="22" fillId="0" borderId="12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 wrapText="1"/>
    </xf>
    <xf numFmtId="0" fontId="23" fillId="0" borderId="12" xfId="0" applyNumberFormat="1" applyFont="1" applyBorder="1" applyAlignment="1">
      <alignment horizontal="center" vertical="center" wrapText="1"/>
    </xf>
    <xf numFmtId="0" fontId="27" fillId="0" borderId="8" xfId="4" applyFont="1" applyBorder="1" applyAlignment="1">
      <alignment horizontal="left" wrapText="1"/>
    </xf>
  </cellXfs>
  <cellStyles count="10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7"/>
    <cellStyle name="Standard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2164</xdr:colOff>
      <xdr:row>1</xdr:row>
      <xdr:rowOff>13588</xdr:rowOff>
    </xdr:from>
    <xdr:to>
      <xdr:col>0</xdr:col>
      <xdr:colOff>6115090</xdr:colOff>
      <xdr:row>61</xdr:row>
      <xdr:rowOff>109670</xdr:rowOff>
    </xdr:to>
    <xdr:sp macro="" textlink="">
      <xdr:nvSpPr>
        <xdr:cNvPr id="2" name="Textfeld 1"/>
        <xdr:cNvSpPr txBox="1"/>
      </xdr:nvSpPr>
      <xdr:spPr>
        <a:xfrm>
          <a:off x="2164" y="394588"/>
          <a:ext cx="6120000" cy="904196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Hinweis</a:t>
          </a:r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 vorliegenden Statistischen Bericht werden die vorläufigen Ergebnisse der Getreide- und Ölfruchternte 2022 veröffentlicht. Dabei handelt es sich ausschließlich um Angaben aus der Ernte- und Betriebsberichterstattung (EBE).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pPr eaLnBrk="1" fontAlgn="auto" latinLnBrk="0" hangingPunct="1"/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Erhebung der Angaben und die Ernteschätzungen erfolgen nach den Vorschriften des Agrarstatistikgesetzes in der Fassung der Bekanntmachung vom 17. Dezember 2009 (BGBl. I S. 3886), das zuletzt durch Artikel 109 des Gesetzes vom 20. November 2019 (BGBl. I S. 1626) geändert worden ist, in Verbindung mit dem Bundesstatistikgesetz in der Fassung der Bekanntmachung vom 20. Oktober 2016 (BGBl. I S. 2394), das zuletzt durch Artikel 10 Absatz 5 des Gesetzes vom 30. Oktober 2017 (BGBl. L S. 3618) geändert worden ist.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Für Vergleichszwecke wurden die endgültigen Angaben über die Ernten der Vorjahre aufgenommen.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Der Ermittlung der Erntemengen liegen die Anbauflächen des vorläufigen Ergebnisses der Bodennutzungshaupterhebung vom Mai 2022 zugrunde.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Hektarerträge basieren auf Schätzungen amtlicher Ernteberichterstatter im Rahmen der Ernte- und Betriebsberichterstattung.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endgültigen Hektarerträge werden voraussichtlich Ende September, dann unter Einbeziehung der Ergebnisse aus der Besonderen Ernte- und Qualitätsermittlung (BEE),</a:t>
          </a:r>
          <a:r>
            <a:rPr lang="de-DE" sz="9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und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die endgültigen Anbauflächen im November 2022 vorliegen.</a:t>
          </a:r>
          <a:endParaRPr lang="de-DE" sz="95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89" t="s">
        <v>0</v>
      </c>
      <c r="B1" s="89"/>
      <c r="C1" s="47"/>
      <c r="D1" s="47"/>
    </row>
    <row r="2" spans="1:4" ht="35.1" customHeight="1" thickTop="1">
      <c r="A2" s="48" t="s">
        <v>17</v>
      </c>
      <c r="B2" s="48"/>
      <c r="C2" s="49" t="s">
        <v>19</v>
      </c>
      <c r="D2" s="49"/>
    </row>
    <row r="3" spans="1:4" ht="24.95" customHeight="1">
      <c r="A3" s="50"/>
      <c r="B3" s="50"/>
      <c r="C3" s="50"/>
      <c r="D3" s="50"/>
    </row>
    <row r="4" spans="1:4" ht="24.95" customHeight="1">
      <c r="A4" s="45" t="s">
        <v>18</v>
      </c>
      <c r="B4" s="45"/>
      <c r="C4" s="45"/>
      <c r="D4" s="46"/>
    </row>
    <row r="5" spans="1:4" ht="24.95" customHeight="1">
      <c r="A5" s="45" t="s">
        <v>20</v>
      </c>
      <c r="B5" s="45"/>
      <c r="C5" s="45"/>
      <c r="D5" s="45"/>
    </row>
    <row r="6" spans="1:4" ht="24.95" customHeight="1">
      <c r="A6" s="45" t="s">
        <v>15</v>
      </c>
      <c r="B6" s="45"/>
      <c r="C6" s="45"/>
      <c r="D6" s="46"/>
    </row>
    <row r="7" spans="1:4" ht="39.950000000000003" customHeight="1">
      <c r="A7" s="52" t="s">
        <v>48</v>
      </c>
      <c r="B7" s="53"/>
      <c r="C7" s="53"/>
      <c r="D7" s="53"/>
    </row>
    <row r="8" spans="1:4" ht="24.95" customHeight="1">
      <c r="A8" s="54"/>
      <c r="B8" s="54"/>
      <c r="C8" s="54"/>
      <c r="D8" s="54"/>
    </row>
    <row r="9" spans="1:4" ht="24.95" customHeight="1">
      <c r="A9" s="55"/>
      <c r="B9" s="55"/>
      <c r="C9" s="55"/>
      <c r="D9" s="55"/>
    </row>
    <row r="10" spans="1:4" ht="24.95" customHeight="1">
      <c r="A10" s="56"/>
      <c r="B10" s="56"/>
      <c r="C10" s="56"/>
      <c r="D10" s="56"/>
    </row>
    <row r="11" spans="1:4" ht="24.95" customHeight="1">
      <c r="A11" s="56"/>
      <c r="B11" s="56"/>
      <c r="C11" s="56"/>
      <c r="D11" s="56"/>
    </row>
    <row r="12" spans="1:4" ht="24.95" customHeight="1">
      <c r="A12" s="56"/>
      <c r="B12" s="56"/>
      <c r="C12" s="56"/>
      <c r="D12" s="56"/>
    </row>
    <row r="13" spans="1:4" ht="12" customHeight="1">
      <c r="A13" s="2"/>
      <c r="B13" s="51" t="s">
        <v>35</v>
      </c>
      <c r="C13" s="51"/>
      <c r="D13" s="3" t="s">
        <v>49</v>
      </c>
    </row>
    <row r="14" spans="1:4" ht="12" customHeight="1">
      <c r="A14" s="2"/>
      <c r="B14" s="51"/>
      <c r="C14" s="51"/>
      <c r="D14" s="4"/>
    </row>
    <row r="15" spans="1:4" ht="12" customHeight="1">
      <c r="A15" s="2"/>
      <c r="B15" s="51" t="s">
        <v>1</v>
      </c>
      <c r="C15" s="51"/>
      <c r="D15" s="3" t="s">
        <v>68</v>
      </c>
    </row>
    <row r="16" spans="1:4" ht="12" customHeight="1">
      <c r="A16" s="2"/>
      <c r="B16" s="51"/>
      <c r="C16" s="51"/>
      <c r="D16" s="3"/>
    </row>
    <row r="17" spans="1:4" ht="12" customHeight="1">
      <c r="A17" s="5"/>
      <c r="B17" s="58"/>
      <c r="C17" s="58"/>
      <c r="D17" s="6"/>
    </row>
    <row r="18" spans="1:4" ht="12" customHeight="1">
      <c r="A18" s="59"/>
      <c r="B18" s="59"/>
      <c r="C18" s="59"/>
      <c r="D18" s="59"/>
    </row>
    <row r="19" spans="1:4" ht="12" customHeight="1">
      <c r="A19" s="60" t="s">
        <v>4</v>
      </c>
      <c r="B19" s="60"/>
      <c r="C19" s="60"/>
      <c r="D19" s="60"/>
    </row>
    <row r="20" spans="1:4" ht="12" customHeight="1">
      <c r="A20" s="60" t="s">
        <v>36</v>
      </c>
      <c r="B20" s="60"/>
      <c r="C20" s="60"/>
      <c r="D20" s="60"/>
    </row>
    <row r="21" spans="1:4" ht="12" customHeight="1">
      <c r="A21" s="60"/>
      <c r="B21" s="60"/>
      <c r="C21" s="60"/>
      <c r="D21" s="60"/>
    </row>
    <row r="22" spans="1:4" ht="12" customHeight="1">
      <c r="A22" s="61" t="s">
        <v>45</v>
      </c>
      <c r="B22" s="61"/>
      <c r="C22" s="61"/>
      <c r="D22" s="61"/>
    </row>
    <row r="23" spans="1:4" ht="12" customHeight="1">
      <c r="A23" s="60"/>
      <c r="B23" s="60"/>
      <c r="C23" s="60"/>
      <c r="D23" s="60"/>
    </row>
    <row r="24" spans="1:4" ht="12" customHeight="1">
      <c r="A24" s="62" t="s">
        <v>44</v>
      </c>
      <c r="B24" s="62"/>
      <c r="C24" s="62"/>
      <c r="D24" s="62"/>
    </row>
    <row r="25" spans="1:4" ht="12" customHeight="1">
      <c r="A25" s="62" t="s">
        <v>41</v>
      </c>
      <c r="B25" s="62"/>
      <c r="C25" s="62"/>
      <c r="D25" s="62"/>
    </row>
    <row r="26" spans="1:4" ht="12" customHeight="1">
      <c r="A26" s="63"/>
      <c r="B26" s="63"/>
      <c r="C26" s="63"/>
      <c r="D26" s="63"/>
    </row>
    <row r="27" spans="1:4" ht="12" customHeight="1">
      <c r="A27" s="59"/>
      <c r="B27" s="59"/>
      <c r="C27" s="59"/>
      <c r="D27" s="59"/>
    </row>
    <row r="28" spans="1:4" ht="12" customHeight="1">
      <c r="A28" s="57" t="s">
        <v>5</v>
      </c>
      <c r="B28" s="57"/>
      <c r="C28" s="57"/>
      <c r="D28" s="57"/>
    </row>
    <row r="29" spans="1:4" ht="12" customHeight="1">
      <c r="A29" s="65"/>
      <c r="B29" s="65"/>
      <c r="C29" s="65"/>
      <c r="D29" s="65"/>
    </row>
    <row r="30" spans="1:4" ht="12" customHeight="1">
      <c r="A30" s="7" t="s">
        <v>3</v>
      </c>
      <c r="B30" s="66" t="s">
        <v>37</v>
      </c>
      <c r="C30" s="66"/>
      <c r="D30" s="66"/>
    </row>
    <row r="31" spans="1:4" ht="12" customHeight="1">
      <c r="A31" s="8">
        <v>0</v>
      </c>
      <c r="B31" s="66" t="s">
        <v>38</v>
      </c>
      <c r="C31" s="66"/>
      <c r="D31" s="66"/>
    </row>
    <row r="32" spans="1:4" ht="12" customHeight="1">
      <c r="A32" s="7" t="s">
        <v>2</v>
      </c>
      <c r="B32" s="66" t="s">
        <v>6</v>
      </c>
      <c r="C32" s="66"/>
      <c r="D32" s="66"/>
    </row>
    <row r="33" spans="1:4" ht="12" customHeight="1">
      <c r="A33" s="7" t="s">
        <v>7</v>
      </c>
      <c r="B33" s="66" t="s">
        <v>8</v>
      </c>
      <c r="C33" s="66"/>
      <c r="D33" s="66"/>
    </row>
    <row r="34" spans="1:4" ht="12" customHeight="1">
      <c r="A34" s="7" t="s">
        <v>9</v>
      </c>
      <c r="B34" s="66" t="s">
        <v>10</v>
      </c>
      <c r="C34" s="66"/>
      <c r="D34" s="66"/>
    </row>
    <row r="35" spans="1:4" ht="12" customHeight="1">
      <c r="A35" s="7" t="s">
        <v>11</v>
      </c>
      <c r="B35" s="66" t="s">
        <v>39</v>
      </c>
      <c r="C35" s="66"/>
      <c r="D35" s="66"/>
    </row>
    <row r="36" spans="1:4" ht="12" customHeight="1">
      <c r="A36" s="7" t="s">
        <v>12</v>
      </c>
      <c r="B36" s="66" t="s">
        <v>13</v>
      </c>
      <c r="C36" s="66"/>
      <c r="D36" s="66"/>
    </row>
    <row r="37" spans="1:4" ht="12" customHeight="1">
      <c r="A37" s="7" t="s">
        <v>21</v>
      </c>
      <c r="B37" s="66" t="s">
        <v>40</v>
      </c>
      <c r="C37" s="66"/>
      <c r="D37" s="66"/>
    </row>
    <row r="38" spans="1:4" ht="12" customHeight="1">
      <c r="A38" s="7"/>
      <c r="B38" s="66"/>
      <c r="C38" s="66"/>
      <c r="D38" s="66"/>
    </row>
    <row r="39" spans="1:4" ht="12" customHeight="1">
      <c r="A39" s="9"/>
      <c r="B39" s="67"/>
      <c r="C39" s="67"/>
      <c r="D39" s="67"/>
    </row>
    <row r="40" spans="1:4" ht="12" customHeight="1">
      <c r="A40" s="10"/>
      <c r="B40" s="64"/>
      <c r="C40" s="64"/>
      <c r="D40" s="64"/>
    </row>
    <row r="41" spans="1:4" ht="12" customHeight="1">
      <c r="A41" s="7"/>
      <c r="B41" s="68"/>
      <c r="C41" s="68"/>
      <c r="D41" s="68"/>
    </row>
    <row r="42" spans="1:4" ht="12" customHeight="1">
      <c r="A42" s="11"/>
      <c r="B42" s="69"/>
      <c r="C42" s="69"/>
      <c r="D42" s="69"/>
    </row>
    <row r="43" spans="1:4" ht="12" customHeight="1">
      <c r="A43" s="11"/>
      <c r="B43" s="69"/>
      <c r="C43" s="69"/>
      <c r="D43" s="69"/>
    </row>
    <row r="44" spans="1:4">
      <c r="A44" s="66" t="s">
        <v>14</v>
      </c>
      <c r="B44" s="66"/>
      <c r="C44" s="66"/>
      <c r="D44" s="66"/>
    </row>
    <row r="45" spans="1:4" ht="39.950000000000003" customHeight="1">
      <c r="A45" s="70" t="s">
        <v>46</v>
      </c>
      <c r="B45" s="70"/>
      <c r="C45" s="70"/>
      <c r="D45" s="70"/>
    </row>
  </sheetData>
  <mergeCells count="47">
    <mergeCell ref="B41:D41"/>
    <mergeCell ref="B42:D42"/>
    <mergeCell ref="B43:D43"/>
    <mergeCell ref="A44:D44"/>
    <mergeCell ref="A45:D45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4:D4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0"/>
  <sheetViews>
    <sheetView zoomScale="140" zoomScaleNormal="140" workbookViewId="0"/>
  </sheetViews>
  <sheetFormatPr baseColWidth="10" defaultRowHeight="12.75"/>
  <cols>
    <col min="1" max="1" width="94.7109375" style="12" customWidth="1"/>
    <col min="2" max="16384" width="11.42578125" style="12"/>
  </cols>
  <sheetData>
    <row r="1" spans="1:1" s="21" customFormat="1" ht="30" customHeight="1">
      <c r="A1" s="20" t="s">
        <v>50</v>
      </c>
    </row>
    <row r="2" spans="1:1" ht="12" customHeight="1">
      <c r="A2" s="13"/>
    </row>
    <row r="3" spans="1:1" ht="12" customHeight="1">
      <c r="A3" s="14"/>
    </row>
    <row r="4" spans="1:1" ht="12" customHeight="1">
      <c r="A4" s="13"/>
    </row>
    <row r="5" spans="1:1" ht="12" customHeight="1">
      <c r="A5" s="13"/>
    </row>
    <row r="6" spans="1:1" s="16" customFormat="1" ht="12" customHeight="1">
      <c r="A6" s="15"/>
    </row>
    <row r="7" spans="1:1" ht="12" customHeight="1">
      <c r="A7" s="13"/>
    </row>
    <row r="8" spans="1:1" ht="12" customHeight="1">
      <c r="A8" s="14"/>
    </row>
    <row r="9" spans="1:1" ht="9.9499999999999993" customHeight="1">
      <c r="A9" s="13"/>
    </row>
    <row r="10" spans="1:1" ht="12" customHeight="1">
      <c r="A10" s="13"/>
    </row>
    <row r="11" spans="1:1" s="16" customFormat="1" ht="12" customHeight="1">
      <c r="A11" s="15"/>
    </row>
    <row r="12" spans="1:1" ht="12" customHeight="1">
      <c r="A12" s="13"/>
    </row>
    <row r="13" spans="1:1" ht="12" customHeight="1">
      <c r="A13" s="14"/>
    </row>
    <row r="14" spans="1:1" ht="12" customHeight="1">
      <c r="A14" s="14"/>
    </row>
    <row r="15" spans="1:1" ht="12" customHeight="1">
      <c r="A15" s="14"/>
    </row>
    <row r="16" spans="1:1" ht="12" customHeight="1">
      <c r="A16" s="13"/>
    </row>
    <row r="17" spans="1:1" ht="12" customHeight="1">
      <c r="A17" s="13"/>
    </row>
    <row r="18" spans="1:1" s="16" customFormat="1" ht="12" customHeight="1">
      <c r="A18" s="15"/>
    </row>
    <row r="19" spans="1:1" ht="12" customHeight="1">
      <c r="A19" s="13"/>
    </row>
    <row r="20" spans="1:1" ht="12" customHeight="1">
      <c r="A20" s="13"/>
    </row>
    <row r="21" spans="1:1" ht="12" customHeight="1">
      <c r="A21" s="13"/>
    </row>
    <row r="22" spans="1:1" ht="12" customHeight="1">
      <c r="A22" s="17"/>
    </row>
    <row r="23" spans="1:1" ht="12" customHeight="1">
      <c r="A23" s="14"/>
    </row>
    <row r="24" spans="1:1" ht="12" customHeight="1">
      <c r="A24" s="18"/>
    </row>
    <row r="25" spans="1:1" ht="12" customHeight="1">
      <c r="A25" s="13"/>
    </row>
    <row r="26" spans="1:1" ht="12" customHeight="1">
      <c r="A26" s="13"/>
    </row>
    <row r="27" spans="1:1" ht="12" customHeight="1">
      <c r="A27" s="13"/>
    </row>
    <row r="28" spans="1:1" ht="12" customHeight="1">
      <c r="A28" s="14"/>
    </row>
    <row r="29" spans="1:1" ht="12" customHeight="1">
      <c r="A29" s="14"/>
    </row>
    <row r="30" spans="1:1" ht="12" customHeight="1">
      <c r="A30" s="14"/>
    </row>
    <row r="31" spans="1:1" ht="12" customHeight="1"/>
    <row r="32" spans="1:1" ht="12" customHeight="1"/>
    <row r="33" spans="1:1" ht="12" customHeight="1">
      <c r="A33" s="13"/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2022 07&amp;R&amp;"-,Standard"&amp;7&amp;P</oddFooter>
    <evenFooter>&amp;L&amp;"-,Standard"&amp;7&amp;P&amp;R&amp;"-,Standard"&amp;7StatA MV, Statistischer Bericht C213 2022 07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="140" zoomScaleNormal="140" workbookViewId="0">
      <pane xSplit="2" ySplit="6" topLeftCell="C7" activePane="bottomRight" state="frozen"/>
      <selection activeCell="A8" sqref="A8:D8"/>
      <selection pane="topRight" activeCell="A8" sqref="A8:D8"/>
      <selection pane="bottomLeft" activeCell="A8" sqref="A8:D8"/>
      <selection pane="bottomRight" activeCell="C7" sqref="C7:G7"/>
    </sheetView>
  </sheetViews>
  <sheetFormatPr baseColWidth="10" defaultColWidth="11.28515625" defaultRowHeight="11.25"/>
  <cols>
    <col min="1" max="1" width="4" style="35" customWidth="1"/>
    <col min="2" max="2" width="42.28515625" style="24" customWidth="1"/>
    <col min="3" max="3" width="9.7109375" style="24" customWidth="1"/>
    <col min="4" max="4" width="8.7109375" style="24" customWidth="1"/>
    <col min="5" max="5" width="9.7109375" style="24" customWidth="1"/>
    <col min="6" max="7" width="8.7109375" style="24" customWidth="1"/>
    <col min="8" max="9" width="11.42578125" style="24" customWidth="1"/>
    <col min="10" max="16384" width="11.28515625" style="24"/>
  </cols>
  <sheetData>
    <row r="1" spans="1:7" s="23" customFormat="1" ht="30" customHeight="1">
      <c r="A1" s="78" t="s">
        <v>25</v>
      </c>
      <c r="B1" s="79"/>
      <c r="C1" s="80" t="s">
        <v>28</v>
      </c>
      <c r="D1" s="80"/>
      <c r="E1" s="80"/>
      <c r="F1" s="80"/>
      <c r="G1" s="81"/>
    </row>
    <row r="2" spans="1:7" ht="11.25" customHeight="1">
      <c r="A2" s="83" t="s">
        <v>16</v>
      </c>
      <c r="B2" s="82" t="s">
        <v>22</v>
      </c>
      <c r="C2" s="82" t="s">
        <v>43</v>
      </c>
      <c r="D2" s="82">
        <v>2021</v>
      </c>
      <c r="E2" s="82" t="s">
        <v>42</v>
      </c>
      <c r="F2" s="82" t="s">
        <v>47</v>
      </c>
      <c r="G2" s="84"/>
    </row>
    <row r="3" spans="1:7" ht="11.25" customHeight="1">
      <c r="A3" s="83"/>
      <c r="B3" s="82"/>
      <c r="C3" s="82"/>
      <c r="D3" s="82"/>
      <c r="E3" s="82"/>
      <c r="F3" s="82"/>
      <c r="G3" s="84"/>
    </row>
    <row r="4" spans="1:7" ht="11.25" customHeight="1">
      <c r="A4" s="83"/>
      <c r="B4" s="82"/>
      <c r="C4" s="82"/>
      <c r="D4" s="82"/>
      <c r="E4" s="82"/>
      <c r="F4" s="82" t="s">
        <v>43</v>
      </c>
      <c r="G4" s="84">
        <v>2021</v>
      </c>
    </row>
    <row r="5" spans="1:7" ht="11.25" customHeight="1">
      <c r="A5" s="83"/>
      <c r="B5" s="82"/>
      <c r="C5" s="82"/>
      <c r="D5" s="82"/>
      <c r="E5" s="82"/>
      <c r="F5" s="82"/>
      <c r="G5" s="84"/>
    </row>
    <row r="6" spans="1:7" s="35" customFormat="1" ht="9" customHeight="1">
      <c r="A6" s="32">
        <v>1</v>
      </c>
      <c r="B6" s="36">
        <v>2</v>
      </c>
      <c r="C6" s="37">
        <v>3</v>
      </c>
      <c r="D6" s="37">
        <v>4</v>
      </c>
      <c r="E6" s="37">
        <v>5</v>
      </c>
      <c r="F6" s="37">
        <v>6</v>
      </c>
      <c r="G6" s="38">
        <v>7</v>
      </c>
    </row>
    <row r="7" spans="1:7" ht="20.100000000000001" customHeight="1">
      <c r="A7" s="33"/>
      <c r="B7" s="25"/>
      <c r="C7" s="87" t="s">
        <v>26</v>
      </c>
      <c r="D7" s="88"/>
      <c r="E7" s="88"/>
      <c r="F7" s="88"/>
      <c r="G7" s="88"/>
    </row>
    <row r="8" spans="1:7" ht="11.1" customHeight="1">
      <c r="A8" s="34"/>
      <c r="B8" s="26"/>
      <c r="C8" s="82" t="s">
        <v>27</v>
      </c>
      <c r="D8" s="82"/>
      <c r="E8" s="82"/>
      <c r="F8" s="85" t="s">
        <v>23</v>
      </c>
      <c r="G8" s="86"/>
    </row>
    <row r="9" spans="1:7" ht="21.95" customHeight="1">
      <c r="A9" s="19">
        <f>IF(D9&lt;&gt;"",COUNTA($D9:D$9),"")</f>
        <v>1</v>
      </c>
      <c r="B9" s="39" t="s">
        <v>51</v>
      </c>
      <c r="C9" s="40">
        <v>555.6</v>
      </c>
      <c r="D9" s="41">
        <v>551.70000000000005</v>
      </c>
      <c r="E9" s="42">
        <v>534.6</v>
      </c>
      <c r="F9" s="43">
        <v>-4</v>
      </c>
      <c r="G9" s="43">
        <f>E9*100/D9-100</f>
        <v>-3.0995106035889108</v>
      </c>
    </row>
    <row r="10" spans="1:7" ht="11.1" customHeight="1">
      <c r="A10" s="19">
        <f>IF(D10&lt;&gt;"",COUNTA($D$9:D10),"")</f>
        <v>2</v>
      </c>
      <c r="B10" s="39" t="s">
        <v>52</v>
      </c>
      <c r="C10" s="40">
        <v>331.8</v>
      </c>
      <c r="D10" s="41">
        <v>316.60000000000002</v>
      </c>
      <c r="E10" s="42">
        <v>310.10000000000002</v>
      </c>
      <c r="F10" s="43">
        <f t="shared" ref="F10:F23" si="0">E10*100/C10-100</f>
        <v>-6.5400843881856474</v>
      </c>
      <c r="G10" s="43">
        <f t="shared" ref="G10:G25" si="1">E10*100/D10-100</f>
        <v>-2.0530638029058679</v>
      </c>
    </row>
    <row r="11" spans="1:7" ht="11.1" customHeight="1">
      <c r="A11" s="19">
        <f>IF(D11&lt;&gt;"",COUNTA($D$9:D11),"")</f>
        <v>3</v>
      </c>
      <c r="B11" s="39" t="s">
        <v>53</v>
      </c>
      <c r="C11" s="40">
        <v>326.5</v>
      </c>
      <c r="D11" s="41">
        <v>314.39999999999998</v>
      </c>
      <c r="E11" s="42">
        <v>306.8</v>
      </c>
      <c r="F11" s="43">
        <f t="shared" si="0"/>
        <v>-6.0336906584992391</v>
      </c>
      <c r="G11" s="43">
        <f t="shared" si="1"/>
        <v>-2.4173027989821776</v>
      </c>
    </row>
    <row r="12" spans="1:7" ht="11.1" customHeight="1">
      <c r="A12" s="19">
        <f>IF(D12&lt;&gt;"",COUNTA($D$9:D12),"")</f>
        <v>4</v>
      </c>
      <c r="B12" s="39" t="s">
        <v>54</v>
      </c>
      <c r="C12" s="40">
        <v>5.3</v>
      </c>
      <c r="D12" s="41">
        <v>2.2000000000000002</v>
      </c>
      <c r="E12" s="42">
        <v>3.2</v>
      </c>
      <c r="F12" s="43">
        <v>-39</v>
      </c>
      <c r="G12" s="43">
        <v>49</v>
      </c>
    </row>
    <row r="13" spans="1:7" ht="11.1" customHeight="1">
      <c r="A13" s="19">
        <f>IF(D13&lt;&gt;"",COUNTA($D$9:D13),"")</f>
        <v>5</v>
      </c>
      <c r="B13" s="39" t="s">
        <v>55</v>
      </c>
      <c r="C13" s="27" t="s">
        <v>3</v>
      </c>
      <c r="D13" s="28" t="s">
        <v>3</v>
      </c>
      <c r="E13" s="27" t="s">
        <v>56</v>
      </c>
      <c r="F13" s="30" t="s">
        <v>3</v>
      </c>
      <c r="G13" s="30" t="s">
        <v>3</v>
      </c>
    </row>
    <row r="14" spans="1:7" ht="11.1" customHeight="1">
      <c r="A14" s="19">
        <f>IF(D14&lt;&gt;"",COUNTA($D$9:D14),"")</f>
        <v>6</v>
      </c>
      <c r="B14" s="39" t="s">
        <v>57</v>
      </c>
      <c r="C14" s="40">
        <v>60.4</v>
      </c>
      <c r="D14" s="41">
        <v>66.900000000000006</v>
      </c>
      <c r="E14" s="40">
        <v>59</v>
      </c>
      <c r="F14" s="43">
        <f t="shared" si="0"/>
        <v>-2.3178807947019777</v>
      </c>
      <c r="G14" s="43">
        <f t="shared" si="1"/>
        <v>-11.808669656203293</v>
      </c>
    </row>
    <row r="15" spans="1:7" ht="11.1" customHeight="1">
      <c r="A15" s="19">
        <f>IF(D15&lt;&gt;"",COUNTA($D$9:D15),"")</f>
        <v>7</v>
      </c>
      <c r="B15" s="39" t="s">
        <v>58</v>
      </c>
      <c r="C15" s="40">
        <v>138.80000000000001</v>
      </c>
      <c r="D15" s="41">
        <v>138.80000000000001</v>
      </c>
      <c r="E15" s="40">
        <v>139.80000000000001</v>
      </c>
      <c r="F15" s="43">
        <f t="shared" si="0"/>
        <v>0.72046109510087319</v>
      </c>
      <c r="G15" s="43">
        <f t="shared" si="1"/>
        <v>0.72046109510087319</v>
      </c>
    </row>
    <row r="16" spans="1:7" ht="11.1" customHeight="1">
      <c r="A16" s="19">
        <f>IF(D16&lt;&gt;"",COUNTA($D$9:D16),"")</f>
        <v>8</v>
      </c>
      <c r="B16" s="39" t="s">
        <v>59</v>
      </c>
      <c r="C16" s="40">
        <v>128.80000000000001</v>
      </c>
      <c r="D16" s="41">
        <v>131.1</v>
      </c>
      <c r="E16" s="40">
        <v>131.80000000000001</v>
      </c>
      <c r="F16" s="43">
        <f t="shared" si="0"/>
        <v>2.3291925465838546</v>
      </c>
      <c r="G16" s="43">
        <f t="shared" si="1"/>
        <v>0.53394355453853848</v>
      </c>
    </row>
    <row r="17" spans="1:8" ht="11.1" customHeight="1">
      <c r="A17" s="19">
        <f>IF(D17&lt;&gt;"",COUNTA($D$9:D17),"")</f>
        <v>9</v>
      </c>
      <c r="B17" s="39" t="s">
        <v>60</v>
      </c>
      <c r="C17" s="40">
        <v>10</v>
      </c>
      <c r="D17" s="41">
        <v>7.7</v>
      </c>
      <c r="E17" s="40">
        <v>8</v>
      </c>
      <c r="F17" s="43">
        <f>E17*100/C17-100</f>
        <v>-20</v>
      </c>
      <c r="G17" s="43">
        <v>3</v>
      </c>
    </row>
    <row r="18" spans="1:8" ht="11.1" customHeight="1">
      <c r="A18" s="19">
        <f>IF(D18&lt;&gt;"",COUNTA($D$9:D18),"")</f>
        <v>10</v>
      </c>
      <c r="B18" s="39" t="s">
        <v>61</v>
      </c>
      <c r="C18" s="40">
        <v>9.9</v>
      </c>
      <c r="D18" s="41">
        <v>13.7</v>
      </c>
      <c r="E18" s="40">
        <v>11.3</v>
      </c>
      <c r="F18" s="43">
        <f t="shared" si="0"/>
        <v>14.141414141414131</v>
      </c>
      <c r="G18" s="43">
        <v>-18</v>
      </c>
    </row>
    <row r="19" spans="1:8" ht="11.1" customHeight="1">
      <c r="A19" s="19">
        <f>IF(D19&lt;&gt;"",COUNTA($D$9:D19),"")</f>
        <v>11</v>
      </c>
      <c r="B19" s="39" t="s">
        <v>62</v>
      </c>
      <c r="C19" s="40">
        <v>0.5</v>
      </c>
      <c r="D19" s="41">
        <v>0.5</v>
      </c>
      <c r="E19" s="40">
        <v>0.4</v>
      </c>
      <c r="F19" s="43">
        <v>-24</v>
      </c>
      <c r="G19" s="43">
        <v>-28</v>
      </c>
      <c r="H19" s="31"/>
    </row>
    <row r="20" spans="1:8" ht="11.1" customHeight="1">
      <c r="A20" s="19">
        <f>IF(D20&lt;&gt;"",COUNTA($D$9:D20),"")</f>
        <v>12</v>
      </c>
      <c r="B20" s="39" t="s">
        <v>63</v>
      </c>
      <c r="C20" s="40">
        <v>14.2</v>
      </c>
      <c r="D20" s="41">
        <v>15.1</v>
      </c>
      <c r="E20" s="40">
        <v>14.1</v>
      </c>
      <c r="F20" s="43">
        <f t="shared" si="0"/>
        <v>-0.70422535211267245</v>
      </c>
      <c r="G20" s="43">
        <v>-7</v>
      </c>
    </row>
    <row r="21" spans="1:8" ht="11.1" customHeight="1">
      <c r="A21" s="19">
        <f>IF(D21&lt;&gt;"",COUNTA($D$9:D21),"")</f>
        <v>13</v>
      </c>
      <c r="B21" s="39" t="s">
        <v>34</v>
      </c>
      <c r="C21" s="40">
        <v>3.5</v>
      </c>
      <c r="D21" s="41">
        <v>2.9</v>
      </c>
      <c r="E21" s="40">
        <v>1.7</v>
      </c>
      <c r="F21" s="43">
        <v>-52</v>
      </c>
      <c r="G21" s="43">
        <v>-42</v>
      </c>
    </row>
    <row r="22" spans="1:8" ht="11.1" customHeight="1">
      <c r="A22" s="19">
        <f>IF(D22&lt;&gt;"",COUNTA($D$9:D22),"")</f>
        <v>14</v>
      </c>
      <c r="B22" s="39" t="s">
        <v>64</v>
      </c>
      <c r="C22" s="40">
        <v>195.1</v>
      </c>
      <c r="D22" s="41">
        <v>173.8</v>
      </c>
      <c r="E22" s="40">
        <v>193</v>
      </c>
      <c r="F22" s="43">
        <f t="shared" si="0"/>
        <v>-1.0763710917478164</v>
      </c>
      <c r="G22" s="43">
        <f t="shared" si="1"/>
        <v>11.047180667433821</v>
      </c>
    </row>
    <row r="23" spans="1:8" ht="11.1" customHeight="1">
      <c r="A23" s="19">
        <f>IF(D23&lt;&gt;"",COUNTA($D$9:D23),"")</f>
        <v>15</v>
      </c>
      <c r="B23" s="39" t="s">
        <v>24</v>
      </c>
      <c r="C23" s="40">
        <v>194.9</v>
      </c>
      <c r="D23" s="41">
        <v>173.6</v>
      </c>
      <c r="E23" s="40">
        <v>192.4</v>
      </c>
      <c r="F23" s="43">
        <f t="shared" si="0"/>
        <v>-1.2827090815803075</v>
      </c>
      <c r="G23" s="43">
        <f t="shared" si="1"/>
        <v>10.829493087557609</v>
      </c>
    </row>
    <row r="24" spans="1:8" ht="11.1" customHeight="1">
      <c r="A24" s="19">
        <f>IF(D24&lt;&gt;"",COUNTA($D$9:D24),"")</f>
        <v>16</v>
      </c>
      <c r="B24" s="44" t="s">
        <v>29</v>
      </c>
      <c r="C24" s="40">
        <v>0.2</v>
      </c>
      <c r="D24" s="41">
        <v>0.1</v>
      </c>
      <c r="E24" s="40">
        <v>0.5</v>
      </c>
      <c r="F24" s="43">
        <v>180</v>
      </c>
      <c r="G24" s="43">
        <f t="shared" si="1"/>
        <v>400</v>
      </c>
    </row>
    <row r="25" spans="1:8" ht="11.1" customHeight="1">
      <c r="A25" s="19">
        <f>IF(D25&lt;&gt;"",COUNTA($D$9:D25),"")</f>
        <v>17</v>
      </c>
      <c r="B25" s="44" t="s">
        <v>65</v>
      </c>
      <c r="C25" s="40">
        <v>11</v>
      </c>
      <c r="D25" s="41">
        <v>20.5</v>
      </c>
      <c r="E25" s="27">
        <v>25.8</v>
      </c>
      <c r="F25" s="30">
        <v>134</v>
      </c>
      <c r="G25" s="30">
        <f t="shared" si="1"/>
        <v>25.853658536585371</v>
      </c>
      <c r="H25" s="31"/>
    </row>
    <row r="26" spans="1:8" ht="3.95" customHeight="1">
      <c r="A26" s="19" t="str">
        <f>IF(D26&lt;&gt;"",COUNTA($D$9:D26),"")</f>
        <v/>
      </c>
      <c r="B26" s="22"/>
    </row>
    <row r="27" spans="1:8" ht="20.100000000000001" customHeight="1">
      <c r="A27" s="19" t="str">
        <f>IF(D27&lt;&gt;"",COUNTA($D$9:D27),"")</f>
        <v/>
      </c>
      <c r="B27" s="22"/>
      <c r="C27" s="71" t="s">
        <v>30</v>
      </c>
      <c r="D27" s="72"/>
      <c r="E27" s="72"/>
      <c r="F27" s="72"/>
      <c r="G27" s="72"/>
    </row>
    <row r="28" spans="1:8" ht="11.1" customHeight="1">
      <c r="A28" s="19" t="str">
        <f>IF(D28&lt;&gt;"",COUNTA($D$9:D28),"")</f>
        <v/>
      </c>
      <c r="B28" s="22"/>
      <c r="C28" s="73" t="s">
        <v>31</v>
      </c>
      <c r="D28" s="74"/>
      <c r="E28" s="75"/>
      <c r="F28" s="76" t="s">
        <v>23</v>
      </c>
      <c r="G28" s="77"/>
    </row>
    <row r="29" spans="1:8" ht="21.95" customHeight="1">
      <c r="A29" s="19">
        <f>IF(D29&lt;&gt;"",COUNTA($D$9:D29),"")</f>
        <v>18</v>
      </c>
      <c r="B29" s="39" t="s">
        <v>51</v>
      </c>
      <c r="C29" s="27">
        <v>67.900000000000006</v>
      </c>
      <c r="D29" s="28">
        <v>71.8</v>
      </c>
      <c r="E29" s="29">
        <v>71.400000000000006</v>
      </c>
      <c r="F29" s="30">
        <f>E29*100/C29-100</f>
        <v>5.1546391752577421</v>
      </c>
      <c r="G29" s="30">
        <f t="shared" ref="G29:G45" si="2">E29*100/D29-100</f>
        <v>-0.55710306406683685</v>
      </c>
    </row>
    <row r="30" spans="1:8" ht="11.1" customHeight="1">
      <c r="A30" s="19">
        <f>IF(D30&lt;&gt;"",COUNTA($D$9:D30),"")</f>
        <v>19</v>
      </c>
      <c r="B30" s="39" t="s">
        <v>52</v>
      </c>
      <c r="C30" s="27">
        <v>72.400000000000006</v>
      </c>
      <c r="D30" s="28">
        <v>76.900000000000006</v>
      </c>
      <c r="E30" s="29">
        <v>74.2</v>
      </c>
      <c r="F30" s="30">
        <f>E30*100/C30-100</f>
        <v>2.4861878453038599</v>
      </c>
      <c r="G30" s="30">
        <f t="shared" si="2"/>
        <v>-3.5110533159948005</v>
      </c>
    </row>
    <row r="31" spans="1:8" ht="11.1" customHeight="1">
      <c r="A31" s="19">
        <f>IF(D31&lt;&gt;"",COUNTA($D$9:D31),"")</f>
        <v>20</v>
      </c>
      <c r="B31" s="39" t="s">
        <v>53</v>
      </c>
      <c r="C31" s="27">
        <v>73</v>
      </c>
      <c r="D31" s="28">
        <v>77.2</v>
      </c>
      <c r="E31" s="29">
        <v>74.5</v>
      </c>
      <c r="F31" s="30">
        <f>E31*100/C31-100</f>
        <v>2.0547945205479436</v>
      </c>
      <c r="G31" s="30">
        <f t="shared" si="2"/>
        <v>-3.4974093264248722</v>
      </c>
    </row>
    <row r="32" spans="1:8" ht="11.1" customHeight="1">
      <c r="A32" s="19">
        <f>IF(D32&lt;&gt;"",COUNTA($D$9:D32),"")</f>
        <v>21</v>
      </c>
      <c r="B32" s="39" t="s">
        <v>54</v>
      </c>
      <c r="C32" s="27">
        <v>40.6</v>
      </c>
      <c r="D32" s="28">
        <v>37</v>
      </c>
      <c r="E32" s="29">
        <v>44.6</v>
      </c>
      <c r="F32" s="30">
        <f>E32*100/C32-100</f>
        <v>9.8522167487684698</v>
      </c>
      <c r="G32" s="30">
        <f t="shared" si="2"/>
        <v>20.540540540540547</v>
      </c>
    </row>
    <row r="33" spans="1:7" ht="11.1" customHeight="1">
      <c r="A33" s="19">
        <f>IF(D33&lt;&gt;"",COUNTA($D$9:D33),"")</f>
        <v>22</v>
      </c>
      <c r="B33" s="39" t="s">
        <v>55</v>
      </c>
      <c r="C33" s="27" t="s">
        <v>3</v>
      </c>
      <c r="D33" s="28" t="s">
        <v>3</v>
      </c>
      <c r="E33" s="29" t="s">
        <v>56</v>
      </c>
      <c r="F33" s="30" t="s">
        <v>3</v>
      </c>
      <c r="G33" s="30" t="s">
        <v>3</v>
      </c>
    </row>
    <row r="34" spans="1:7" ht="11.1" customHeight="1">
      <c r="A34" s="19">
        <f>IF(D34&lt;&gt;"",COUNTA($D$9:D34),"")</f>
        <v>23</v>
      </c>
      <c r="B34" s="39" t="s">
        <v>57</v>
      </c>
      <c r="C34" s="27">
        <v>52.2</v>
      </c>
      <c r="D34" s="28">
        <v>54.1</v>
      </c>
      <c r="E34" s="29">
        <v>53.5</v>
      </c>
      <c r="F34" s="30">
        <v>3</v>
      </c>
      <c r="G34" s="30">
        <f t="shared" si="2"/>
        <v>-1.1090573012939018</v>
      </c>
    </row>
    <row r="35" spans="1:7" ht="11.1" customHeight="1">
      <c r="A35" s="19">
        <f>IF(D35&lt;&gt;"",COUNTA($D$9:D35),"")</f>
        <v>24</v>
      </c>
      <c r="B35" s="39" t="s">
        <v>58</v>
      </c>
      <c r="C35" s="27">
        <v>68.599999999999994</v>
      </c>
      <c r="D35" s="28">
        <v>75.3</v>
      </c>
      <c r="E35" s="29">
        <v>77.2</v>
      </c>
      <c r="F35" s="30">
        <v>12</v>
      </c>
      <c r="G35" s="30">
        <f t="shared" si="2"/>
        <v>2.523240371845958</v>
      </c>
    </row>
    <row r="36" spans="1:7" ht="11.1" customHeight="1">
      <c r="A36" s="19">
        <f>IF(D36&lt;&gt;"",COUNTA($D$9:D36),"")</f>
        <v>25</v>
      </c>
      <c r="B36" s="39" t="s">
        <v>59</v>
      </c>
      <c r="C36" s="27">
        <v>70.900000000000006</v>
      </c>
      <c r="D36" s="28">
        <v>77.2</v>
      </c>
      <c r="E36" s="29">
        <v>78.900000000000006</v>
      </c>
      <c r="F36" s="30">
        <f>E36*100/C36-100</f>
        <v>11.283497884344158</v>
      </c>
      <c r="G36" s="30">
        <f t="shared" si="2"/>
        <v>2.2020725388601079</v>
      </c>
    </row>
    <row r="37" spans="1:7" ht="11.1" customHeight="1">
      <c r="A37" s="19">
        <f>IF(D37&lt;&gt;"",COUNTA($D$9:D37),"")</f>
        <v>26</v>
      </c>
      <c r="B37" s="39" t="s">
        <v>60</v>
      </c>
      <c r="C37" s="27">
        <v>39.1</v>
      </c>
      <c r="D37" s="28">
        <v>42.4</v>
      </c>
      <c r="E37" s="29">
        <v>47.9</v>
      </c>
      <c r="F37" s="30">
        <v>22</v>
      </c>
      <c r="G37" s="30">
        <f t="shared" si="2"/>
        <v>12.971698113207552</v>
      </c>
    </row>
    <row r="38" spans="1:7" ht="11.1" customHeight="1">
      <c r="A38" s="19">
        <f>IF(D38&lt;&gt;"",COUNTA($D$9:D38),"")</f>
        <v>27</v>
      </c>
      <c r="B38" s="39" t="s">
        <v>61</v>
      </c>
      <c r="C38" s="27">
        <v>35.200000000000003</v>
      </c>
      <c r="D38" s="28">
        <v>32.200000000000003</v>
      </c>
      <c r="E38" s="29">
        <v>45.7</v>
      </c>
      <c r="F38" s="30">
        <f>E38*100/C38-100</f>
        <v>29.829545454545439</v>
      </c>
      <c r="G38" s="30">
        <f t="shared" si="2"/>
        <v>41.925465838509297</v>
      </c>
    </row>
    <row r="39" spans="1:7" ht="11.1" customHeight="1">
      <c r="A39" s="19">
        <f>IF(D39&lt;&gt;"",COUNTA($D$9:D39),"")</f>
        <v>28</v>
      </c>
      <c r="B39" s="39" t="s">
        <v>62</v>
      </c>
      <c r="C39" s="27">
        <v>34.799999999999997</v>
      </c>
      <c r="D39" s="28" t="s">
        <v>2</v>
      </c>
      <c r="E39" s="29" t="s">
        <v>2</v>
      </c>
      <c r="F39" s="30" t="s">
        <v>9</v>
      </c>
      <c r="G39" s="30" t="s">
        <v>9</v>
      </c>
    </row>
    <row r="40" spans="1:7" ht="11.1" customHeight="1">
      <c r="A40" s="19">
        <f>IF(D40&lt;&gt;"",COUNTA($D$9:D40),"")</f>
        <v>29</v>
      </c>
      <c r="B40" s="39" t="s">
        <v>63</v>
      </c>
      <c r="C40" s="27">
        <v>46.7</v>
      </c>
      <c r="D40" s="28">
        <v>48.9</v>
      </c>
      <c r="E40" s="29">
        <v>49.5</v>
      </c>
      <c r="F40" s="30">
        <f t="shared" ref="F40:F45" si="3">E40*100/C40-100</f>
        <v>5.9957173447537429</v>
      </c>
      <c r="G40" s="30">
        <f t="shared" si="2"/>
        <v>1.2269938650306784</v>
      </c>
    </row>
    <row r="41" spans="1:7" ht="11.1" customHeight="1">
      <c r="A41" s="19">
        <f>IF(D41&lt;&gt;"",COUNTA($D$9:D41),"")</f>
        <v>30</v>
      </c>
      <c r="B41" s="39" t="s">
        <v>34</v>
      </c>
      <c r="C41" s="27">
        <v>276.39999999999998</v>
      </c>
      <c r="D41" s="28">
        <v>280.2</v>
      </c>
      <c r="E41" s="29">
        <v>221.2</v>
      </c>
      <c r="F41" s="30">
        <f t="shared" si="3"/>
        <v>-19.971056439942103</v>
      </c>
      <c r="G41" s="30">
        <f t="shared" si="2"/>
        <v>-21.05638829407566</v>
      </c>
    </row>
    <row r="42" spans="1:7" ht="11.1" customHeight="1">
      <c r="A42" s="19">
        <f>IF(D42&lt;&gt;"",COUNTA($D$9:D42),"")</f>
        <v>31</v>
      </c>
      <c r="B42" s="39" t="s">
        <v>66</v>
      </c>
      <c r="C42" s="27">
        <v>32.4</v>
      </c>
      <c r="D42" s="28">
        <v>36.9</v>
      </c>
      <c r="E42" s="29">
        <v>37.9</v>
      </c>
      <c r="F42" s="30">
        <f t="shared" si="3"/>
        <v>16.975308641975317</v>
      </c>
      <c r="G42" s="30">
        <f t="shared" si="2"/>
        <v>2.7100271002710059</v>
      </c>
    </row>
    <row r="43" spans="1:7" ht="11.1" customHeight="1">
      <c r="A43" s="19">
        <f>IF(D43&lt;&gt;"",COUNTA($D$9:D43),"")</f>
        <v>32</v>
      </c>
      <c r="B43" s="39" t="s">
        <v>24</v>
      </c>
      <c r="C43" s="27">
        <v>32.4</v>
      </c>
      <c r="D43" s="28">
        <v>37</v>
      </c>
      <c r="E43" s="29">
        <v>37.9</v>
      </c>
      <c r="F43" s="30">
        <f t="shared" si="3"/>
        <v>16.975308641975317</v>
      </c>
      <c r="G43" s="30">
        <v>3</v>
      </c>
    </row>
    <row r="44" spans="1:7" ht="11.1" customHeight="1">
      <c r="A44" s="19">
        <f>IF(D44&lt;&gt;"",COUNTA($D$9:D44),"")</f>
        <v>33</v>
      </c>
      <c r="B44" s="44" t="s">
        <v>29</v>
      </c>
      <c r="C44" s="27">
        <v>18.100000000000001</v>
      </c>
      <c r="D44" s="28" t="s">
        <v>2</v>
      </c>
      <c r="E44" s="29" t="s">
        <v>2</v>
      </c>
      <c r="F44" s="30" t="s">
        <v>9</v>
      </c>
      <c r="G44" s="30" t="s">
        <v>9</v>
      </c>
    </row>
    <row r="45" spans="1:7" ht="11.1" customHeight="1">
      <c r="A45" s="19">
        <f>IF(D45&lt;&gt;"",COUNTA($D$9:D45),"")</f>
        <v>34</v>
      </c>
      <c r="B45" s="44" t="s">
        <v>65</v>
      </c>
      <c r="C45" s="27">
        <v>30</v>
      </c>
      <c r="D45" s="28">
        <v>26</v>
      </c>
      <c r="E45" s="29">
        <v>28.4</v>
      </c>
      <c r="F45" s="30">
        <f t="shared" si="3"/>
        <v>-5.3333333333333286</v>
      </c>
      <c r="G45" s="30">
        <f t="shared" si="2"/>
        <v>9.2307692307692264</v>
      </c>
    </row>
    <row r="46" spans="1:7" ht="3.95" customHeight="1">
      <c r="A46" s="19" t="str">
        <f>IF(D46&lt;&gt;"",COUNTA($D$9:D46),"")</f>
        <v/>
      </c>
      <c r="B46" s="22"/>
    </row>
    <row r="47" spans="1:7" ht="20.100000000000001" customHeight="1">
      <c r="A47" s="19" t="str">
        <f>IF(D47&lt;&gt;"",COUNTA($D$9:D47),"")</f>
        <v/>
      </c>
      <c r="B47" s="22"/>
      <c r="C47" s="71" t="s">
        <v>32</v>
      </c>
      <c r="D47" s="72"/>
      <c r="E47" s="72"/>
      <c r="F47" s="72"/>
      <c r="G47" s="72"/>
    </row>
    <row r="48" spans="1:7" ht="11.1" customHeight="1">
      <c r="A48" s="19" t="str">
        <f>IF(D48&lt;&gt;"",COUNTA($D$9:D48),"")</f>
        <v/>
      </c>
      <c r="B48" s="22"/>
      <c r="C48" s="73" t="s">
        <v>33</v>
      </c>
      <c r="D48" s="74"/>
      <c r="E48" s="75"/>
      <c r="F48" s="76" t="s">
        <v>23</v>
      </c>
      <c r="G48" s="77"/>
    </row>
    <row r="49" spans="1:7" ht="21.95" customHeight="1">
      <c r="A49" s="19">
        <f>IF(D49&lt;&gt;"",COUNTA($D$9:D49),"")</f>
        <v>35</v>
      </c>
      <c r="B49" s="39" t="s">
        <v>51</v>
      </c>
      <c r="C49" s="27">
        <v>3774.6</v>
      </c>
      <c r="D49" s="28">
        <v>3961.8</v>
      </c>
      <c r="E49" s="29">
        <v>3817.4</v>
      </c>
      <c r="F49" s="30">
        <f>E49*100/C49-100</f>
        <v>1.133894982249771</v>
      </c>
      <c r="G49" s="30">
        <f>E49*100/D49-100</f>
        <v>-3.6448079155939297</v>
      </c>
    </row>
    <row r="50" spans="1:7" ht="11.1" customHeight="1">
      <c r="A50" s="19">
        <f>IF(D50&lt;&gt;"",COUNTA($D$9:D50),"")</f>
        <v>36</v>
      </c>
      <c r="B50" s="39" t="s">
        <v>52</v>
      </c>
      <c r="C50" s="27">
        <v>2403.9</v>
      </c>
      <c r="D50" s="28">
        <v>2434.6</v>
      </c>
      <c r="E50" s="29">
        <v>2300.3000000000002</v>
      </c>
      <c r="F50" s="30">
        <f>E50*100/C50-100</f>
        <v>-4.3096634635384135</v>
      </c>
      <c r="G50" s="30">
        <f>E50*100/D50-100</f>
        <v>-5.5163065801363587</v>
      </c>
    </row>
    <row r="51" spans="1:7" ht="11.1" customHeight="1">
      <c r="A51" s="19">
        <f>IF(D51&lt;&gt;"",COUNTA($D$9:D51),"")</f>
        <v>37</v>
      </c>
      <c r="B51" s="39" t="s">
        <v>53</v>
      </c>
      <c r="C51" s="27">
        <v>2382.3000000000002</v>
      </c>
      <c r="D51" s="28">
        <v>2426.6</v>
      </c>
      <c r="E51" s="29">
        <v>2285.9</v>
      </c>
      <c r="F51" s="30">
        <f>E51*100/C51-100</f>
        <v>-4.0465096755236658</v>
      </c>
      <c r="G51" s="30">
        <f>E51*100/D51-100</f>
        <v>-5.7982362152806388</v>
      </c>
    </row>
    <row r="52" spans="1:7" ht="11.1" customHeight="1">
      <c r="A52" s="19">
        <f>IF(D52&lt;&gt;"",COUNTA($D$9:D52),"")</f>
        <v>38</v>
      </c>
      <c r="B52" s="39" t="s">
        <v>54</v>
      </c>
      <c r="C52" s="27">
        <v>21.7</v>
      </c>
      <c r="D52" s="28">
        <v>8</v>
      </c>
      <c r="E52" s="29">
        <v>14.4</v>
      </c>
      <c r="F52" s="30">
        <v>-33</v>
      </c>
      <c r="G52" s="30">
        <f>E52*100/D52-100</f>
        <v>80</v>
      </c>
    </row>
    <row r="53" spans="1:7" ht="11.1" customHeight="1">
      <c r="A53" s="19">
        <f>IF(D53&lt;&gt;"",COUNTA($D$9:D53),"")</f>
        <v>39</v>
      </c>
      <c r="B53" s="39" t="s">
        <v>55</v>
      </c>
      <c r="C53" s="27" t="s">
        <v>3</v>
      </c>
      <c r="D53" s="28" t="s">
        <v>3</v>
      </c>
      <c r="E53" s="29" t="s">
        <v>67</v>
      </c>
      <c r="F53" s="30" t="s">
        <v>3</v>
      </c>
      <c r="G53" s="30" t="s">
        <v>3</v>
      </c>
    </row>
    <row r="54" spans="1:7" ht="11.1" customHeight="1">
      <c r="A54" s="19">
        <f>IF(D54&lt;&gt;"",COUNTA($D$9:D54),"")</f>
        <v>40</v>
      </c>
      <c r="B54" s="39" t="s">
        <v>57</v>
      </c>
      <c r="C54" s="27">
        <v>315.2</v>
      </c>
      <c r="D54" s="28">
        <v>362</v>
      </c>
      <c r="E54" s="29">
        <v>315.3</v>
      </c>
      <c r="F54" s="30">
        <f>E54*100/C54-100</f>
        <v>3.1725888324871221E-2</v>
      </c>
      <c r="G54" s="30">
        <f>E54*100/D54-100</f>
        <v>-12.900552486187848</v>
      </c>
    </row>
    <row r="55" spans="1:7" ht="11.1" customHeight="1">
      <c r="A55" s="19">
        <f>IF(D55&lt;&gt;"",COUNTA($D$9:D55),"")</f>
        <v>41</v>
      </c>
      <c r="B55" s="39" t="s">
        <v>58</v>
      </c>
      <c r="C55" s="27">
        <v>952.6</v>
      </c>
      <c r="D55" s="28">
        <v>1045.0999999999999</v>
      </c>
      <c r="E55" s="29">
        <v>1078.5</v>
      </c>
      <c r="F55" s="30">
        <f>E55*100/C55-100</f>
        <v>13.216460214150743</v>
      </c>
      <c r="G55" s="30">
        <f>E55*100/D55-100</f>
        <v>3.1958664242656312</v>
      </c>
    </row>
    <row r="56" spans="1:7" ht="11.1" customHeight="1">
      <c r="A56" s="19">
        <f>IF(D56&lt;&gt;"",COUNTA($D$9:D56),"")</f>
        <v>42</v>
      </c>
      <c r="B56" s="39" t="s">
        <v>59</v>
      </c>
      <c r="C56" s="27">
        <v>913.4</v>
      </c>
      <c r="D56" s="28">
        <v>1012.3</v>
      </c>
      <c r="E56" s="29">
        <v>1040.3</v>
      </c>
      <c r="F56" s="30">
        <f>E56*100/C56-100</f>
        <v>13.893146485657979</v>
      </c>
      <c r="G56" s="30">
        <f>E56*100/D56-100</f>
        <v>2.7659784648819539</v>
      </c>
    </row>
    <row r="57" spans="1:7" ht="11.1" customHeight="1">
      <c r="A57" s="19">
        <f>IF(D57&lt;&gt;"",COUNTA($D$9:D57),"")</f>
        <v>43</v>
      </c>
      <c r="B57" s="39" t="s">
        <v>60</v>
      </c>
      <c r="C57" s="27">
        <v>39.200000000000003</v>
      </c>
      <c r="D57" s="28">
        <v>32.799999999999997</v>
      </c>
      <c r="E57" s="29">
        <v>38.200000000000003</v>
      </c>
      <c r="F57" s="30">
        <v>-2</v>
      </c>
      <c r="G57" s="30">
        <v>17</v>
      </c>
    </row>
    <row r="58" spans="1:7" ht="11.1" customHeight="1">
      <c r="A58" s="19">
        <f>IF(D58&lt;&gt;"",COUNTA($D$9:D58),"")</f>
        <v>44</v>
      </c>
      <c r="B58" s="39" t="s">
        <v>61</v>
      </c>
      <c r="C58" s="27">
        <v>34.9</v>
      </c>
      <c r="D58" s="28">
        <v>44.1</v>
      </c>
      <c r="E58" s="29">
        <v>51.6</v>
      </c>
      <c r="F58" s="30">
        <f>E58*100/C58-100</f>
        <v>47.851002865329519</v>
      </c>
      <c r="G58" s="30">
        <f>E58*100/D58-100</f>
        <v>17.006802721088434</v>
      </c>
    </row>
    <row r="59" spans="1:7" ht="11.1" customHeight="1">
      <c r="A59" s="19">
        <f>IF(D59&lt;&gt;"",COUNTA($D$9:D59),"")</f>
        <v>45</v>
      </c>
      <c r="B59" s="39" t="s">
        <v>62</v>
      </c>
      <c r="C59" s="27">
        <v>1.7</v>
      </c>
      <c r="D59" s="28" t="s">
        <v>2</v>
      </c>
      <c r="E59" s="29" t="s">
        <v>2</v>
      </c>
      <c r="F59" s="30" t="s">
        <v>9</v>
      </c>
      <c r="G59" s="30" t="s">
        <v>9</v>
      </c>
    </row>
    <row r="60" spans="1:7" ht="11.1" customHeight="1">
      <c r="A60" s="19">
        <f>IF(D60&lt;&gt;"",COUNTA($D$9:D60),"")</f>
        <v>46</v>
      </c>
      <c r="B60" s="39" t="s">
        <v>63</v>
      </c>
      <c r="C60" s="27">
        <v>66.400000000000006</v>
      </c>
      <c r="D60" s="28">
        <v>74.099999999999994</v>
      </c>
      <c r="E60" s="29">
        <v>69.8</v>
      </c>
      <c r="F60" s="30">
        <f>E60*100/C60-100</f>
        <v>5.1204819277108413</v>
      </c>
      <c r="G60" s="30">
        <v>-6</v>
      </c>
    </row>
    <row r="61" spans="1:7" ht="11.1" customHeight="1">
      <c r="A61" s="19">
        <f>IF(D61&lt;&gt;"",COUNTA($D$9:D61),"")</f>
        <v>47</v>
      </c>
      <c r="B61" s="39" t="s">
        <v>34</v>
      </c>
      <c r="C61" s="27">
        <v>96.7</v>
      </c>
      <c r="D61" s="28">
        <v>81.2</v>
      </c>
      <c r="E61" s="29">
        <v>37.299999999999997</v>
      </c>
      <c r="F61" s="30">
        <f>E61*100/C61-100</f>
        <v>-61.427094105480876</v>
      </c>
      <c r="G61" s="30">
        <f>E61*100/D61-100</f>
        <v>-54.064039408867004</v>
      </c>
    </row>
    <row r="62" spans="1:7" ht="11.1" customHeight="1">
      <c r="A62" s="19">
        <f>IF(D62&lt;&gt;"",COUNTA($D$9:D62),"")</f>
        <v>48</v>
      </c>
      <c r="B62" s="39" t="s">
        <v>66</v>
      </c>
      <c r="C62" s="27">
        <v>631.29999999999995</v>
      </c>
      <c r="D62" s="28">
        <v>641.9</v>
      </c>
      <c r="E62" s="29">
        <v>730.6</v>
      </c>
      <c r="F62" s="30">
        <f>E62*100/C62-100</f>
        <v>15.729447172501196</v>
      </c>
      <c r="G62" s="30">
        <f>E62*100/D62-100</f>
        <v>13.818351768188194</v>
      </c>
    </row>
    <row r="63" spans="1:7" ht="11.1" customHeight="1">
      <c r="A63" s="19">
        <f>IF(D63&lt;&gt;"",COUNTA($D$9:D63),"")</f>
        <v>49</v>
      </c>
      <c r="B63" s="39" t="s">
        <v>24</v>
      </c>
      <c r="C63" s="27">
        <v>631</v>
      </c>
      <c r="D63" s="28">
        <v>641.70000000000005</v>
      </c>
      <c r="E63" s="29">
        <v>729.6</v>
      </c>
      <c r="F63" s="30">
        <f>E63*100/C63-100</f>
        <v>15.625990491283673</v>
      </c>
      <c r="G63" s="30">
        <f>E63*100/D63-100</f>
        <v>13.697989714819997</v>
      </c>
    </row>
    <row r="64" spans="1:7" ht="11.1" customHeight="1">
      <c r="A64" s="19">
        <f>IF(D64&lt;&gt;"",COUNTA($D$9:D64),"")</f>
        <v>50</v>
      </c>
      <c r="B64" s="44" t="s">
        <v>29</v>
      </c>
      <c r="C64" s="27">
        <v>0.4</v>
      </c>
      <c r="D64" s="28" t="s">
        <v>2</v>
      </c>
      <c r="E64" s="29" t="s">
        <v>2</v>
      </c>
      <c r="F64" s="30" t="s">
        <v>9</v>
      </c>
      <c r="G64" s="30" t="s">
        <v>9</v>
      </c>
    </row>
    <row r="65" spans="1:7" ht="11.1" customHeight="1">
      <c r="A65" s="19">
        <f>IF(D65&lt;&gt;"",COUNTA($D$9:D65),"")</f>
        <v>51</v>
      </c>
      <c r="B65" s="44" t="s">
        <v>65</v>
      </c>
      <c r="C65" s="27">
        <v>33</v>
      </c>
      <c r="D65" s="28">
        <v>53.3</v>
      </c>
      <c r="E65" s="29">
        <v>73.3</v>
      </c>
      <c r="F65" s="30">
        <f>E65*100/C65-100</f>
        <v>122.12121212121212</v>
      </c>
      <c r="G65" s="30">
        <f>E65*100/D65-100</f>
        <v>37.523452157598513</v>
      </c>
    </row>
  </sheetData>
  <mergeCells count="19">
    <mergeCell ref="A1:B1"/>
    <mergeCell ref="C1:G1"/>
    <mergeCell ref="C2:C5"/>
    <mergeCell ref="D2:D5"/>
    <mergeCell ref="C27:G27"/>
    <mergeCell ref="B2:B5"/>
    <mergeCell ref="A2:A5"/>
    <mergeCell ref="F2:G3"/>
    <mergeCell ref="E2:E5"/>
    <mergeCell ref="C8:E8"/>
    <mergeCell ref="F8:G8"/>
    <mergeCell ref="F4:F5"/>
    <mergeCell ref="G4:G5"/>
    <mergeCell ref="C7:G7"/>
    <mergeCell ref="C47:G47"/>
    <mergeCell ref="C48:E48"/>
    <mergeCell ref="F48:G48"/>
    <mergeCell ref="C28:E28"/>
    <mergeCell ref="F28:G2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2022 07&amp;R&amp;"-,Standard"&amp;7&amp;P</oddFooter>
    <evenFooter>&amp;L&amp;"-,Standard"&amp;7&amp;P&amp;R&amp;"-,Standard"&amp;7StatA MV, Statistischer Bericht C213 2022 07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Deckblatt</vt:lpstr>
      <vt:lpstr>Vorbemerkungen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07/2022</dc:title>
  <dc:subject>Wachstumsstand und Ernte</dc:subject>
  <dc:creator>FB 410</dc:creator>
  <cp:lastModifiedBy> </cp:lastModifiedBy>
  <cp:lastPrinted>2022-08-19T09:21:04Z</cp:lastPrinted>
  <dcterms:created xsi:type="dcterms:W3CDTF">2015-07-22T12:50:36Z</dcterms:created>
  <dcterms:modified xsi:type="dcterms:W3CDTF">2022-08-23T04:38:48Z</dcterms:modified>
</cp:coreProperties>
</file>