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drawings/drawing4.xml" ContentType="application/vnd.openxmlformats-officedocument.drawing+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60" windowWidth="19200" windowHeight="6930" tabRatio="877"/>
  </bookViews>
  <sheets>
    <sheet name="Deckblatt" sheetId="13" r:id="rId1"/>
    <sheet name="Inhalt" sheetId="9" r:id="rId2"/>
    <sheet name="Vorbemerkg._Erläuterg." sheetId="40" r:id="rId3"/>
    <sheet name="1.1" sheetId="4" r:id="rId4"/>
    <sheet name="1.2" sheetId="42" r:id="rId5"/>
    <sheet name="1.3" sheetId="16" r:id="rId6"/>
    <sheet name="2.1" sheetId="17" r:id="rId7"/>
    <sheet name="2.2" sheetId="18" r:id="rId8"/>
    <sheet name="2.3.1" sheetId="19" r:id="rId9"/>
    <sheet name="2.3.2" sheetId="41" r:id="rId10"/>
    <sheet name="2.4" sheetId="23" r:id="rId11"/>
    <sheet name="3.1" sheetId="25" r:id="rId12"/>
    <sheet name="3.2" sheetId="26" r:id="rId13"/>
    <sheet name="3.3" sheetId="27" r:id="rId14"/>
    <sheet name="3.4" sheetId="28" r:id="rId15"/>
    <sheet name="3.5.1+3.5.2" sheetId="45" r:id="rId16"/>
    <sheet name="3.6" sheetId="29" r:id="rId17"/>
    <sheet name="4.1" sheetId="31" r:id="rId18"/>
    <sheet name="5.1" sheetId="32" r:id="rId19"/>
    <sheet name="6.1" sheetId="43" r:id="rId20"/>
    <sheet name="Fußnotenerläut." sheetId="11" r:id="rId21"/>
  </sheets>
  <externalReferences>
    <externalReference r:id="rId22"/>
  </externalReferences>
  <definedNames>
    <definedName name="_xlnm._FilterDatabase" localSheetId="8" hidden="1">'2.3.1'!$A$12:$J$40</definedName>
    <definedName name="_xlnm._FilterDatabase" localSheetId="9" hidden="1">'2.3.2'!$A$12:$J$40</definedName>
    <definedName name="_xlnm.Print_Titles" localSheetId="5">'1.3'!$A:$B,'1.3'!$1:$10</definedName>
    <definedName name="_xlnm.Print_Titles" localSheetId="6">'2.1'!$A:$B,'2.1'!$1:$10</definedName>
    <definedName name="_xlnm.Print_Titles" localSheetId="7">'2.2'!$A:$B,'2.2'!$1:$10</definedName>
    <definedName name="_xlnm.Print_Titles" localSheetId="8">'2.3.1'!$A:$B,'2.3.1'!$1:$10</definedName>
    <definedName name="_xlnm.Print_Titles" localSheetId="9">'2.3.2'!$A:$B,'2.3.2'!$1:$10</definedName>
    <definedName name="_xlnm.Print_Titles" localSheetId="10">'2.4'!$A:$B,'2.4'!$1:$10</definedName>
    <definedName name="_xlnm.Print_Titles" localSheetId="11">'3.1'!$A:$B,'3.1'!$1:$10</definedName>
    <definedName name="_xlnm.Print_Titles" localSheetId="12">'3.2'!$A:$B,'3.2'!$1:$10</definedName>
    <definedName name="_xlnm.Print_Titles" localSheetId="13">'3.3'!$A:$B,'3.3'!$1:$10</definedName>
    <definedName name="_xlnm.Print_Titles" localSheetId="14">'3.4'!$A:$B,'3.4'!$1:$12</definedName>
    <definedName name="_xlnm.Print_Titles" localSheetId="15">'3.5.1+3.5.2'!$A:$B,'3.5.1+3.5.2'!$1:$36</definedName>
    <definedName name="_xlnm.Print_Titles" localSheetId="16">'3.6'!$A:$B,'3.6'!$1:$9</definedName>
    <definedName name="_xlnm.Print_Titles" localSheetId="17">'4.1'!$A:$B,'4.1'!$1:$9</definedName>
    <definedName name="_xlnm.Print_Titles" localSheetId="18">'5.1'!$A:$B,'5.1'!$1:$11</definedName>
    <definedName name="_xlnm.Print_Titles" localSheetId="19">'6.1'!$A:$B,'6.1'!$1:$9</definedName>
  </definedNames>
  <calcPr calcId="145621"/>
</workbook>
</file>

<file path=xl/calcChain.xml><?xml version="1.0" encoding="utf-8"?>
<calcChain xmlns="http://schemas.openxmlformats.org/spreadsheetml/2006/main">
  <c r="A34" i="16" l="1"/>
  <c r="F26" i="41" l="1"/>
  <c r="F24" i="41"/>
  <c r="F23" i="41"/>
  <c r="F22" i="41"/>
  <c r="F21" i="41"/>
  <c r="F18" i="41"/>
  <c r="A39" i="45" l="1"/>
  <c r="A40" i="45"/>
  <c r="A41" i="45"/>
  <c r="A42" i="45"/>
  <c r="A43" i="45"/>
  <c r="A44" i="45"/>
  <c r="A45" i="45"/>
  <c r="A46" i="45"/>
  <c r="A47" i="45"/>
  <c r="A48" i="45"/>
  <c r="A49" i="45"/>
  <c r="A50" i="45"/>
  <c r="A51" i="45"/>
  <c r="A52" i="45"/>
  <c r="A53" i="45"/>
  <c r="A54" i="45"/>
  <c r="A55" i="45"/>
  <c r="A56" i="45"/>
  <c r="A57" i="45"/>
  <c r="A58" i="45"/>
  <c r="A59" i="45"/>
  <c r="A60" i="45"/>
  <c r="A12" i="45"/>
  <c r="A13" i="45"/>
  <c r="A14" i="45"/>
  <c r="A15" i="45"/>
  <c r="A16" i="45"/>
  <c r="A17" i="45"/>
  <c r="A18" i="45"/>
  <c r="A19" i="45"/>
  <c r="A20" i="45"/>
  <c r="A21" i="45"/>
  <c r="A22" i="45"/>
  <c r="A23" i="45"/>
  <c r="A24" i="45"/>
  <c r="A25" i="45"/>
  <c r="A11" i="45"/>
  <c r="A38" i="45" l="1"/>
  <c r="G50" i="26" l="1"/>
  <c r="A11" i="43"/>
  <c r="A12" i="43"/>
  <c r="A13" i="43"/>
  <c r="A14" i="43"/>
  <c r="A15" i="43"/>
  <c r="A16" i="43"/>
  <c r="A17" i="43"/>
  <c r="A18" i="43"/>
  <c r="A19" i="43"/>
  <c r="A20" i="43"/>
  <c r="A21" i="43"/>
  <c r="A22" i="43"/>
  <c r="A23" i="43"/>
  <c r="A24" i="43"/>
  <c r="A25" i="43"/>
  <c r="A26" i="43"/>
  <c r="A27" i="43"/>
  <c r="A28" i="43"/>
  <c r="A29" i="43"/>
  <c r="A30" i="43"/>
  <c r="A31" i="43"/>
  <c r="A32" i="43"/>
  <c r="A33" i="43"/>
  <c r="A34" i="43"/>
  <c r="A35" i="43"/>
  <c r="A37" i="43"/>
  <c r="A38" i="43"/>
  <c r="A39" i="43"/>
  <c r="A40" i="43"/>
  <c r="A41" i="43"/>
  <c r="A42" i="43"/>
  <c r="A43" i="43"/>
  <c r="A44" i="43"/>
  <c r="A45" i="43"/>
  <c r="A46" i="43"/>
  <c r="A10" i="42" l="1"/>
  <c r="A11" i="42"/>
  <c r="A12" i="42"/>
  <c r="A13" i="42"/>
  <c r="A14" i="42"/>
  <c r="A15" i="42"/>
  <c r="A16" i="42"/>
  <c r="A17" i="42"/>
  <c r="A18" i="42"/>
  <c r="A19" i="42"/>
  <c r="A20" i="42"/>
  <c r="A21" i="42"/>
  <c r="A22" i="42"/>
  <c r="A23" i="42"/>
  <c r="A24" i="42"/>
  <c r="A25" i="42"/>
  <c r="A26" i="42"/>
  <c r="A27" i="42"/>
  <c r="A28" i="42"/>
  <c r="A29" i="42"/>
  <c r="A30" i="42"/>
  <c r="A31" i="42"/>
  <c r="A32" i="42"/>
  <c r="A33" i="42"/>
  <c r="A34" i="42"/>
  <c r="A35" i="42"/>
  <c r="A36" i="42"/>
  <c r="A37" i="42"/>
  <c r="A38" i="42"/>
  <c r="A39" i="42"/>
  <c r="A40" i="42"/>
  <c r="A41" i="42"/>
  <c r="A42" i="42"/>
  <c r="A43" i="42"/>
  <c r="A44" i="42"/>
  <c r="A45" i="42"/>
  <c r="C24" i="4" l="1"/>
  <c r="C62" i="26" l="1"/>
  <c r="D62" i="26"/>
  <c r="C66" i="26"/>
  <c r="D66" i="26"/>
  <c r="E66" i="26"/>
  <c r="F66" i="26"/>
  <c r="G66" i="26"/>
  <c r="H66" i="26"/>
  <c r="I66" i="26"/>
  <c r="C67" i="26"/>
  <c r="D67" i="26"/>
  <c r="E67" i="26"/>
  <c r="F67" i="26"/>
  <c r="G67" i="26"/>
  <c r="C68" i="26"/>
  <c r="D68" i="26"/>
  <c r="E68" i="26"/>
  <c r="F68" i="26"/>
  <c r="G68" i="26"/>
  <c r="H68" i="26"/>
  <c r="I68" i="26"/>
  <c r="C72" i="26"/>
  <c r="D72" i="26"/>
  <c r="E72" i="26"/>
  <c r="F72" i="26"/>
  <c r="G72" i="26"/>
  <c r="H72" i="26"/>
  <c r="I72" i="26"/>
  <c r="C75" i="26"/>
  <c r="D75" i="26"/>
  <c r="E75" i="26"/>
  <c r="F75" i="26"/>
  <c r="G75" i="26"/>
  <c r="C78" i="26"/>
  <c r="D78" i="26"/>
  <c r="E78" i="26"/>
  <c r="F78" i="26"/>
  <c r="G78" i="26"/>
  <c r="H78" i="26"/>
  <c r="I78" i="26"/>
  <c r="J78" i="26"/>
  <c r="D59" i="26"/>
  <c r="E59" i="26"/>
  <c r="F59" i="26"/>
  <c r="G59" i="26"/>
  <c r="H59" i="26"/>
  <c r="I59" i="26"/>
  <c r="C59" i="26"/>
  <c r="C49" i="26"/>
  <c r="D49" i="26"/>
  <c r="C50" i="26"/>
  <c r="E50" i="26"/>
  <c r="C53" i="26"/>
  <c r="D53" i="26"/>
  <c r="E53" i="26"/>
  <c r="F53" i="26"/>
  <c r="G53" i="26"/>
  <c r="H53" i="26"/>
  <c r="I53" i="26"/>
  <c r="J53" i="26"/>
  <c r="C54" i="26"/>
  <c r="D54" i="26"/>
  <c r="E54" i="26"/>
  <c r="F54" i="26"/>
  <c r="G54" i="26"/>
  <c r="C55" i="26"/>
  <c r="D55" i="26"/>
  <c r="E55" i="26"/>
  <c r="F55" i="26"/>
  <c r="G55" i="26"/>
  <c r="H55" i="26"/>
  <c r="I55" i="26"/>
  <c r="D46" i="26"/>
  <c r="E46" i="26"/>
  <c r="F46" i="26"/>
  <c r="G46" i="26"/>
  <c r="H46" i="26"/>
  <c r="I46" i="26"/>
  <c r="J46" i="26"/>
  <c r="C46" i="26"/>
  <c r="E40" i="41" l="1"/>
  <c r="F40" i="41"/>
  <c r="H40" i="41"/>
  <c r="I40" i="41"/>
  <c r="E38" i="41"/>
  <c r="F38" i="41"/>
  <c r="E37" i="41"/>
  <c r="F37" i="41"/>
  <c r="E36" i="41"/>
  <c r="F36" i="41"/>
  <c r="G36" i="41"/>
  <c r="E32" i="41"/>
  <c r="F32" i="41"/>
  <c r="E31" i="41"/>
  <c r="F31" i="41"/>
  <c r="G31" i="41"/>
  <c r="E30" i="41"/>
  <c r="F30" i="41"/>
  <c r="G30" i="41"/>
  <c r="H30" i="41"/>
  <c r="I30" i="41"/>
  <c r="E28" i="41"/>
  <c r="F28" i="41"/>
  <c r="G28" i="41"/>
  <c r="H28" i="41"/>
  <c r="I28" i="41"/>
  <c r="E26" i="41"/>
  <c r="G26" i="41"/>
  <c r="H26" i="41"/>
  <c r="I26" i="41"/>
  <c r="E24" i="41"/>
  <c r="E23" i="41"/>
  <c r="E22" i="41"/>
  <c r="G22" i="41"/>
  <c r="E21" i="41"/>
  <c r="H21" i="41"/>
  <c r="I21" i="41"/>
  <c r="E18" i="41"/>
  <c r="H18" i="41"/>
  <c r="I18" i="41"/>
  <c r="E17" i="41"/>
  <c r="F17" i="41"/>
  <c r="G17" i="41"/>
  <c r="E16" i="41"/>
  <c r="F16" i="41"/>
  <c r="G16" i="41"/>
  <c r="H16" i="41"/>
  <c r="I16" i="41"/>
  <c r="E14" i="41"/>
  <c r="F14" i="41"/>
  <c r="G14" i="41"/>
  <c r="H14" i="41"/>
  <c r="I14" i="41"/>
  <c r="E12" i="41"/>
  <c r="F12" i="41"/>
  <c r="G12" i="41"/>
  <c r="H12" i="41"/>
  <c r="I12" i="41"/>
  <c r="D14" i="41"/>
  <c r="D16" i="41"/>
  <c r="D17" i="41"/>
  <c r="D18" i="41"/>
  <c r="D21" i="41"/>
  <c r="D22" i="41"/>
  <c r="D26" i="41"/>
  <c r="D28" i="41"/>
  <c r="D30" i="41"/>
  <c r="D31" i="41"/>
  <c r="D32" i="41"/>
  <c r="D36" i="41"/>
  <c r="D40" i="41"/>
  <c r="D12" i="41"/>
  <c r="C14" i="41"/>
  <c r="C16" i="41"/>
  <c r="C17" i="41"/>
  <c r="C18" i="41"/>
  <c r="C21" i="41"/>
  <c r="C22" i="41"/>
  <c r="C23" i="41"/>
  <c r="C24" i="41"/>
  <c r="C26" i="41"/>
  <c r="C28" i="41"/>
  <c r="C30" i="41"/>
  <c r="C31" i="41"/>
  <c r="C32" i="41"/>
  <c r="C36" i="41"/>
  <c r="C37" i="41"/>
  <c r="C38" i="41"/>
  <c r="C40" i="41"/>
  <c r="C12" i="41"/>
  <c r="A39" i="41"/>
  <c r="A34" i="41"/>
  <c r="A29" i="41"/>
  <c r="A25" i="41"/>
  <c r="A20" i="41"/>
  <c r="A19" i="41"/>
  <c r="A23" i="19"/>
  <c r="A24" i="19"/>
  <c r="A25" i="19"/>
  <c r="A26" i="19"/>
  <c r="A27" i="19"/>
  <c r="A28" i="19"/>
  <c r="A29" i="19"/>
  <c r="A30" i="19"/>
  <c r="A31" i="19"/>
  <c r="A32" i="19"/>
  <c r="A34" i="19"/>
  <c r="A35" i="19"/>
  <c r="A36" i="19"/>
  <c r="A37" i="19"/>
  <c r="A38" i="19"/>
  <c r="A39" i="19"/>
  <c r="A40" i="19"/>
  <c r="A17" i="19"/>
  <c r="A18" i="19"/>
  <c r="A19" i="19"/>
  <c r="A20" i="19"/>
  <c r="A21" i="19"/>
  <c r="A22" i="19"/>
  <c r="A16" i="19"/>
  <c r="A35" i="41" l="1"/>
  <c r="A18" i="41"/>
  <c r="A21" i="41"/>
  <c r="A32" i="41"/>
  <c r="A28" i="41"/>
  <c r="A37" i="41"/>
  <c r="A38" i="41"/>
  <c r="A22" i="41"/>
  <c r="A40" i="41"/>
  <c r="A23" i="41"/>
  <c r="A30" i="41"/>
  <c r="A16" i="41"/>
  <c r="A24" i="41"/>
  <c r="A31" i="41"/>
  <c r="A17" i="41"/>
  <c r="A26" i="41"/>
  <c r="A36" i="41"/>
  <c r="A27" i="41"/>
  <c r="A14" i="17"/>
  <c r="A15" i="17"/>
  <c r="A16" i="17"/>
  <c r="A17" i="17"/>
  <c r="A18" i="17"/>
  <c r="A19" i="17"/>
  <c r="A20" i="17"/>
  <c r="A21" i="17"/>
  <c r="A22" i="17"/>
  <c r="A23" i="17"/>
  <c r="A24" i="17"/>
  <c r="A25" i="17"/>
  <c r="A26" i="17"/>
  <c r="A27" i="17"/>
  <c r="A28" i="17"/>
  <c r="A29" i="17"/>
  <c r="A30" i="17"/>
  <c r="A31" i="17"/>
  <c r="A32" i="17"/>
  <c r="A34" i="17"/>
  <c r="A35" i="17"/>
  <c r="A36" i="17"/>
  <c r="A37" i="17"/>
  <c r="A38" i="17"/>
  <c r="A39" i="17"/>
  <c r="A40" i="17"/>
  <c r="A13" i="17"/>
  <c r="A12" i="17"/>
  <c r="A46" i="16" l="1"/>
  <c r="A22" i="16"/>
  <c r="A58" i="16"/>
  <c r="C23" i="4"/>
  <c r="A24" i="4"/>
  <c r="A14" i="32" l="1"/>
  <c r="A15" i="32"/>
  <c r="A16" i="32"/>
  <c r="A17" i="32"/>
  <c r="A18" i="32"/>
  <c r="A19" i="32"/>
  <c r="A20" i="32"/>
  <c r="A21" i="32"/>
  <c r="A22" i="32"/>
  <c r="A23" i="32"/>
  <c r="A24" i="32"/>
  <c r="A25" i="32"/>
  <c r="A26" i="32"/>
  <c r="A27" i="32"/>
  <c r="A28" i="32"/>
  <c r="A29" i="32"/>
  <c r="A30" i="32"/>
  <c r="A31" i="32"/>
  <c r="A32" i="32"/>
  <c r="A33" i="32"/>
  <c r="A34" i="32"/>
  <c r="A35" i="32"/>
  <c r="A36" i="32"/>
  <c r="A37" i="32"/>
  <c r="A38" i="32"/>
  <c r="A39" i="32"/>
  <c r="A40" i="32"/>
  <c r="A41" i="32"/>
  <c r="A42" i="32"/>
  <c r="A43" i="32"/>
  <c r="A44" i="32"/>
  <c r="A45" i="32"/>
  <c r="A46" i="32"/>
  <c r="A47" i="32"/>
  <c r="A48" i="32"/>
  <c r="A49" i="32"/>
  <c r="A50" i="32"/>
  <c r="A51" i="32"/>
  <c r="A52" i="32"/>
  <c r="A53" i="32"/>
  <c r="A54" i="32"/>
  <c r="A55" i="32"/>
  <c r="A56" i="32"/>
  <c r="A57" i="32"/>
  <c r="A58" i="32"/>
  <c r="A59" i="32"/>
  <c r="A60" i="32"/>
  <c r="A61" i="32"/>
  <c r="A62" i="32"/>
  <c r="A63" i="32"/>
  <c r="A64" i="32"/>
  <c r="A65" i="32"/>
  <c r="A66" i="32"/>
  <c r="A67" i="32"/>
  <c r="A68" i="32"/>
  <c r="A69" i="32"/>
  <c r="A70" i="32"/>
  <c r="A71" i="32"/>
  <c r="A72" i="32"/>
  <c r="A73" i="32"/>
  <c r="A74" i="32"/>
  <c r="A75" i="32"/>
  <c r="A76" i="32"/>
  <c r="A77" i="32"/>
  <c r="A78" i="32"/>
  <c r="A79" i="32"/>
  <c r="A80" i="32"/>
  <c r="A81" i="32"/>
  <c r="A82" i="32"/>
  <c r="A83" i="32"/>
  <c r="A84" i="32"/>
  <c r="A85" i="32"/>
  <c r="A13" i="32"/>
  <c r="A12" i="31"/>
  <c r="A13" i="31"/>
  <c r="A14" i="31"/>
  <c r="A15" i="31"/>
  <c r="A16" i="31"/>
  <c r="A17" i="31"/>
  <c r="A18" i="31"/>
  <c r="A19" i="31"/>
  <c r="A20" i="31"/>
  <c r="A21" i="31"/>
  <c r="A22" i="31"/>
  <c r="A23" i="31"/>
  <c r="A24" i="31"/>
  <c r="A25" i="31"/>
  <c r="A26" i="31"/>
  <c r="A27" i="31"/>
  <c r="A28" i="31"/>
  <c r="A29" i="31"/>
  <c r="A30" i="31"/>
  <c r="A31" i="31"/>
  <c r="A32" i="31"/>
  <c r="A33" i="31"/>
  <c r="A34" i="31"/>
  <c r="A35" i="31"/>
  <c r="A36" i="31"/>
  <c r="A37" i="31"/>
  <c r="A38" i="31"/>
  <c r="A39" i="31"/>
  <c r="A40" i="31"/>
  <c r="A41" i="31"/>
  <c r="A42" i="31"/>
  <c r="A43" i="31"/>
  <c r="A44" i="31"/>
  <c r="A45" i="31"/>
  <c r="A11" i="31"/>
  <c r="A12" i="29"/>
  <c r="A13" i="29"/>
  <c r="A14" i="29"/>
  <c r="A15" i="29"/>
  <c r="A16" i="29"/>
  <c r="A17" i="29"/>
  <c r="A18" i="29"/>
  <c r="A19" i="29"/>
  <c r="A20" i="29"/>
  <c r="A21" i="29"/>
  <c r="A22" i="29"/>
  <c r="A23" i="29"/>
  <c r="A24" i="29"/>
  <c r="A25" i="29"/>
  <c r="A26" i="29"/>
  <c r="A27" i="29"/>
  <c r="A28" i="29"/>
  <c r="A29" i="29"/>
  <c r="A30" i="29"/>
  <c r="A31" i="29"/>
  <c r="A32" i="29"/>
  <c r="A33" i="29"/>
  <c r="A34" i="29"/>
  <c r="A35" i="29"/>
  <c r="A36" i="29"/>
  <c r="A37" i="29"/>
  <c r="A38" i="29"/>
  <c r="A39" i="29"/>
  <c r="A40" i="29"/>
  <c r="A41" i="29"/>
  <c r="A42" i="29"/>
  <c r="A43" i="29"/>
  <c r="A44" i="29"/>
  <c r="A45" i="29"/>
  <c r="A46" i="29"/>
  <c r="A47" i="29"/>
  <c r="A48" i="29"/>
  <c r="A49" i="29"/>
  <c r="A50" i="29"/>
  <c r="A51" i="29"/>
  <c r="A52" i="29"/>
  <c r="A53" i="29"/>
  <c r="A54" i="29"/>
  <c r="A55" i="29"/>
  <c r="A56" i="29"/>
  <c r="A57" i="29"/>
  <c r="A58" i="29"/>
  <c r="A59" i="29"/>
  <c r="A60" i="29"/>
  <c r="A61" i="29"/>
  <c r="A62" i="29"/>
  <c r="A63" i="29"/>
  <c r="A64" i="29"/>
  <c r="A65" i="29"/>
  <c r="A66" i="29"/>
  <c r="A67" i="29"/>
  <c r="A68" i="29"/>
  <c r="A69" i="29"/>
  <c r="A70" i="29"/>
  <c r="A71" i="29"/>
  <c r="A72" i="29"/>
  <c r="A73" i="29"/>
  <c r="A74" i="29"/>
  <c r="A75" i="29"/>
  <c r="A76" i="29"/>
  <c r="A77" i="29"/>
  <c r="A78" i="29"/>
  <c r="A79" i="29"/>
  <c r="A80" i="29"/>
  <c r="A81" i="29"/>
  <c r="A82" i="29"/>
  <c r="A83" i="29"/>
  <c r="A11" i="29"/>
  <c r="A37" i="28"/>
  <c r="A15" i="28"/>
  <c r="A16" i="28"/>
  <c r="A17" i="28"/>
  <c r="A18" i="28"/>
  <c r="A19" i="28"/>
  <c r="A20" i="28"/>
  <c r="A21" i="28"/>
  <c r="A22" i="28"/>
  <c r="A23" i="28"/>
  <c r="A24" i="28"/>
  <c r="A25" i="28"/>
  <c r="A26" i="28"/>
  <c r="A27" i="28"/>
  <c r="A28" i="28"/>
  <c r="A29" i="28"/>
  <c r="A30" i="28"/>
  <c r="A31" i="28"/>
  <c r="A32" i="28"/>
  <c r="A33" i="28"/>
  <c r="A34" i="28"/>
  <c r="A35" i="28"/>
  <c r="A36" i="28"/>
  <c r="A38" i="28"/>
  <c r="A39" i="28"/>
  <c r="A40" i="28"/>
  <c r="A41" i="28"/>
  <c r="A42" i="28"/>
  <c r="A43" i="28"/>
  <c r="A44" i="28"/>
  <c r="A45" i="28"/>
  <c r="A46" i="28"/>
  <c r="A47" i="28"/>
  <c r="A48" i="28"/>
  <c r="A49" i="28"/>
  <c r="A50" i="28"/>
  <c r="A51" i="28"/>
  <c r="A52" i="28"/>
  <c r="A53" i="28"/>
  <c r="A54" i="28"/>
  <c r="A55" i="28"/>
  <c r="A56" i="28"/>
  <c r="A57" i="28"/>
  <c r="A58" i="28"/>
  <c r="A14" i="28"/>
  <c r="A58" i="23"/>
  <c r="A59" i="23"/>
  <c r="A60" i="23"/>
  <c r="A61" i="23"/>
  <c r="A62" i="23"/>
  <c r="A63" i="23"/>
  <c r="A64" i="23"/>
  <c r="A65" i="23"/>
  <c r="A66" i="23"/>
  <c r="A67" i="23"/>
  <c r="A68" i="23"/>
  <c r="A69" i="23"/>
  <c r="A70" i="23"/>
  <c r="A71" i="23"/>
  <c r="A72" i="23"/>
  <c r="A73" i="23"/>
  <c r="A74" i="23"/>
  <c r="A75" i="23"/>
  <c r="A76" i="23"/>
  <c r="A77" i="23"/>
  <c r="A78" i="23"/>
  <c r="A79" i="23"/>
  <c r="A80" i="23"/>
  <c r="A81" i="23"/>
  <c r="A82" i="23"/>
  <c r="A47" i="23"/>
  <c r="A48" i="23"/>
  <c r="A49" i="23"/>
  <c r="A50" i="23"/>
  <c r="A51" i="23"/>
  <c r="A52" i="23"/>
  <c r="A53" i="23"/>
  <c r="A54" i="23"/>
  <c r="A55" i="23"/>
  <c r="A56" i="23"/>
  <c r="A57" i="23"/>
  <c r="A35" i="23"/>
  <c r="A36" i="23"/>
  <c r="A37" i="23"/>
  <c r="A38" i="23"/>
  <c r="A39" i="23"/>
  <c r="A40" i="23"/>
  <c r="A41" i="23"/>
  <c r="A42" i="23"/>
  <c r="A43" i="23"/>
  <c r="A44" i="23"/>
  <c r="A45" i="23"/>
  <c r="A46" i="23"/>
  <c r="A23" i="23"/>
  <c r="A24" i="23"/>
  <c r="A25" i="23"/>
  <c r="A26" i="23"/>
  <c r="A27" i="23"/>
  <c r="A28" i="23"/>
  <c r="A29" i="23"/>
  <c r="A30" i="23"/>
  <c r="A31" i="23"/>
  <c r="A32" i="23"/>
  <c r="A33" i="23"/>
  <c r="A34" i="23"/>
  <c r="A13" i="23"/>
  <c r="A14" i="23"/>
  <c r="A15" i="23"/>
  <c r="A16" i="23"/>
  <c r="A17" i="23"/>
  <c r="A18" i="23"/>
  <c r="A19" i="23"/>
  <c r="A20" i="23"/>
  <c r="A21" i="23"/>
  <c r="A22" i="23"/>
  <c r="A12" i="23"/>
  <c r="A13" i="18"/>
  <c r="A14" i="18"/>
  <c r="A34" i="18"/>
  <c r="A12" i="18"/>
  <c r="A13" i="16"/>
  <c r="A14" i="16"/>
  <c r="A15" i="16"/>
  <c r="A16" i="16"/>
  <c r="A17" i="16"/>
  <c r="A18" i="16"/>
  <c r="A19" i="16"/>
  <c r="A20" i="16"/>
  <c r="A21" i="16"/>
  <c r="A23" i="16"/>
  <c r="A24" i="16"/>
  <c r="A25" i="16"/>
  <c r="A26" i="16"/>
  <c r="A27" i="16"/>
  <c r="A28" i="16"/>
  <c r="A29" i="16"/>
  <c r="A30" i="16"/>
  <c r="A31" i="16"/>
  <c r="A32" i="16"/>
  <c r="A33" i="16"/>
  <c r="A35" i="16"/>
  <c r="A36" i="16"/>
  <c r="A37" i="16"/>
  <c r="A38" i="16"/>
  <c r="A39" i="16"/>
  <c r="A40" i="16"/>
  <c r="A41" i="16"/>
  <c r="A42" i="16"/>
  <c r="A43" i="16"/>
  <c r="A44" i="16"/>
  <c r="A45" i="16"/>
  <c r="A47" i="16"/>
  <c r="A48" i="16"/>
  <c r="A49" i="16"/>
  <c r="A50" i="16"/>
  <c r="A51" i="16"/>
  <c r="A52" i="16"/>
  <c r="A53" i="16"/>
  <c r="A54" i="16"/>
  <c r="A55" i="16"/>
  <c r="A56" i="16"/>
  <c r="A57" i="16"/>
  <c r="A23" i="4"/>
  <c r="A13" i="27"/>
  <c r="A14" i="27"/>
  <c r="A15" i="27"/>
  <c r="A16" i="27"/>
  <c r="A17" i="27"/>
  <c r="A18" i="27"/>
  <c r="A19" i="27"/>
  <c r="A20" i="27"/>
  <c r="A21" i="27"/>
  <c r="A22" i="27"/>
  <c r="A23" i="27"/>
  <c r="A24" i="27"/>
  <c r="A25" i="27"/>
  <c r="A26" i="27"/>
  <c r="A27" i="27"/>
  <c r="A28" i="27"/>
  <c r="A29" i="27"/>
  <c r="A30" i="27"/>
  <c r="A31" i="27"/>
  <c r="A32" i="27"/>
  <c r="A33" i="27"/>
  <c r="A34" i="27"/>
  <c r="A35" i="27"/>
  <c r="A36" i="27"/>
  <c r="A37" i="27"/>
  <c r="A38" i="27"/>
  <c r="A39" i="27"/>
  <c r="A40" i="27"/>
  <c r="A41" i="27"/>
  <c r="A42" i="27"/>
  <c r="A43" i="27"/>
  <c r="A44" i="27"/>
  <c r="A45" i="27"/>
  <c r="A46" i="27"/>
  <c r="A47" i="27"/>
  <c r="A48" i="27"/>
  <c r="A49" i="27"/>
  <c r="A50" i="27"/>
  <c r="A51" i="27"/>
  <c r="A52" i="27"/>
  <c r="A53" i="27"/>
  <c r="A54" i="27"/>
  <c r="A55" i="27"/>
  <c r="A56" i="27"/>
  <c r="A57" i="27"/>
  <c r="A13" i="26"/>
  <c r="A14" i="26"/>
  <c r="A15" i="26"/>
  <c r="A16" i="26"/>
  <c r="A17" i="26"/>
  <c r="A18" i="26"/>
  <c r="A19" i="26"/>
  <c r="A20" i="26"/>
  <c r="A21" i="26"/>
  <c r="A22" i="26"/>
  <c r="A23" i="26"/>
  <c r="A25" i="26"/>
  <c r="A26" i="26"/>
  <c r="A27" i="26"/>
  <c r="A28" i="26"/>
  <c r="A29" i="26"/>
  <c r="A30" i="26"/>
  <c r="A31" i="26"/>
  <c r="A32" i="26"/>
  <c r="A33" i="26"/>
  <c r="A34" i="26"/>
  <c r="A35" i="26"/>
  <c r="A36" i="26"/>
  <c r="A37" i="26"/>
  <c r="A38" i="26"/>
  <c r="A39" i="26"/>
  <c r="A40" i="26"/>
  <c r="A41" i="26"/>
  <c r="A42" i="26"/>
  <c r="A43" i="26"/>
  <c r="A44" i="26"/>
  <c r="A45" i="26"/>
  <c r="A46" i="26"/>
  <c r="A47" i="26"/>
  <c r="A48" i="26"/>
  <c r="A49" i="26"/>
  <c r="A50" i="26"/>
  <c r="A51" i="26"/>
  <c r="A52" i="26"/>
  <c r="A53" i="26"/>
  <c r="A54" i="26"/>
  <c r="A55" i="26"/>
  <c r="A56" i="26"/>
  <c r="A57" i="26"/>
  <c r="A59" i="26"/>
  <c r="A60" i="26"/>
  <c r="A61" i="26"/>
  <c r="A62" i="26"/>
  <c r="A63" i="26"/>
  <c r="A64" i="26"/>
  <c r="A65" i="26"/>
  <c r="A66" i="26"/>
  <c r="A67" i="26"/>
  <c r="A68" i="26"/>
  <c r="A69" i="26"/>
  <c r="A70" i="26"/>
  <c r="A71" i="26"/>
  <c r="A72" i="26"/>
  <c r="A73" i="26"/>
  <c r="A74" i="26"/>
  <c r="A75" i="26"/>
  <c r="A76" i="26"/>
  <c r="A77" i="26"/>
  <c r="A78" i="26"/>
  <c r="A13" i="25"/>
  <c r="A14" i="25"/>
  <c r="A15" i="25"/>
  <c r="A16" i="25"/>
  <c r="A17" i="25"/>
  <c r="A18" i="25"/>
  <c r="A19" i="25"/>
  <c r="A20" i="25"/>
  <c r="A21" i="25"/>
  <c r="A22" i="25"/>
  <c r="A23" i="25"/>
  <c r="A24" i="25"/>
  <c r="A25" i="25"/>
  <c r="A26" i="25"/>
  <c r="A27" i="25"/>
  <c r="A28" i="25"/>
  <c r="A29" i="25"/>
  <c r="A30" i="25"/>
  <c r="A31" i="25"/>
  <c r="A32" i="25"/>
  <c r="A33" i="25"/>
  <c r="A34" i="25"/>
  <c r="A35" i="25"/>
  <c r="A36" i="25"/>
  <c r="A37" i="25"/>
  <c r="A38" i="25"/>
  <c r="A39" i="25"/>
  <c r="A40" i="25"/>
  <c r="A41" i="25"/>
  <c r="A42" i="25"/>
  <c r="A43" i="25"/>
  <c r="A44" i="25"/>
  <c r="A15" i="18"/>
  <c r="A16" i="18"/>
  <c r="A17" i="18"/>
  <c r="A18" i="18"/>
  <c r="A19" i="18"/>
  <c r="A20" i="18"/>
  <c r="A21" i="18"/>
  <c r="A22" i="18"/>
  <c r="A23" i="18"/>
  <c r="A24" i="18"/>
  <c r="A25" i="18"/>
  <c r="A26" i="18"/>
  <c r="A27" i="18"/>
  <c r="A28" i="18"/>
  <c r="A29" i="18"/>
  <c r="A30" i="18"/>
  <c r="A31" i="18"/>
  <c r="A32" i="18"/>
  <c r="A33" i="18"/>
  <c r="A39" i="18"/>
  <c r="A15" i="4"/>
  <c r="A16" i="4"/>
  <c r="A17" i="4"/>
  <c r="A18" i="4"/>
  <c r="A19" i="4"/>
  <c r="A20" i="4"/>
  <c r="A21" i="4"/>
  <c r="A22" i="4"/>
  <c r="A12" i="27"/>
  <c r="A12" i="26"/>
  <c r="A12" i="25"/>
  <c r="A11" i="23"/>
  <c r="A11" i="18"/>
  <c r="A11" i="16"/>
  <c r="A12" i="16"/>
  <c r="A14" i="4"/>
  <c r="A51" i="18"/>
  <c r="A54" i="18"/>
  <c r="A43" i="18"/>
  <c r="A40" i="18"/>
  <c r="A42" i="18"/>
  <c r="A41" i="18"/>
  <c r="A53" i="18"/>
  <c r="A37" i="18"/>
  <c r="A44" i="18"/>
  <c r="A45" i="18"/>
  <c r="A46" i="18"/>
  <c r="A47" i="18"/>
  <c r="A48" i="18"/>
  <c r="A49" i="18"/>
  <c r="A35" i="18"/>
  <c r="A36" i="18"/>
  <c r="A52" i="18"/>
  <c r="A50" i="18"/>
  <c r="A38" i="18"/>
</calcChain>
</file>

<file path=xl/comments1.xml><?xml version="1.0" encoding="utf-8"?>
<comments xmlns="http://schemas.openxmlformats.org/spreadsheetml/2006/main">
  <authors>
    <author>Gadewoll, Sabine</author>
    <author>Angelika Etzien</author>
    <author>USER  für Installationen</author>
  </authors>
  <commentList>
    <comment ref="E5" authorId="0">
      <text>
        <r>
          <rPr>
            <sz val="7"/>
            <color indexed="81"/>
            <rFont val="Arial"/>
            <family val="2"/>
          </rPr>
          <t>Ab 2019 einschließlich durch ambulante Betreuungsdienste versorgte Pflegebedürftige. Sofern Pflegebedürftige Leistungen eines ambulanten Pflegedienstes und z. B. parallel eines ambulanten Betreuungsdienstes.</t>
        </r>
      </text>
    </comment>
    <comment ref="I5" authorId="1">
      <text>
        <r>
          <rPr>
            <sz val="7"/>
            <color indexed="81"/>
            <rFont val="Arial"/>
            <family val="2"/>
          </rPr>
          <t>Ohne Empfänger von Pflegegeld, die zusätzlich auch ambulante Pflege erhalten. Diese werden bei der ambulanten Pflege berücksichtigt. Stichtag beim Pflegegeld: 31.12.2019.</t>
        </r>
      </text>
    </comment>
    <comment ref="J5" authorId="0">
      <text>
        <r>
          <rPr>
            <sz val="7"/>
            <color indexed="81"/>
            <rFont val="Arial"/>
            <family val="2"/>
          </rPr>
          <t>Pflegebedürftige des Pflegegrades 1 - mit ausschließlich Leistungen der nach Landesrecht anerkannten Angebote zur Unterstützung im Alltag bzw. ohne Leistungen der ambulanten Pflege-/Betreuungsdienste oder Pflegeheime.</t>
        </r>
      </text>
    </comment>
    <comment ref="K5" authorId="0">
      <text>
        <r>
          <rPr>
            <sz val="7"/>
            <color indexed="81"/>
            <rFont val="Arial"/>
            <family val="2"/>
          </rPr>
          <t>Empfänger von teilstationärer Pflege des Pflegegrades 1 erhalten kein Pflegegeld und werden in der Summierung der Pflegebedürftigen insgesamt berücksichtigt. (In den Pflegegraden 2 - 5 erhalten sie in der Regel auch Pflegegeld oder ambulante Pflege. Sie sind dadurch bereits bei der Zahl der Pflegebedürftigen erfasst.)</t>
        </r>
      </text>
    </comment>
    <comment ref="L5" authorId="2">
      <text>
        <r>
          <rPr>
            <sz val="7"/>
            <color indexed="81"/>
            <rFont val="Arial"/>
            <family val="2"/>
          </rPr>
          <t>Empfänger von teilstationärer Pflege des Pflegegrades 2 - 5 erhalten in der Regel auch Pflegegeld oder ambulante Pflege. Sie sind dadurch bereits bei der Zahl der Pflegebedürftigen erfasst. Bis einschließlich 2007 ist die teilstationäre Pflege in der stationären Pflege enthalten (siehe Erläuterungen zu den Tabellen in den Vorbemerkungen).</t>
        </r>
      </text>
    </comment>
  </commentList>
</comments>
</file>

<file path=xl/comments2.xml><?xml version="1.0" encoding="utf-8"?>
<comments xmlns="http://schemas.openxmlformats.org/spreadsheetml/2006/main">
  <authors>
    <author>Gadewoll, Sabine</author>
  </authors>
  <commentList>
    <comment ref="C10" authorId="0">
      <text>
        <r>
          <rPr>
            <sz val="7"/>
            <color indexed="81"/>
            <rFont val="Arial"/>
            <family val="2"/>
          </rPr>
          <t>Bis 2017 ambulante Pflegedienste, ab 2019 ambulante Pflege- und Betreuungsdienste.</t>
        </r>
      </text>
    </comment>
  </commentList>
</comments>
</file>

<file path=xl/comments3.xml><?xml version="1.0" encoding="utf-8"?>
<comments xmlns="http://schemas.openxmlformats.org/spreadsheetml/2006/main">
  <authors>
    <author>Gadewoll, Sabine</author>
  </authors>
  <commentList>
    <comment ref="F5" authorId="0">
      <text>
        <r>
          <rPr>
            <sz val="7"/>
            <color indexed="81"/>
            <rFont val="Arial"/>
            <family val="2"/>
          </rPr>
          <t>Maßnahmen zur kognitiven Aktivierung.</t>
        </r>
      </text>
    </comment>
  </commentList>
</comments>
</file>

<file path=xl/comments4.xml><?xml version="1.0" encoding="utf-8"?>
<comments xmlns="http://schemas.openxmlformats.org/spreadsheetml/2006/main">
  <authors>
    <author>Gadewoll, Sabine</author>
  </authors>
  <commentList>
    <comment ref="E5" authorId="0">
      <text>
        <r>
          <rPr>
            <sz val="7"/>
            <color indexed="81"/>
            <rFont val="Arial"/>
            <family val="2"/>
          </rPr>
          <t>Zusätzliches Personal zur Unterstützung der Leistungserbringung insbesondere im Bereich der medizinischen Behandlungspflege. Das zusätzliche Personal ist zur Erbringung aller vollstationären Pflegeleistungen vorgesehen.</t>
        </r>
        <r>
          <rPr>
            <sz val="9"/>
            <color indexed="81"/>
            <rFont val="Tahoma"/>
            <family val="2"/>
          </rPr>
          <t xml:space="preserve">
</t>
        </r>
      </text>
    </comment>
    <comment ref="G5" authorId="0">
      <text>
        <r>
          <rPr>
            <sz val="7"/>
            <color indexed="81"/>
            <rFont val="Arial"/>
            <family val="2"/>
          </rPr>
          <t>Zusätzliches Personal für zusätzliche Betreuung und Aktivierung der Pflegebedürftigen, die über die - nach Art und Schwere der Pflegebedürftigkeit - notwendige Versorgung hinausgeht.</t>
        </r>
        <r>
          <rPr>
            <sz val="9"/>
            <color indexed="81"/>
            <rFont val="Tahoma"/>
            <family val="2"/>
          </rPr>
          <t xml:space="preserve">
</t>
        </r>
      </text>
    </comment>
  </commentList>
</comments>
</file>

<file path=xl/comments5.xml><?xml version="1.0" encoding="utf-8"?>
<comments xmlns="http://schemas.openxmlformats.org/spreadsheetml/2006/main">
  <authors>
    <author>Lange, Christina</author>
  </authors>
  <commentList>
    <comment ref="C3" authorId="0">
      <text>
        <r>
          <rPr>
            <sz val="7"/>
            <color indexed="81"/>
            <rFont val="Arial"/>
            <family val="2"/>
          </rPr>
          <t>Einschließlich Pflegebedürftige in teilstationärer Pflege.</t>
        </r>
      </text>
    </comment>
  </commentList>
</comments>
</file>

<file path=xl/comments6.xml><?xml version="1.0" encoding="utf-8"?>
<comments xmlns="http://schemas.openxmlformats.org/spreadsheetml/2006/main">
  <authors>
    <author>Lange, Christina</author>
  </authors>
  <commentList>
    <comment ref="C3" authorId="0">
      <text>
        <r>
          <rPr>
            <sz val="7"/>
            <color indexed="81"/>
            <rFont val="Arial"/>
            <family val="2"/>
          </rPr>
          <t>Einschließlich Empfängern von Pflegegeld, die zusätzlich ambulante Pflege erhalten (Kombinationsleistungen).</t>
        </r>
      </text>
    </comment>
  </commentList>
</comments>
</file>

<file path=xl/comments7.xml><?xml version="1.0" encoding="utf-8"?>
<comments xmlns="http://schemas.openxmlformats.org/spreadsheetml/2006/main">
  <authors>
    <author>Gadewoll, Sabine</author>
    <author>Angelika Etzien</author>
    <author>USER  für Installationen</author>
  </authors>
  <commentList>
    <comment ref="D4" authorId="0">
      <text>
        <r>
          <rPr>
            <sz val="7"/>
            <color indexed="81"/>
            <rFont val="Arial"/>
            <family val="2"/>
          </rPr>
          <t>Ab 2019 einschließlich durch ambulante Betreuungsdienste versorgte Pflegebedürftige. Sofern Pflegebedürftige Leistungen eines ambulanten Pflegedienstes und z. B. parallel eines ambulanten Betreuungsdienstes.</t>
        </r>
      </text>
    </comment>
    <comment ref="H4" authorId="1">
      <text>
        <r>
          <rPr>
            <sz val="7"/>
            <color indexed="81"/>
            <rFont val="Arial"/>
            <family val="2"/>
          </rPr>
          <t>Ohne Empfänger von Pflegegeld, die zusätzlich auch ambulante Pflege erhalten. Diese werden bei der ambulanten Pflege berücksichtigt. Stichtag beim Pflegegeld: 31.12.2019.</t>
        </r>
      </text>
    </comment>
    <comment ref="I4" authorId="0">
      <text>
        <r>
          <rPr>
            <sz val="7"/>
            <color indexed="81"/>
            <rFont val="Arial"/>
            <family val="2"/>
          </rPr>
          <t>Pflegebedürftige des Pflegegrades 1 - mit ausschließlich Leistungen der nach Landesrecht anerkannten Angebote zur Unterstützung im Alltag bzw. ohne Leistungen der ambulanten Pflege-/ Betreuungsdienste oder Pflegeheime.</t>
        </r>
      </text>
    </comment>
    <comment ref="J4" authorId="0">
      <text>
        <r>
          <rPr>
            <sz val="7"/>
            <color indexed="81"/>
            <rFont val="Arial"/>
            <family val="2"/>
          </rPr>
          <t>Empfänger/-innen von teilstationärer Pflege des Pflegegrades 1 erhalten kein Pflegegeld und werden in der Summierung der Pflegebedürftigen insgesamt berücksichtigt. (In den Pflegegraden 2 - 5 erhalten sie in der Regel auch Pflegegeld oder ambulante Pflege. Sie sind dadurch bereits bei der Zahl der Pflegebedürftigen erfasst.)</t>
        </r>
        <r>
          <rPr>
            <sz val="9"/>
            <color indexed="81"/>
            <rFont val="Tahoma"/>
            <family val="2"/>
          </rPr>
          <t xml:space="preserve">
</t>
        </r>
      </text>
    </comment>
    <comment ref="K6" authorId="2">
      <text>
        <r>
          <rPr>
            <sz val="7"/>
            <color indexed="81"/>
            <rFont val="Arial"/>
            <family val="2"/>
          </rPr>
          <t>Empfänger von teilstationärer Pflege des Pflegegrades 2 - 5 erhalten in der Regel auch Pflegegeld oder ambulante Pflege. Sie sind dadurch bereits bei der Zahl der Pflegebedürftigen erfasst. Bis einschließlich 2007 ist die teilstationäre Pflege in der stationären Pflege enthalten (siehe Erläuterungen zu den Tabellen in den Vorbemerkungen).</t>
        </r>
      </text>
    </comment>
  </commentList>
</comments>
</file>

<file path=xl/comments8.xml><?xml version="1.0" encoding="utf-8"?>
<comments xmlns="http://schemas.openxmlformats.org/spreadsheetml/2006/main">
  <authors>
    <author>Angelika Etzien</author>
  </authors>
  <commentList>
    <comment ref="B17" authorId="0">
      <text>
        <r>
          <rPr>
            <sz val="7"/>
            <color indexed="81"/>
            <rFont val="Arial"/>
            <family val="2"/>
          </rPr>
          <t xml:space="preserve">Ohne Empfänger von Pflegegeld, die zusätzlich auch ambulante Pflege erhalten. Diese werden bei
der ambulanten Pflege berücksichtigt. Stichtag beim Pflegegeld: 31.12.2019
</t>
        </r>
      </text>
    </comment>
  </commentList>
</comments>
</file>

<file path=xl/sharedStrings.xml><?xml version="1.0" encoding="utf-8"?>
<sst xmlns="http://schemas.openxmlformats.org/spreadsheetml/2006/main" count="2355" uniqueCount="422">
  <si>
    <t>Statistische Berichte</t>
  </si>
  <si>
    <t>Herausgabe:</t>
  </si>
  <si>
    <t>Inhaltsverzeichnis</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</si>
  <si>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</si>
  <si>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</si>
  <si>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</si>
  <si>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</si>
  <si>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</si>
  <si>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</si>
  <si>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</si>
  <si>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</si>
  <si>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</si>
  <si>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</si>
  <si>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</si>
  <si>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</si>
  <si>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</si>
  <si>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</si>
  <si>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</si>
  <si>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Fußnotenerläuterungen</t>
  </si>
  <si>
    <t>Lfd.
Nr.</t>
  </si>
  <si>
    <t xml:space="preserve">2)  </t>
  </si>
  <si>
    <t>Kapitel 1</t>
  </si>
  <si>
    <t>[rot]</t>
  </si>
  <si>
    <t>Pflege</t>
  </si>
  <si>
    <t>K VIII - 2j</t>
  </si>
  <si>
    <t>Pflegeversicherung</t>
  </si>
  <si>
    <t>Vorbemerkungen und Erläuterungen</t>
  </si>
  <si>
    <t>Ausgewählte Daten zur Pflege im Rahmen der Pflegeversicherung</t>
  </si>
  <si>
    <t xml:space="preserve">   Tabelle 1.1</t>
  </si>
  <si>
    <t xml:space="preserve">   Tabelle 1.2</t>
  </si>
  <si>
    <t>Kapitel 2</t>
  </si>
  <si>
    <t>Personal nach Geschlecht, Berufsabschluss und Tätigkeitsbereich</t>
  </si>
  <si>
    <t xml:space="preserve">   Tabelle 3.1</t>
  </si>
  <si>
    <t xml:space="preserve">   Tabelle 3.2</t>
  </si>
  <si>
    <t>Pflegebedürftige insgesamt</t>
  </si>
  <si>
    <t>Kapitel 3</t>
  </si>
  <si>
    <t>Verfügbare Plätze nach Art der Plätze und nach dem Angebot der Einrichtung</t>
  </si>
  <si>
    <t>Durchschnittliche Vergütungen nach dem Angebot der Einrichtung</t>
  </si>
  <si>
    <t>Kapitel 4</t>
  </si>
  <si>
    <t>Kapitel 5</t>
  </si>
  <si>
    <t>Kapitel 6</t>
  </si>
  <si>
    <t>Kreistabellen</t>
  </si>
  <si>
    <t xml:space="preserve">   Tabelle 1.3</t>
  </si>
  <si>
    <t xml:space="preserve">   Tabelle 2.1</t>
  </si>
  <si>
    <t xml:space="preserve">   Tabelle 2.2</t>
  </si>
  <si>
    <t xml:space="preserve">   Tabelle 2.3</t>
  </si>
  <si>
    <t xml:space="preserve">   Tabelle 2.3.1</t>
  </si>
  <si>
    <t xml:space="preserve">   Tabelle 2.3.2</t>
  </si>
  <si>
    <t xml:space="preserve">   Tabelle 2.4</t>
  </si>
  <si>
    <t xml:space="preserve">   Tabelle 3.3</t>
  </si>
  <si>
    <t xml:space="preserve">   Tabelle 3.4</t>
  </si>
  <si>
    <t xml:space="preserve">   Tabelle 3.5</t>
  </si>
  <si>
    <t xml:space="preserve">   Tabelle 3.6</t>
  </si>
  <si>
    <t xml:space="preserve">   Tabelle 4.1</t>
  </si>
  <si>
    <t xml:space="preserve">   Tabelle 5.1</t>
  </si>
  <si>
    <t xml:space="preserve">   Tabelle 6.1</t>
  </si>
  <si>
    <t>insgesamt</t>
  </si>
  <si>
    <t>davon</t>
  </si>
  <si>
    <t>vollstationäre Pflege</t>
  </si>
  <si>
    <t>zusammen</t>
  </si>
  <si>
    <t>Kurzzeit­
pflege</t>
  </si>
  <si>
    <t>Dauer-
pflege</t>
  </si>
  <si>
    <t>Tabelle 1.2</t>
  </si>
  <si>
    <t>Tabelle 1.1</t>
  </si>
  <si>
    <t>Insgesamt</t>
  </si>
  <si>
    <t>Davon nach Art des Trägers</t>
  </si>
  <si>
    <t>freigemeinnützige Träger</t>
  </si>
  <si>
    <t>öffentliche Träger</t>
  </si>
  <si>
    <t>private
Träger</t>
  </si>
  <si>
    <t>Träger der
freien Wohl-
fahrtspflege</t>
  </si>
  <si>
    <t>sonstige
gemein-
nützige
Träger</t>
  </si>
  <si>
    <t>kommunale
Träger</t>
  </si>
  <si>
    <t>sonstige
öffentliche
Träger</t>
  </si>
  <si>
    <t>Pflegebedürftige</t>
  </si>
  <si>
    <t>Personal</t>
  </si>
  <si>
    <t>Tabelle 1.3</t>
  </si>
  <si>
    <t>Pflegeheime</t>
  </si>
  <si>
    <t>Verfügbare Plätze</t>
  </si>
  <si>
    <t>Tabelle 2.1</t>
  </si>
  <si>
    <t xml:space="preserve">      und zwar</t>
  </si>
  <si>
    <t xml:space="preserve">      Hilfe zur Pflege nach SGB XII </t>
  </si>
  <si>
    <t xml:space="preserve">      sonstige ambulante Hilfeleistungen </t>
  </si>
  <si>
    <t xml:space="preserve">   davon</t>
  </si>
  <si>
    <t>zu-
sammen</t>
  </si>
  <si>
    <t>kommu-
nale
Träger</t>
  </si>
  <si>
    <t>sonstige
öffent-
liche
Träger</t>
  </si>
  <si>
    <t>Personal insgesamt</t>
  </si>
  <si>
    <t xml:space="preserve">Insgesamt </t>
  </si>
  <si>
    <t xml:space="preserve">Zusammen </t>
  </si>
  <si>
    <t>Pflege­
dienst­
leitung</t>
  </si>
  <si>
    <t>Davon nach dem überwiegendem Tätigkeitsbereich
im Pflegedienst</t>
  </si>
  <si>
    <t>Verwaltung,
Geschäfts-
führung</t>
  </si>
  <si>
    <t>sonstiger
Bereich</t>
  </si>
  <si>
    <t>Tabelle 2.3</t>
  </si>
  <si>
    <t>Tabelle 2.3.1</t>
  </si>
  <si>
    <t>Pflege-
bedürftige
insgesamt</t>
  </si>
  <si>
    <t>Tabelle 2.3.2</t>
  </si>
  <si>
    <t>Tabelle 2.2</t>
  </si>
  <si>
    <t>Tabelle 2.4</t>
  </si>
  <si>
    <t xml:space="preserve"> Art des Trägers</t>
  </si>
  <si>
    <t>männlich</t>
  </si>
  <si>
    <t>weiblich</t>
  </si>
  <si>
    <t>private Träger</t>
  </si>
  <si>
    <t>darunter</t>
  </si>
  <si>
    <t>freigemeinnützige
Träger</t>
  </si>
  <si>
    <t>Tabelle 3.1</t>
  </si>
  <si>
    <t>Pflege-
heime
ins-
gesamt</t>
  </si>
  <si>
    <t xml:space="preserve">Pflegeheime insgesamt </t>
  </si>
  <si>
    <t xml:space="preserve">Nachtpflege </t>
  </si>
  <si>
    <t>Tabelle 3.2</t>
  </si>
  <si>
    <t>Verfügbare Plätze insgesamt</t>
  </si>
  <si>
    <t>Verfügbare Plätze in Pflegeheimen
   insgesamt</t>
  </si>
  <si>
    <t>Verfügbare Plätze je Pflegeheim</t>
  </si>
  <si>
    <t>Tabelle 3.3</t>
  </si>
  <si>
    <t>Art der verfügbaren Plätze</t>
  </si>
  <si>
    <t>Anzahl</t>
  </si>
  <si>
    <t xml:space="preserve">Verfügbare Plätze insgesamt </t>
  </si>
  <si>
    <t xml:space="preserve">Tagespflege </t>
  </si>
  <si>
    <t xml:space="preserve">Vollstationäre Dauerpflege </t>
  </si>
  <si>
    <t xml:space="preserve">Vollstationäre Kurzzeitpflege </t>
  </si>
  <si>
    <t>Anteil an der Zahl der verfügbaren Plätze in Prozent</t>
  </si>
  <si>
    <t xml:space="preserve">   vollstationäre Pflege zusammen </t>
  </si>
  <si>
    <t xml:space="preserve">      in 1-Bett-Zimmern </t>
  </si>
  <si>
    <t xml:space="preserve">      in 2-Bett-Zimmern </t>
  </si>
  <si>
    <t xml:space="preserve">      in 3-Bett-Zimmern </t>
  </si>
  <si>
    <t xml:space="preserve">      in 4 und mehr-Bett-Zimmern </t>
  </si>
  <si>
    <t xml:space="preserve">   Dauerpflege zusammen </t>
  </si>
  <si>
    <t xml:space="preserve">         darunter</t>
  </si>
  <si>
    <t xml:space="preserve">   Kurzzeitpflege zusammen </t>
  </si>
  <si>
    <t xml:space="preserve">   Tagespflege </t>
  </si>
  <si>
    <t xml:space="preserve">   Nachtpflege </t>
  </si>
  <si>
    <t>nur
Tages­
pflege</t>
  </si>
  <si>
    <t>Verfügbare
Plätze
insgesamt</t>
  </si>
  <si>
    <t>nur
Dauer- und
Kurzzeit-
pflege</t>
  </si>
  <si>
    <t>nur
Dauerpflege
und Tages-
und/oder
Nachtpflege</t>
  </si>
  <si>
    <t>nur
Dauer­
pflege</t>
  </si>
  <si>
    <t>nur
Kurzzeit-
pflege</t>
  </si>
  <si>
    <t xml:space="preserve">         Plätze, die flexibel für die Kurzzeit-
            pflege genutzt werden können </t>
  </si>
  <si>
    <t>Tabelle 3.4</t>
  </si>
  <si>
    <t>Darunter nach dem überwiegenden Tätigkeitsbereich
im Pflegeheim</t>
  </si>
  <si>
    <t>Zusammen</t>
  </si>
  <si>
    <t xml:space="preserve"> Art der Pflegeleistung</t>
  </si>
  <si>
    <t>voll-
stationäre
Pflege</t>
  </si>
  <si>
    <t>teil-
stationäre
Pflege</t>
  </si>
  <si>
    <t>Tages-
pflege</t>
  </si>
  <si>
    <t>Tabelle 3.6</t>
  </si>
  <si>
    <t>Darunter nach dem Angebot der Einrichtung</t>
  </si>
  <si>
    <t>Vergütung für vollstationäre Dauerpflege in EUR je Person und Tag</t>
  </si>
  <si>
    <t>Vergütung für Kurzzeitpflege in EUR je Person und Tag</t>
  </si>
  <si>
    <t>Vergütung für Tagespflege in EUR je Person und Tag</t>
  </si>
  <si>
    <t>nur
Kurzzeit­
pflege</t>
  </si>
  <si>
    <t>nur
Dauer- und
Kurzzeit­
pflege</t>
  </si>
  <si>
    <t>Durch-
schnittliche
Vergütungen
insgesamt</t>
  </si>
  <si>
    <t>Tabelle 4.1</t>
  </si>
  <si>
    <t>Männlich</t>
  </si>
  <si>
    <t>Weiblich</t>
  </si>
  <si>
    <t>Tabelle 5.1</t>
  </si>
  <si>
    <t>Tabelle 6.1</t>
  </si>
  <si>
    <t>Berufsabschluss</t>
  </si>
  <si>
    <t>Alter von ... bis
unter … Jahren</t>
  </si>
  <si>
    <t>Alter von ... bis unter ... Jahren</t>
  </si>
  <si>
    <t>Alter von ... bis
unter ... Jahren</t>
  </si>
  <si>
    <t>Je 1 000 Einwohner</t>
  </si>
  <si>
    <t>Ambulante Pflege</t>
  </si>
  <si>
    <t>Vollstationäre Pflege zusammen</t>
  </si>
  <si>
    <t>Merkmal</t>
  </si>
  <si>
    <t>Kreisfreie Stadt</t>
  </si>
  <si>
    <t>Rostock</t>
  </si>
  <si>
    <t>Schwerin</t>
  </si>
  <si>
    <t>Landkreis</t>
  </si>
  <si>
    <t xml:space="preserve">   je 1 000 Einwohner</t>
  </si>
  <si>
    <t xml:space="preserve">   je Pflegeheim</t>
  </si>
  <si>
    <t>Landkreis
Rostock</t>
  </si>
  <si>
    <t>Vorpom-
mern-
Rügen</t>
  </si>
  <si>
    <t>Vorpom-
mern-
Greifswald</t>
  </si>
  <si>
    <t>Personal in Pflegeheimen
   insgesamt</t>
  </si>
  <si>
    <t>Verfüg-
bare
Plätze
ins-
gesamt</t>
  </si>
  <si>
    <t>Mecklen-
burgische
Seenplatte</t>
  </si>
  <si>
    <t>Stralsund</t>
  </si>
  <si>
    <t>Wismar</t>
  </si>
  <si>
    <t>Neubranden-
burg</t>
  </si>
  <si>
    <t>Nordwest-
mecklen-
burg</t>
  </si>
  <si>
    <t>Ludwigslust-
Parchim</t>
  </si>
  <si>
    <t>Greifswald</t>
  </si>
  <si>
    <t>Mecklenburg-
Vorpommern</t>
  </si>
  <si>
    <t>Jahr am 
15.12.</t>
  </si>
  <si>
    <t>Anzahl der Pflegeheime</t>
  </si>
  <si>
    <t>Personal
ins- gesamt</t>
  </si>
  <si>
    <t>Haus-
wirt-
schafts­
bereich</t>
  </si>
  <si>
    <t>Verfügbare Pflätze in Pflege-
   heimen für vollstationäre Pflege</t>
  </si>
  <si>
    <t>Pflegebedürftige in Pflegeheimen
   insgesamt</t>
  </si>
  <si>
    <t>Leistungsempfänger</t>
  </si>
  <si>
    <t>mit erheblich 
einge-
schränkter 
Alltags-
kompetenz</t>
  </si>
  <si>
    <t>nachrichtlich</t>
  </si>
  <si>
    <t>Um die Lesbarkeit der Texte, Tabellen und Grafiken zu erhalten, werden - soweit vorhanden - geschlechtsneutrale Formulierungen verwendet und von der Benennung beider Geschlechter abgesehen. Die verwendeten Bezeichnungen gelten demnach gleichermaßen für Frauen und Männer.</t>
  </si>
  <si>
    <t xml:space="preserve">4)  </t>
  </si>
  <si>
    <t>Pflegegrad 1</t>
  </si>
  <si>
    <t>Pflegegrad 2</t>
  </si>
  <si>
    <t>Pflegegrad 3</t>
  </si>
  <si>
    <t>Pflegegrad 4</t>
  </si>
  <si>
    <t>Pflegegrad 5</t>
  </si>
  <si>
    <t>Bisher noch keinem Pflegegrad zugeordnet</t>
  </si>
  <si>
    <t>Davon nach Pflegegraden</t>
  </si>
  <si>
    <t xml:space="preserve">   Pflegegrad 1</t>
  </si>
  <si>
    <t xml:space="preserve">   Pflegegrad 2</t>
  </si>
  <si>
    <t xml:space="preserve">   Pflegegrad 3</t>
  </si>
  <si>
    <t xml:space="preserve">   Pflegegrad 4</t>
  </si>
  <si>
    <t xml:space="preserve">   Pflegegrad 5</t>
  </si>
  <si>
    <t>Pflegebedürftige nach Pflegegraden, Altersgruppen, Geschlecht und Art des Trägers</t>
  </si>
  <si>
    <t>Pflegebedürftige nach Pflegegraden, Altersgruppen, Geschlecht und Art der Pflegeleistung</t>
  </si>
  <si>
    <t>Pflegegeldempfänger nach Geschlecht, Altersgruppen und Pflegegraden</t>
  </si>
  <si>
    <t>Leistungsempfänger nach Pflegegraden, Altersgruppen und Leistungsarten</t>
  </si>
  <si>
    <t>Pflegebedürftige nach Pflegegraden, Altersgruppen, Geschlecht und
Art der Pflegeleistung</t>
  </si>
  <si>
    <t xml:space="preserve">Personal        </t>
  </si>
  <si>
    <t xml:space="preserve"> </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</si>
  <si>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</si>
  <si>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</si>
  <si>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</si>
  <si>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</si>
  <si>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</si>
  <si>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</si>
  <si>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</si>
  <si>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Einschließlich Pflegebedürftige in teilstationärer Pflege.</t>
  </si>
  <si>
    <t>Einschließlich Empfängern von Pflegegeld, die zusätzlich ambulante Pflege erhalten (Kombinationsleistungen).</t>
  </si>
  <si>
    <t>Leistungsempfänger im Zeitvergleich nach Leistungsart</t>
  </si>
  <si>
    <t>Ambulante Pflege im Zeitvergleich nach Art des Trägers, Pflegebedürftigen und Personal</t>
  </si>
  <si>
    <t>Stationäre Pflege im Zeitvergleich nach Art des Trägers, Pflegebedürftigen, verfügbaren 
   Plätzen und Personal</t>
  </si>
  <si>
    <t>Stationäre Pflege im Zeitvergleich nach Art des Trägers, Pflegebedürftigen, 
verfügbaren Plätzen und Personal</t>
  </si>
  <si>
    <t xml:space="preserve">   staatlich anerkannter Altenpflegehelfer</t>
  </si>
  <si>
    <t xml:space="preserve">   Gesundheits- und Krankenpfleger</t>
  </si>
  <si>
    <t xml:space="preserve">   Krankenpflegehelfer</t>
  </si>
  <si>
    <t xml:space="preserve">   Gesundheits- und Kinderkrankenpfleger</t>
  </si>
  <si>
    <t xml:space="preserve">   Heilerziehungspfleger; Heilerzieher</t>
  </si>
  <si>
    <t xml:space="preserve">   Heilerziehungspflegehelfer</t>
  </si>
  <si>
    <t xml:space="preserve">   Heilpädagoge </t>
  </si>
  <si>
    <t xml:space="preserve">   Ergotherapeut</t>
  </si>
  <si>
    <t xml:space="preserve">   Physiotherapeut (Krankengymnast) </t>
  </si>
  <si>
    <t xml:space="preserve">   sonstiger Abschluss im Bereich der nicht-
      ärztlichen Heilberufe </t>
  </si>
  <si>
    <t xml:space="preserve">   Familienpfleger mit staatlichem Abschluss </t>
  </si>
  <si>
    <t xml:space="preserve">   Dorfhelfer mit staatlichem Abschluss </t>
  </si>
  <si>
    <t xml:space="preserve">   Abschluss einer pflegewissenschaftlichen Ausbil-
      dung an einer Fachhochschule oder Universität </t>
  </si>
  <si>
    <t xml:space="preserve">   sonstiger pflegerischer Beruf </t>
  </si>
  <si>
    <t xml:space="preserve">   Fachhauswirtschafter für ältere Menschen </t>
  </si>
  <si>
    <t xml:space="preserve">   sonstiger hauswirtschaftlicher Berufsabschluss </t>
  </si>
  <si>
    <t xml:space="preserve">   sonstiger Berufsabschluss </t>
  </si>
  <si>
    <t xml:space="preserve">   ohne Berufsabschluss/noch in der Ausbildung </t>
  </si>
  <si>
    <t xml:space="preserve">   staatlich anerkannter Altenpfleger</t>
  </si>
  <si>
    <t xml:space="preserve">   sozialpädagogischer/sozialarbeiterischer 
      Berufsabschluss </t>
  </si>
  <si>
    <t>Darunter weiblich</t>
  </si>
  <si>
    <t xml:space="preserve">   15 - 60 </t>
  </si>
  <si>
    <t xml:space="preserve">   unter 15 </t>
  </si>
  <si>
    <t xml:space="preserve">   60 - 65 </t>
  </si>
  <si>
    <t xml:space="preserve">   65 - 70 </t>
  </si>
  <si>
    <t xml:space="preserve">   70 - 75 </t>
  </si>
  <si>
    <t xml:space="preserve">   75 - 80 </t>
  </si>
  <si>
    <t xml:space="preserve">   80 - 85 </t>
  </si>
  <si>
    <t xml:space="preserve">   85 - 90 </t>
  </si>
  <si>
    <t xml:space="preserve">   90 - 95 </t>
  </si>
  <si>
    <t xml:space="preserve">   95 und mehr </t>
  </si>
  <si>
    <t xml:space="preserve">   Heilpädagoge</t>
  </si>
  <si>
    <t xml:space="preserve">   Physiotherapeut (Krankengymnast)</t>
  </si>
  <si>
    <t xml:space="preserve">   sonstiger Abschluss im Bereich der nicht-
      ärztlichen Heilberufe</t>
  </si>
  <si>
    <t xml:space="preserve">   sozialpädagogischer/sozialarbeiterischer
      Berufsabschluss</t>
  </si>
  <si>
    <t xml:space="preserve">   Familienpfleger mit staatlichem Abschluss</t>
  </si>
  <si>
    <t xml:space="preserve">   Dorfhelfer mit staatlichem Abschluss</t>
  </si>
  <si>
    <t xml:space="preserve">   Abschluss einer pflegewissenschaftlichen
      Ausbildung an einer Fachhochschule
      oder Universität</t>
  </si>
  <si>
    <t xml:space="preserve">   sonstiger pflegerischer Beruf</t>
  </si>
  <si>
    <t xml:space="preserve">   Fachhauswirtschafter für ältere Menschen</t>
  </si>
  <si>
    <t xml:space="preserve">   sonstiger hauswirtschaftlicher Berufsabschluss</t>
  </si>
  <si>
    <t xml:space="preserve">   ohne Berufsabschluss</t>
  </si>
  <si>
    <t xml:space="preserve">   Auszubildender/Umschüler</t>
  </si>
  <si>
    <t>Bisher noch keinem Pflegegrad 
   zugeordnet</t>
  </si>
  <si>
    <t xml:space="preserve">   vollstationäre Pflege                                                                                                                                                                                                                                                                                                                                                                                                                                                                                               </t>
  </si>
  <si>
    <t xml:space="preserve">   teilstationäre Pflege</t>
  </si>
  <si>
    <t xml:space="preserve">   darunter Dauerpflege</t>
  </si>
  <si>
    <t>Mit Pflegestufe 1 und teilstationärer 
   Pflege</t>
  </si>
  <si>
    <t xml:space="preserve">      Grafik</t>
  </si>
  <si>
    <t>Stichtag: 15.12.2019</t>
  </si>
  <si>
    <t>K813 2019 01</t>
  </si>
  <si>
    <t>Ambulante Pflege am 15. Dezember 2019</t>
  </si>
  <si>
    <t>Stationäre Pflege am 15. Dezember 2019</t>
  </si>
  <si>
    <t>Pflegegeldempfänger am 31. Dezember 2019</t>
  </si>
  <si>
    <t>Pflege im Rahmen der Pflegeversicherung 2019</t>
  </si>
  <si>
    <t>Leistungsempfänger 2019 nach Alter und Leistungsart</t>
  </si>
  <si>
    <t>Hilfen bei der Haushalts-führung</t>
  </si>
  <si>
    <t>Körper-bezo-gene Pflege</t>
  </si>
  <si>
    <t>Pflegebedürftige in eingliedrigen 
   Pflegeeinrichtungen</t>
  </si>
  <si>
    <t>Pflegebedürftige in mehrgliedrigen 
   Pflegeeinrichtungen</t>
  </si>
  <si>
    <t>Träger der
freien 
Wohl-
fahrts-
pflege</t>
  </si>
  <si>
    <t/>
  </si>
  <si>
    <t xml:space="preserve">
Betreu-ung</t>
  </si>
  <si>
    <t>haus-tech-
nischer
Bereich</t>
  </si>
  <si>
    <t>körper-bezo-gene Pflege</t>
  </si>
  <si>
    <t>Dienste insgesamt</t>
  </si>
  <si>
    <t>mit Pflegegrad 1 und ausschließlich
  landesrechtlichen bzw. ohne
  Leistungen</t>
  </si>
  <si>
    <t>Davon nach der Art der Pflegeleistung</t>
  </si>
  <si>
    <t>teilstationäre Pflege</t>
  </si>
  <si>
    <t>Kurzzeit-
pflege</t>
  </si>
  <si>
    <t>Nacht-
pflege</t>
  </si>
  <si>
    <t>Pflegebedürftige nach Pflegegrad</t>
  </si>
  <si>
    <t>Durchschnittliche Vergütungen insgesamt (EUR pro Person und Tag)</t>
  </si>
  <si>
    <t xml:space="preserve"> Pflegegrad 1 </t>
  </si>
  <si>
    <t xml:space="preserve"> Pflegegrad 2</t>
  </si>
  <si>
    <t xml:space="preserve"> Pflegegrad 3</t>
  </si>
  <si>
    <t xml:space="preserve"> Pflegegrad 4</t>
  </si>
  <si>
    <t xml:space="preserve"> Pflegegrad 5</t>
  </si>
  <si>
    <t>Tabelle 3.5.1</t>
  </si>
  <si>
    <t>Tabelle 3.5.2</t>
  </si>
  <si>
    <t>Pflegebedürftige nach Pflegegraden, Art der Pflegeleistung und durchschnittlicher Vergütung</t>
  </si>
  <si>
    <t xml:space="preserve">5)  </t>
  </si>
  <si>
    <t xml:space="preserve">6)  </t>
  </si>
  <si>
    <t xml:space="preserve">   Tabelle 3.5.1</t>
  </si>
  <si>
    <t xml:space="preserve">   Tabelle 3.5.2</t>
  </si>
  <si>
    <t>Durchschnittliche Vergütungen in der stationären Pflege</t>
  </si>
  <si>
    <t>Zuständige Dezernentin: Gabriele Kleinpeter, Telefon: 0385 588-56413</t>
  </si>
  <si>
    <t>©  Statistisches Amt Mecklenburg-Vorpommern, Schwerin, 2020</t>
  </si>
  <si>
    <t>Leistungsempfänger 2019 nach Pflegegrad und Geschlecht</t>
  </si>
  <si>
    <r>
      <t xml:space="preserve">ambulante
Pflege </t>
    </r>
    <r>
      <rPr>
        <sz val="6"/>
        <color theme="1"/>
        <rFont val="Arial"/>
        <family val="2"/>
      </rPr>
      <t>1)</t>
    </r>
  </si>
  <si>
    <r>
      <t xml:space="preserve">Pflege-
geld </t>
    </r>
    <r>
      <rPr>
        <sz val="6"/>
        <color theme="1"/>
        <rFont val="Arial"/>
        <family val="2"/>
      </rPr>
      <t>2)</t>
    </r>
  </si>
  <si>
    <r>
      <t>mit Pflege-
grad 1 und 
ausschließ-
lich landes-
rechtlichen 
bzw. ohne 
Leistungen</t>
    </r>
    <r>
      <rPr>
        <sz val="6"/>
        <rFont val="Arial"/>
        <family val="2"/>
      </rPr>
      <t xml:space="preserve"> 3)</t>
    </r>
  </si>
  <si>
    <t xml:space="preserve">   Pflege-/Betreuungsdienste ausschließlich 
      nach Leistungen SGB XI</t>
  </si>
  <si>
    <t xml:space="preserve">   Pflegedienste mit Leistungen nach 
      SGB XI und weiteren ambulanten 
      Leistungen</t>
  </si>
  <si>
    <t xml:space="preserve">   eigenständiger Pflege-/Betreuungs-
      dienst in Anbindung an:</t>
  </si>
  <si>
    <t xml:space="preserve">      eine stationäre Pflegeeinrichtung</t>
  </si>
  <si>
    <t xml:space="preserve">      einer Wohneinrichtung (Altenheim, 
         Altenwohnheim, betreutes Wohnen) </t>
  </si>
  <si>
    <t xml:space="preserve">      einem Krankenhaus, einer Vorsorge- 
         oder Rehabilitationseinrichtung oder 
         einem Hospiz</t>
  </si>
  <si>
    <t xml:space="preserve">      einer Einrichtung oder einem Dienst 
         der Eingliederungshilfe</t>
  </si>
  <si>
    <t xml:space="preserve">1)  </t>
  </si>
  <si>
    <t xml:space="preserve">3)  </t>
  </si>
  <si>
    <t xml:space="preserve">Ab 2019 einschließlich durch ambulante Betreuungsdienste versorgte Pflegebedürftige. Sofern Pflegebedürftige Leistungen eines ambulanten Pflegedienstes und z. B. parallel eines ambulanten Betreuungsdienstes erhalten, kann es zu Doppelzählungen kommen.       </t>
  </si>
  <si>
    <t>Pflegebedürftige des Pflegegrades 1 - mit ausschließlich Leistungen der nach Landesrecht anerkannten Angebote zur Unterstützung im Alltag bzw. ohne Leistungen der ambulanten Pflege-/Betreuungsdienste oder Pflegeheime.</t>
  </si>
  <si>
    <t>Pflegebedürftige in Pflege-/Betreuungs-
   diensten insgesamt</t>
  </si>
  <si>
    <t xml:space="preserve">      häusliche Krankenpflege oder Haus-
         haltshilfe nach SGB V </t>
  </si>
  <si>
    <t xml:space="preserve">   Pflegedienste mit Leistungen nach SGB XI 
      und weiteren ambulanten Leistungen</t>
  </si>
  <si>
    <t>Verwal-
tung,
Ge-schäfts­
führung</t>
  </si>
  <si>
    <t xml:space="preserve">Entgelt für Unterkunft und 
   Verpflegung </t>
  </si>
  <si>
    <t xml:space="preserve">Pflegesatz   Pflegegrad 1 </t>
  </si>
  <si>
    <t xml:space="preserve">                    Pflegegrad 2 </t>
  </si>
  <si>
    <t xml:space="preserve">                    Pflegegrad 3  </t>
  </si>
  <si>
    <t xml:space="preserve">                    Pflegegrad 4</t>
  </si>
  <si>
    <t xml:space="preserve">                    Pflegegrad 5</t>
  </si>
  <si>
    <r>
      <t xml:space="preserve">mit Pflege-grad 1 und ausschließ-lich landes-rechtlichen bzw. ohne Leistungen </t>
    </r>
    <r>
      <rPr>
        <sz val="6"/>
        <rFont val="Arial"/>
        <family val="2"/>
      </rPr>
      <t>3)</t>
    </r>
  </si>
  <si>
    <r>
      <t xml:space="preserve">ambulante
Pflege </t>
    </r>
    <r>
      <rPr>
        <sz val="6"/>
        <rFont val="Arial"/>
        <family val="2"/>
      </rPr>
      <t>1)</t>
    </r>
  </si>
  <si>
    <r>
      <t xml:space="preserve">Pflegegeld </t>
    </r>
    <r>
      <rPr>
        <sz val="6"/>
        <rFont val="Arial"/>
        <family val="2"/>
      </rPr>
      <t>2)</t>
    </r>
  </si>
  <si>
    <t>Tabelle 3.5</t>
  </si>
  <si>
    <t>Dauer- und 
Kurzzeitpflege 
und Tages- 
und/oder
Nachtpflege</t>
  </si>
  <si>
    <t>Ohne Empfänger von Pflegegeld, die zusätzlich auch ambulante Pflege erhalten. Diese werden bei
der ambulanten Pflege berücksichtigt. Stichtag beim Pflegegeld: 31.12.2019.</t>
  </si>
  <si>
    <t xml:space="preserve">Auslastung der verfügbaren Plätze in Prozent </t>
  </si>
  <si>
    <t xml:space="preserve">7)  </t>
  </si>
  <si>
    <t>Organisationsform der Pflege- und Betreuungsdienste</t>
  </si>
  <si>
    <t>Pflege- und Betreuungsdienste nach Organisationsform und Art des Trägers</t>
  </si>
  <si>
    <t>Eingliedrige Einrichtungen</t>
  </si>
  <si>
    <t>Mehrgliedrige Einrichtungen</t>
  </si>
  <si>
    <t>Pflegebedürftige nach Organisationsform des Pflege- und Betreuungsdienstes und Art des Trägers</t>
  </si>
  <si>
    <t>Pflegeheime nach Angebotsart, Art und Träger der Einrichtung</t>
  </si>
  <si>
    <t>Verfügbare Plätze nach Angebotsart, Art und Träger der Einrichtung</t>
  </si>
  <si>
    <t>Zusätzliches Personal zur Unterstützung der Leistungserbringung insbesondere im Bereich der medizinischen Behandlungspflege. Das zusätzliche Personal ist zur Erbringung aller vollstationären Pflegeleistungen vorgesehen.</t>
  </si>
  <si>
    <t>Leistungsempfänger je 1 000 Einwohner 2019 nach Kreisen</t>
  </si>
  <si>
    <t>Pflegebedürftige je Pflege- und Betreuungsdienst</t>
  </si>
  <si>
    <t>Pflege- und Betreuungsdienste</t>
  </si>
  <si>
    <t>Personal in Pflege- und Betreuungs-
   diensten insgesamt</t>
  </si>
  <si>
    <t>Von Pflege- und Betreuungsdiensten 
   betreute Pflegebedürftige insgesamt</t>
  </si>
  <si>
    <t xml:space="preserve">   je Pflege- und Betreuungsdienst</t>
  </si>
  <si>
    <t>Leistungsempfänger, ausgewählte Daten zu Pflege- und Betreuungsdiensten 
und Pflegeheimen am 15. Dezember 2019 nach regionaler Gliederung</t>
  </si>
  <si>
    <t>Leistungsempfänger, ausgewählte Daten zu Pflege- und Betreuungsdiensten 
   und Pflegeheimen am 15. Dezember 2019 nach regionaler Gliederung</t>
  </si>
  <si>
    <t>Anzahl der Pflege- und Betreuungs-
   dienste</t>
  </si>
  <si>
    <t xml:space="preserve">10)  </t>
  </si>
  <si>
    <t xml:space="preserve">11)  </t>
  </si>
  <si>
    <t xml:space="preserve">8)  </t>
  </si>
  <si>
    <t xml:space="preserve">9)  </t>
  </si>
  <si>
    <r>
      <t xml:space="preserve">mit Pflege-grad 1 und teil-stationärer Pflege </t>
    </r>
    <r>
      <rPr>
        <sz val="6"/>
        <color theme="1"/>
        <rFont val="Arial"/>
        <family val="2"/>
      </rPr>
      <t>4)</t>
    </r>
  </si>
  <si>
    <r>
      <t xml:space="preserve">Ambulante Pflegeeinrichtungen </t>
    </r>
    <r>
      <rPr>
        <b/>
        <sz val="6"/>
        <rFont val="Arial"/>
        <family val="2"/>
      </rPr>
      <t>6)</t>
    </r>
  </si>
  <si>
    <r>
      <t>Betreuung (§ 36 Abs. 2 Satz 3 SGB XI)</t>
    </r>
    <r>
      <rPr>
        <sz val="6"/>
        <rFont val="Arial"/>
        <family val="2"/>
      </rPr>
      <t xml:space="preserve"> 7)</t>
    </r>
  </si>
  <si>
    <t>Pflegebedürftige nach Organisationsform des Pflege- und Betreuungsdienstes und Art des 
   Trägers</t>
  </si>
  <si>
    <t xml:space="preserve">Pflege-/Betreuungsdienste insgesamt </t>
  </si>
  <si>
    <t>Art des Angebots
Art der Pflegeheime</t>
  </si>
  <si>
    <r>
      <t xml:space="preserve">zusätz-
liche
Betreuung
(§ 43b
SGB XI) </t>
    </r>
    <r>
      <rPr>
        <sz val="6"/>
        <color theme="1"/>
        <rFont val="Arial"/>
        <family val="2"/>
      </rPr>
      <t>9)</t>
    </r>
  </si>
  <si>
    <t>Art der Vergütung 
Pflegegrad</t>
  </si>
  <si>
    <t>Pflegebedürftige nach Pflegegrad
Durchschnittliche Vergütung</t>
  </si>
  <si>
    <r>
      <t xml:space="preserve">Pflegebedürftige </t>
    </r>
    <r>
      <rPr>
        <sz val="6"/>
        <color theme="1"/>
        <rFont val="Arial"/>
        <family val="2"/>
      </rPr>
      <t>10)</t>
    </r>
  </si>
  <si>
    <r>
      <t xml:space="preserve">Pflegegeld-
empfänger
insgesamt </t>
    </r>
    <r>
      <rPr>
        <sz val="6"/>
        <color theme="1"/>
        <rFont val="Arial"/>
        <family val="2"/>
      </rPr>
      <t>11)</t>
    </r>
  </si>
  <si>
    <r>
      <t xml:space="preserve">Pflege-
geld </t>
    </r>
    <r>
      <rPr>
        <sz val="6"/>
        <rFont val="Arial"/>
        <family val="2"/>
      </rPr>
      <t>2)</t>
    </r>
  </si>
  <si>
    <t>Zusätzliches Personal für zusätzliche Betreuung und Aktivierung der Pflegebedürftigen, die über die - nach Art und Schwere der Pflegebedürftigkeit - notwendige Versorgung hinausgeht.</t>
  </si>
  <si>
    <t xml:space="preserve">      nur Dauer- und Kurzzeitpflege </t>
  </si>
  <si>
    <t xml:space="preserve">   davon nach der Art der Einrichtung</t>
  </si>
  <si>
    <t>Empfänger von teilstationärer Pflege des Pflegegrades 1 erhalten kein Pflegegeld und werden in der 
Summierung der Pflegebedürftigen insgesamt berücksichtigt. (In den Pflegegraden 2 - 5 erhalten sie in 
der Regel auch Pflegegeld oder ambulante Pflege. Sie sind dadurch bereits bei der Zahl der Pflegebedürftigen 
erfasst.)</t>
  </si>
  <si>
    <t>Empfänger von teilstationärer Pflege des Pflegegrades 2 - 5 erhalten in der Regel auch Pflegegeld oder 
ambulante Pflege. Sie sind dadurch bereits bei der Zahl der Pflegebedürftigen erfasst. Bis einschließlich 
2007 ist die teilstationäre Pflege in der stationären Pflege enthalten (siehe Erläuterungen zu den Tabellen 
in den Vorbemerkungen).</t>
  </si>
  <si>
    <r>
      <t>mit Pflegegrad 
2 bis 5 und 
teilstationärer 
Pflege</t>
    </r>
    <r>
      <rPr>
        <sz val="6"/>
        <rFont val="Arial"/>
        <family val="2"/>
      </rPr>
      <t xml:space="preserve"> 5)</t>
    </r>
  </si>
  <si>
    <t xml:space="preserve">   Dauer- und Kurzzeitpflege und
      Tagespflege und/oder Nachtpflege</t>
  </si>
  <si>
    <t xml:space="preserve">   davon 
   nach dem Angebot der Einrichtung</t>
  </si>
  <si>
    <t xml:space="preserve">   nur Dauer- und Kurzzeitpflege </t>
  </si>
  <si>
    <t xml:space="preserve">   nur Dauerpflege und Tagespflege
      und/oder Nachtpflege</t>
  </si>
  <si>
    <t xml:space="preserve">   nur Kurzzeitpflege und Tagespflege
      und/oder Nachtpflege</t>
  </si>
  <si>
    <t xml:space="preserve">   nur Tages- und Nachtpflege</t>
  </si>
  <si>
    <t xml:space="preserve">   nur Dauerpflege</t>
  </si>
  <si>
    <t xml:space="preserve">   nur Kurzzeitpflege</t>
  </si>
  <si>
    <t xml:space="preserve">   nur Tagespflege</t>
  </si>
  <si>
    <t xml:space="preserve">   nur Nachtpflege</t>
  </si>
  <si>
    <t xml:space="preserve">   Pflegeheime für ältere Menschen </t>
  </si>
  <si>
    <t xml:space="preserve">   davon 
   nach der Art der Einrichtung</t>
  </si>
  <si>
    <t xml:space="preserve">      davon 
      nach dem Angebot der Einrichtung</t>
  </si>
  <si>
    <t xml:space="preserve">      Dauer- und Kurzzeitpflege und
         Tagespflege und/oder Nachtpflege </t>
  </si>
  <si>
    <t xml:space="preserve">      nur Dauerpflege und Tages-
         pflege und/oder Nachtpflege</t>
  </si>
  <si>
    <t xml:space="preserve">      nur Kurzzeitpflege und Tages-
         pflege und/oder Nachtpflege</t>
  </si>
  <si>
    <t xml:space="preserve">      nur Tages- und Nachtpflege </t>
  </si>
  <si>
    <t xml:space="preserve">      nur Dauerpflege </t>
  </si>
  <si>
    <t xml:space="preserve">      nur Kurzzeitpflege </t>
  </si>
  <si>
    <t xml:space="preserve">      nur Tagespflege </t>
  </si>
  <si>
    <t xml:space="preserve">      nur Nachtpflege </t>
  </si>
  <si>
    <t xml:space="preserve">   Pflegeheime für Behinderte </t>
  </si>
  <si>
    <t xml:space="preserve">   Pflegeheime für psychisch Kranke </t>
  </si>
  <si>
    <t xml:space="preserve">   Pflegeheime für Schwerkranke
      und Sterbende (z. B. Hospiz)</t>
  </si>
  <si>
    <t xml:space="preserve">   Verfügbare Plätze in Pflege-
      heimen für ältere Menschen</t>
  </si>
  <si>
    <t xml:space="preserve">   Verfügbare Plätze in Pflegeheimen
      für Behinderte</t>
  </si>
  <si>
    <t xml:space="preserve">   Verfügbare Plätze in Pflegeheimen
      für psychisch Kranke </t>
  </si>
  <si>
    <t xml:space="preserve">   Verfügbare Plätze in Pflegeheimen
      für Schwerkranke und Sterbende
      (z. B. Hospiz) </t>
  </si>
  <si>
    <r>
      <t xml:space="preserve">mit Pflegegrad 
2 bis 5 und 
teilstationäre 
Pflege </t>
    </r>
    <r>
      <rPr>
        <sz val="6"/>
        <rFont val="Arial"/>
        <family val="2"/>
      </rPr>
      <t>5)</t>
    </r>
  </si>
  <si>
    <t xml:space="preserve">      häusliche Krankenpflege oder Haus-
        haltshilfe nach SGB V </t>
  </si>
  <si>
    <r>
      <t xml:space="preserve">zusätz-
liches 
Pflege-
personal 
(§ 8 Abs. 6 
SGB XI) </t>
    </r>
    <r>
      <rPr>
        <sz val="6"/>
        <color theme="1"/>
        <rFont val="Arial"/>
        <family val="2"/>
      </rPr>
      <t>8)</t>
    </r>
  </si>
  <si>
    <t>16. Dezember 2020</t>
  </si>
  <si>
    <t>Bis 2017 ambulante Pflegedienste, ab 2019 ambulante Pflege- und Betreuungsdienste.</t>
  </si>
  <si>
    <t>Maßnahmen zur kognitiven Aktivierung.</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</si>
</sst>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0&quot;  &quot;"/>
    <numFmt numFmtId="165" formatCode="#,##0&quot;  &quot;;\-\ #,##0&quot;  &quot;;0&quot;  &quot;;@&quot;  &quot;"/>
    <numFmt numFmtId="166" formatCode="#,##0&quot;    &quot;;\-\ #,##0&quot;    &quot;;0&quot;    &quot;;@&quot;    &quot;"/>
    <numFmt numFmtId="167" formatCode="#,##0&quot;      &quot;;\-\ #,##0&quot;      &quot;;0&quot;      &quot;;@&quot;      &quot;"/>
    <numFmt numFmtId="168" formatCode="#,##0&quot;         &quot;;\-\ #,##0&quot;         &quot;;0&quot;         &quot;;@&quot;         &quot;"/>
    <numFmt numFmtId="169" formatCode="#,##0.0&quot;  &quot;;\-\ #,##0.0&quot;  &quot;;0.0&quot;  &quot;;@&quot;  &quot;"/>
    <numFmt numFmtId="170" formatCode="#,##0.00&quot;  &quot;;\-\ #,##0.00&quot;  &quot;;0.00&quot;  &quot;;@&quot;  &quot;"/>
    <numFmt numFmtId="171" formatCode="#,##0&quot;  &quot;;\-\ #,##0&quot;  &quot;;\-&quot;  &quot;;@&quot;  &quot;"/>
    <numFmt numFmtId="172" formatCode="#,##0.0_ ;\-#,##0.0\ "/>
    <numFmt numFmtId="173" formatCode="#,##0.00&quot;        &quot;;\-\ #,##0.00&quot;        &quot;;0.00&quot;        &quot;;@&quot;        &quot;"/>
    <numFmt numFmtId="174" formatCode="#\ ##0;\-#\ ##0;\-"/>
    <numFmt numFmtId="175" formatCode="#\ ##0;\-#\ ##0;\ \-"/>
    <numFmt numFmtId="176" formatCode="#\ ##0\ \ ;\-#\ ##0\ \ ;\ \-\ \ "/>
    <numFmt numFmtId="177" formatCode="#\ ##0\ \ ;\-#\ ##0\ \ ;\ \ \-\ \ \ "/>
    <numFmt numFmtId="178" formatCode="#,##0&quot;     &quot;;\-\ #,##0&quot;     &quot;;0&quot;     &quot;;@&quot;     &quot;"/>
  </numFmts>
  <fonts count="36" x14ac:knownFonts="1">
    <font>
      <sz val="10"/>
      <color theme="1"/>
      <name val="Arial"/>
      <family val="2"/>
    </font>
    <font>
      <sz val="10"/>
      <name val="Arial"/>
      <family val="2"/>
    </font>
    <font>
      <sz val="10"/>
      <name val="Arial"/>
      <family val="2"/>
    </font>
    <font>
      <sz val="9"/>
      <name val="Arial"/>
      <family val="2"/>
    </font>
    <font>
      <b/>
      <sz val="9"/>
      <name val="Arial"/>
      <family val="2"/>
    </font>
    <font>
      <i/>
      <sz val="9"/>
      <name val="Arial"/>
      <family val="2"/>
    </font>
    <font>
      <sz val="6"/>
      <name val="Arial"/>
      <family val="2"/>
    </font>
    <font>
      <u/>
      <sz val="9"/>
      <name val="Arial"/>
      <family val="2"/>
    </font>
    <font>
      <sz val="10"/>
      <name val="Arial"/>
      <family val="2"/>
    </font>
    <font>
      <sz val="7"/>
      <color indexed="81"/>
      <name val="Arial"/>
      <family val="2"/>
    </font>
    <font>
      <b/>
      <sz val="10"/>
      <name val="Arial"/>
      <family val="2"/>
    </font>
    <font>
      <sz val="8"/>
      <name val="Arial"/>
      <family val="2"/>
    </font>
    <font>
      <sz val="10"/>
      <name val="Arial"/>
      <family val="2"/>
    </font>
    <font>
      <b/>
      <sz val="8"/>
      <name val="Arial"/>
      <family val="2"/>
    </font>
    <font>
      <i/>
      <sz val="8"/>
      <name val="Arial"/>
      <family val="2"/>
    </font>
    <font>
      <sz val="10"/>
      <name val="Arial"/>
      <family val="2"/>
    </font>
    <font>
      <sz val="10"/>
      <color theme="1"/>
      <name val="Arial"/>
      <family val="2"/>
    </font>
    <font>
      <b/>
      <sz val="10"/>
      <color theme="1"/>
      <name val="Arial"/>
      <family val="2"/>
    </font>
    <font>
      <sz val="8"/>
      <color theme="1"/>
      <name val="Arial"/>
      <family val="2"/>
    </font>
    <font>
      <sz val="6"/>
      <color theme="1"/>
      <name val="Arial"/>
      <family val="2"/>
    </font>
    <font>
      <b/>
      <sz val="9"/>
      <color theme="1"/>
      <name val="Arial"/>
      <family val="2"/>
    </font>
    <font>
      <sz val="9"/>
      <color theme="1"/>
      <name val="Arial"/>
      <family val="2"/>
    </font>
    <font>
      <b/>
      <sz val="8"/>
      <color theme="1"/>
      <name val="Arial"/>
      <family val="2"/>
    </font>
    <font>
      <sz val="8"/>
      <color rgb="FFFF0000"/>
      <name val="Arial"/>
      <family val="2"/>
    </font>
    <font>
      <sz val="5"/>
      <color theme="1"/>
      <name val="Arial"/>
      <family val="2"/>
    </font>
    <font>
      <sz val="20"/>
      <color theme="1"/>
      <name val="Arial"/>
      <family val="2"/>
    </font>
    <font>
      <b/>
      <sz val="20"/>
      <color theme="1"/>
      <name val="Arial"/>
      <family val="2"/>
    </font>
    <font>
      <b/>
      <sz val="35"/>
      <color theme="1"/>
      <name val="Arial"/>
      <family val="2"/>
    </font>
    <font>
      <b/>
      <sz val="12"/>
      <color theme="1"/>
      <name val="Arial"/>
      <family val="2"/>
    </font>
    <font>
      <sz val="12"/>
      <color theme="1"/>
      <name val="Arial"/>
      <family val="2"/>
    </font>
    <font>
      <b/>
      <sz val="8"/>
      <color rgb="FFFF0000"/>
      <name val="Arial"/>
      <family val="2"/>
    </font>
    <font>
      <b/>
      <sz val="7"/>
      <color theme="1"/>
      <name val="Arial"/>
      <family val="2"/>
    </font>
    <font>
      <sz val="10"/>
      <name val="Arial"/>
      <family val="2"/>
    </font>
    <font>
      <sz val="9"/>
      <color indexed="81"/>
      <name val="Tahoma"/>
      <family val="2"/>
    </font>
    <font>
      <b/>
      <sz val="6"/>
      <name val="Arial"/>
      <family val="2"/>
    </font>
    <font>
      <b/>
      <sz val="30"/>
      <name val="Arial"/>
      <family val="2"/>
    </font>
  </fonts>
  <fills count="3">
    <fill>
      <patternFill patternType="none"/>
    </fill>
    <fill>
      <patternFill patternType="gray125"/>
    </fill>
    <fill>
      <patternFill patternType="solid">
        <fgColor indexed="9"/>
        <bgColor indexed="64"/>
      </patternFill>
    </fill>
  </fills>
  <borders count="28">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style="hair">
        <color indexed="64"/>
      </right>
      <top/>
      <bottom style="hair">
        <color indexed="64"/>
      </bottom>
      <diagonal/>
    </border>
    <border>
      <left/>
      <right/>
      <top style="hair">
        <color indexed="64"/>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8"/>
      </left>
      <right style="hair">
        <color indexed="8"/>
      </right>
      <top style="hair">
        <color indexed="8"/>
      </top>
      <bottom/>
      <diagonal/>
    </border>
    <border>
      <left style="hair">
        <color indexed="8"/>
      </left>
      <right style="hair">
        <color indexed="8"/>
      </right>
      <top/>
      <bottom/>
      <diagonal/>
    </border>
    <border>
      <left style="hair">
        <color indexed="8"/>
      </left>
      <right style="hair">
        <color indexed="8"/>
      </right>
      <top/>
      <bottom style="hair">
        <color indexed="64"/>
      </bottom>
      <diagonal/>
    </border>
    <border>
      <left/>
      <right style="hair">
        <color indexed="64"/>
      </right>
      <top/>
      <bottom/>
      <diagonal/>
    </border>
    <border>
      <left style="hair">
        <color indexed="64"/>
      </left>
      <right style="hair">
        <color indexed="8"/>
      </right>
      <top style="hair">
        <color indexed="64"/>
      </top>
      <bottom/>
      <diagonal/>
    </border>
    <border>
      <left style="hair">
        <color indexed="64"/>
      </left>
      <right style="hair">
        <color indexed="8"/>
      </right>
      <top/>
      <bottom/>
      <diagonal/>
    </border>
    <border>
      <left style="hair">
        <color indexed="64"/>
      </left>
      <right style="hair">
        <color indexed="8"/>
      </right>
      <top/>
      <bottom style="hair">
        <color indexed="64"/>
      </bottom>
      <diagonal/>
    </border>
    <border>
      <left style="hair">
        <color auto="1"/>
      </left>
      <right style="hair">
        <color auto="1"/>
      </right>
      <top/>
      <bottom/>
      <diagonal/>
    </border>
    <border>
      <left style="hair">
        <color indexed="64"/>
      </left>
      <right/>
      <top/>
      <bottom/>
      <diagonal/>
    </border>
  </borders>
  <cellStyleXfs count="14">
    <xf numFmtId="0" fontId="0" fillId="0" borderId="0"/>
    <xf numFmtId="0" fontId="2" fillId="0" borderId="0"/>
    <xf numFmtId="0" fontId="1" fillId="0" borderId="0"/>
    <xf numFmtId="0" fontId="1" fillId="0" borderId="0"/>
    <xf numFmtId="0" fontId="16" fillId="0" borderId="0"/>
    <xf numFmtId="0" fontId="1" fillId="0" borderId="0"/>
    <xf numFmtId="0" fontId="8" fillId="0" borderId="0"/>
    <xf numFmtId="0" fontId="1" fillId="0" borderId="0"/>
    <xf numFmtId="0" fontId="12" fillId="0" borderId="0"/>
    <xf numFmtId="0" fontId="1" fillId="0" borderId="0"/>
    <xf numFmtId="0" fontId="15" fillId="0" borderId="0"/>
    <xf numFmtId="0" fontId="1" fillId="0" borderId="0"/>
    <xf numFmtId="0" fontId="32" fillId="0" borderId="0"/>
    <xf numFmtId="0" fontId="1" fillId="0" borderId="0"/>
  </cellStyleXfs>
  <cellXfs count="366">
    <xf numFmtId="0" fontId="0" fillId="0" borderId="0" xfId="0"/>
    <xf numFmtId="0" fontId="3" fillId="0" borderId="0" xfId="1" applyFont="1" applyAlignment="1">
      <alignment horizontal="right" vertical="center"/>
    </xf>
    <xf numFmtId="0" fontId="18" fillId="0" borderId="0" xfId="0" applyFont="1"/>
    <xf numFmtId="0" fontId="19" fillId="0" borderId="0" xfId="0" applyFont="1"/>
    <xf numFmtId="0" fontId="19" fillId="0" borderId="1" xfId="0" applyFont="1" applyBorder="1" applyAlignment="1">
      <alignment horizontal="center" vertical="center"/>
    </xf>
    <xf numFmtId="0" fontId="18" fillId="0" borderId="2" xfId="0" applyFont="1" applyBorder="1" applyAlignment="1">
      <alignment horizontal="left" vertical="center" wrapText="1"/>
    </xf>
    <xf numFmtId="0" fontId="19" fillId="0" borderId="0" xfId="0" applyFont="1" applyAlignment="1">
      <alignment horizontal="center" vertical="center"/>
    </xf>
    <xf numFmtId="0" fontId="3" fillId="0" borderId="0" xfId="3" applyFont="1" applyAlignment="1">
      <alignment vertical="center"/>
    </xf>
    <xf numFmtId="0" fontId="3" fillId="0" borderId="0" xfId="3" applyFont="1" applyAlignment="1">
      <alignment horizontal="right" vertical="top"/>
    </xf>
    <xf numFmtId="0" fontId="3" fillId="0" borderId="0" xfId="3" applyFont="1"/>
    <xf numFmtId="0" fontId="3" fillId="0" borderId="0" xfId="3" applyFont="1" applyAlignment="1">
      <alignment wrapText="1"/>
    </xf>
    <xf numFmtId="0" fontId="3" fillId="0" borderId="0" xfId="3" applyFont="1" applyAlignment="1">
      <alignment horizontal="right" vertical="center"/>
    </xf>
    <xf numFmtId="0" fontId="4" fillId="0" borderId="0" xfId="3" applyFont="1" applyAlignment="1">
      <alignment horizontal="right" vertical="center"/>
    </xf>
    <xf numFmtId="0" fontId="7" fillId="0" borderId="0" xfId="3" applyFont="1" applyAlignment="1">
      <alignment horizontal="right" vertical="center"/>
    </xf>
    <xf numFmtId="0" fontId="3" fillId="0" borderId="0" xfId="3" applyFont="1" applyAlignment="1">
      <alignment horizontal="right"/>
    </xf>
    <xf numFmtId="0" fontId="3" fillId="0" borderId="0" xfId="1" applyFont="1"/>
    <xf numFmtId="0" fontId="3" fillId="0" borderId="0" xfId="1" applyFont="1" applyAlignment="1">
      <alignment vertical="center"/>
    </xf>
    <xf numFmtId="0" fontId="18" fillId="0" borderId="0" xfId="0" applyFont="1" applyAlignment="1">
      <alignment vertical="center"/>
    </xf>
    <xf numFmtId="0" fontId="20" fillId="0" borderId="0" xfId="0" applyFont="1"/>
    <xf numFmtId="0" fontId="19" fillId="0" borderId="3" xfId="0" applyFont="1" applyBorder="1" applyAlignment="1">
      <alignment horizontal="center" vertical="center"/>
    </xf>
    <xf numFmtId="0" fontId="19" fillId="0" borderId="4" xfId="0" applyFont="1" applyBorder="1" applyAlignment="1">
      <alignment horizontal="center" vertical="center"/>
    </xf>
    <xf numFmtId="0" fontId="4" fillId="0" borderId="0" xfId="1" applyFont="1" applyAlignment="1">
      <alignment horizontal="right" vertical="center"/>
    </xf>
    <xf numFmtId="0" fontId="4" fillId="0" borderId="0" xfId="1" applyFont="1" applyAlignment="1">
      <alignment vertical="center"/>
    </xf>
    <xf numFmtId="0" fontId="3" fillId="0" borderId="0" xfId="1" applyFont="1" applyAlignment="1">
      <alignment horizontal="left" vertical="center" wrapText="1"/>
    </xf>
    <xf numFmtId="0" fontId="3" fillId="0" borderId="0" xfId="1" applyFont="1" applyAlignment="1">
      <alignment horizontal="left" wrapText="1"/>
    </xf>
    <xf numFmtId="0" fontId="17" fillId="0" borderId="0" xfId="0" applyFont="1" applyAlignment="1">
      <alignment vertical="center"/>
    </xf>
    <xf numFmtId="0" fontId="3" fillId="0" borderId="0" xfId="3" applyFont="1" applyAlignment="1"/>
    <xf numFmtId="0" fontId="18" fillId="0" borderId="5" xfId="0" applyFont="1" applyBorder="1" applyAlignment="1">
      <alignment horizontal="left" wrapText="1"/>
    </xf>
    <xf numFmtId="0" fontId="19" fillId="0" borderId="0" xfId="0" applyFont="1" applyAlignment="1"/>
    <xf numFmtId="164" fontId="6" fillId="0" borderId="0" xfId="0" applyNumberFormat="1" applyFont="1" applyAlignment="1" applyProtection="1">
      <alignment horizontal="right"/>
    </xf>
    <xf numFmtId="165" fontId="18" fillId="0" borderId="0" xfId="0" applyNumberFormat="1" applyFont="1" applyAlignment="1">
      <alignment horizontal="right"/>
    </xf>
    <xf numFmtId="0" fontId="19" fillId="0" borderId="3" xfId="0" applyFont="1" applyBorder="1" applyAlignment="1">
      <alignment horizontal="center" vertical="center" wrapText="1"/>
    </xf>
    <xf numFmtId="0" fontId="4" fillId="0" borderId="0" xfId="1" applyFont="1" applyAlignment="1">
      <alignment horizontal="left" vertical="top"/>
    </xf>
    <xf numFmtId="0" fontId="3" fillId="0" borderId="0" xfId="1" applyFont="1" applyAlignment="1">
      <alignment horizontal="left" vertical="top"/>
    </xf>
    <xf numFmtId="0" fontId="3" fillId="0" borderId="0" xfId="1" applyFont="1" applyAlignment="1">
      <alignment vertical="top"/>
    </xf>
    <xf numFmtId="0" fontId="18" fillId="0" borderId="2" xfId="0" applyFont="1" applyBorder="1" applyAlignment="1">
      <alignment horizontal="left" wrapText="1"/>
    </xf>
    <xf numFmtId="0" fontId="22" fillId="0" borderId="5" xfId="0" applyFont="1" applyBorder="1" applyAlignment="1">
      <alignment horizontal="left" wrapText="1"/>
    </xf>
    <xf numFmtId="165" fontId="18" fillId="0" borderId="0" xfId="0" applyNumberFormat="1" applyFont="1" applyBorder="1" applyAlignment="1">
      <alignment horizontal="right"/>
    </xf>
    <xf numFmtId="0" fontId="5" fillId="0" borderId="0" xfId="1" applyFont="1" applyAlignment="1">
      <alignment horizontal="left" vertical="top"/>
    </xf>
    <xf numFmtId="0" fontId="19" fillId="0" borderId="4" xfId="0" applyFont="1" applyBorder="1" applyAlignment="1">
      <alignment horizontal="center"/>
    </xf>
    <xf numFmtId="0" fontId="23" fillId="0" borderId="0" xfId="0" applyFont="1"/>
    <xf numFmtId="165" fontId="18" fillId="0" borderId="0" xfId="0" applyNumberFormat="1" applyFont="1"/>
    <xf numFmtId="0" fontId="6" fillId="0" borderId="4" xfId="0" applyFont="1" applyBorder="1" applyAlignment="1">
      <alignment horizontal="center" vertical="center"/>
    </xf>
    <xf numFmtId="0" fontId="6" fillId="0" borderId="3" xfId="0" applyFont="1" applyBorder="1" applyAlignment="1">
      <alignment horizontal="center" vertical="center"/>
    </xf>
    <xf numFmtId="0" fontId="11" fillId="0" borderId="0" xfId="0" applyFont="1"/>
    <xf numFmtId="0" fontId="4" fillId="0" borderId="0" xfId="0" applyFont="1"/>
    <xf numFmtId="0" fontId="11" fillId="0" borderId="0" xfId="0" applyFont="1" applyAlignment="1">
      <alignment horizontal="right" indent="2"/>
    </xf>
    <xf numFmtId="0" fontId="6" fillId="0" borderId="1" xfId="0" applyFont="1" applyBorder="1" applyAlignment="1">
      <alignment horizontal="center" vertical="center"/>
    </xf>
    <xf numFmtId="0" fontId="6" fillId="0" borderId="3" xfId="0" applyFont="1" applyBorder="1" applyAlignment="1">
      <alignment horizontal="center" vertical="center" wrapText="1"/>
    </xf>
    <xf numFmtId="0" fontId="11" fillId="0" borderId="5" xfId="0" applyFont="1" applyBorder="1" applyAlignment="1">
      <alignment horizontal="left" wrapText="1"/>
    </xf>
    <xf numFmtId="0" fontId="6" fillId="0" borderId="0" xfId="0" applyFont="1"/>
    <xf numFmtId="0" fontId="11" fillId="0" borderId="2" xfId="0" applyFont="1" applyBorder="1" applyAlignment="1">
      <alignment horizontal="left" wrapText="1"/>
    </xf>
    <xf numFmtId="0" fontId="18" fillId="0" borderId="5" xfId="0" applyFont="1" applyBorder="1" applyAlignment="1">
      <alignment horizontal="left"/>
    </xf>
    <xf numFmtId="164" fontId="6" fillId="0" borderId="0" xfId="0" applyNumberFormat="1" applyFont="1" applyFill="1" applyAlignment="1" applyProtection="1">
      <alignment horizontal="right"/>
    </xf>
    <xf numFmtId="0" fontId="20" fillId="0" borderId="0" xfId="0" applyFont="1" applyFill="1"/>
    <xf numFmtId="0" fontId="18" fillId="0" borderId="0" xfId="0" applyFont="1" applyFill="1"/>
    <xf numFmtId="0" fontId="19" fillId="0" borderId="1" xfId="0" applyFont="1" applyFill="1" applyBorder="1" applyAlignment="1">
      <alignment horizontal="center" vertical="center"/>
    </xf>
    <xf numFmtId="0" fontId="19" fillId="0" borderId="3" xfId="0" applyFont="1" applyFill="1" applyBorder="1" applyAlignment="1">
      <alignment horizontal="center" vertical="center" wrapText="1"/>
    </xf>
    <xf numFmtId="0" fontId="19" fillId="0" borderId="3" xfId="0" applyFont="1" applyFill="1" applyBorder="1" applyAlignment="1">
      <alignment horizontal="center" vertical="center"/>
    </xf>
    <xf numFmtId="0" fontId="19" fillId="0" borderId="4" xfId="0" applyFont="1" applyFill="1" applyBorder="1" applyAlignment="1">
      <alignment horizontal="center" vertical="center"/>
    </xf>
    <xf numFmtId="0" fontId="18" fillId="0" borderId="2" xfId="0" applyFont="1" applyFill="1" applyBorder="1" applyAlignment="1">
      <alignment horizontal="left" wrapText="1"/>
    </xf>
    <xf numFmtId="0" fontId="22" fillId="0" borderId="5" xfId="0" applyFont="1" applyFill="1" applyBorder="1" applyAlignment="1">
      <alignment horizontal="left" wrapText="1"/>
    </xf>
    <xf numFmtId="3" fontId="18" fillId="0" borderId="0" xfId="0" applyNumberFormat="1" applyFont="1" applyFill="1"/>
    <xf numFmtId="0" fontId="18" fillId="0" borderId="5" xfId="0" applyFont="1" applyFill="1" applyBorder="1" applyAlignment="1">
      <alignment horizontal="left" wrapText="1"/>
    </xf>
    <xf numFmtId="0" fontId="19" fillId="0" borderId="0" xfId="0" applyFont="1" applyFill="1"/>
    <xf numFmtId="172" fontId="18" fillId="0" borderId="0" xfId="0" applyNumberFormat="1" applyFont="1" applyFill="1"/>
    <xf numFmtId="0" fontId="13" fillId="0" borderId="5" xfId="0" applyFont="1" applyBorder="1" applyAlignment="1">
      <alignment horizontal="left" wrapText="1"/>
    </xf>
    <xf numFmtId="0" fontId="18" fillId="0" borderId="3" xfId="0" applyFont="1" applyBorder="1" applyAlignment="1">
      <alignment horizontal="center" vertical="center" wrapText="1"/>
    </xf>
    <xf numFmtId="0" fontId="18" fillId="0" borderId="4" xfId="0" applyFont="1" applyBorder="1" applyAlignment="1">
      <alignment horizontal="center" vertical="center" wrapText="1"/>
    </xf>
    <xf numFmtId="0" fontId="16" fillId="0" borderId="0" xfId="4" applyFont="1"/>
    <xf numFmtId="0" fontId="21" fillId="0" borderId="0" xfId="4" applyFont="1" applyAlignment="1">
      <alignment horizontal="left" vertical="center" indent="33"/>
    </xf>
    <xf numFmtId="49" fontId="21" fillId="0" borderId="0" xfId="4" applyNumberFormat="1" applyFont="1" applyAlignment="1">
      <alignment horizontal="right"/>
    </xf>
    <xf numFmtId="49" fontId="16" fillId="0" borderId="0" xfId="4" applyNumberFormat="1" applyFont="1" applyAlignment="1">
      <alignment horizontal="right"/>
    </xf>
    <xf numFmtId="0" fontId="20" fillId="0" borderId="0" xfId="4" applyFont="1" applyAlignment="1">
      <alignment vertical="center"/>
    </xf>
    <xf numFmtId="0" fontId="16" fillId="0" borderId="0" xfId="4" applyFont="1" applyAlignment="1"/>
    <xf numFmtId="49" fontId="21" fillId="0" borderId="0" xfId="4" applyNumberFormat="1" applyFont="1" applyAlignment="1">
      <alignment horizontal="left" vertical="center"/>
    </xf>
    <xf numFmtId="0" fontId="21" fillId="0" borderId="0" xfId="4" applyNumberFormat="1" applyFont="1" applyAlignment="1">
      <alignment horizontal="left" vertical="center"/>
    </xf>
    <xf numFmtId="171" fontId="18" fillId="0" borderId="0" xfId="0" applyNumberFormat="1" applyFont="1" applyAlignment="1">
      <alignment horizontal="right"/>
    </xf>
    <xf numFmtId="171" fontId="11" fillId="0" borderId="0" xfId="0" applyNumberFormat="1" applyFont="1"/>
    <xf numFmtId="171" fontId="11" fillId="0" borderId="0" xfId="0" applyNumberFormat="1" applyFont="1" applyAlignment="1">
      <alignment horizontal="right"/>
    </xf>
    <xf numFmtId="0" fontId="0" fillId="0" borderId="0" xfId="0"/>
    <xf numFmtId="0" fontId="13" fillId="0" borderId="6" xfId="0" applyFont="1" applyBorder="1" applyAlignment="1">
      <alignment vertical="center" wrapText="1"/>
    </xf>
    <xf numFmtId="0" fontId="13" fillId="0" borderId="7" xfId="0" applyFont="1" applyBorder="1" applyAlignment="1">
      <alignment vertical="center" wrapText="1"/>
    </xf>
    <xf numFmtId="0" fontId="22" fillId="0" borderId="6" xfId="0" applyFont="1" applyBorder="1" applyAlignment="1">
      <alignment vertical="center" wrapText="1"/>
    </xf>
    <xf numFmtId="0" fontId="22" fillId="0" borderId="7" xfId="0" applyFont="1" applyBorder="1" applyAlignment="1">
      <alignment vertical="center" wrapText="1"/>
    </xf>
    <xf numFmtId="0" fontId="22" fillId="0" borderId="6" xfId="0" applyFont="1" applyFill="1" applyBorder="1" applyAlignment="1">
      <alignment vertical="center" wrapText="1"/>
    </xf>
    <xf numFmtId="0" fontId="22" fillId="0" borderId="7" xfId="0" applyFont="1" applyFill="1" applyBorder="1" applyAlignment="1">
      <alignment vertical="center" wrapText="1"/>
    </xf>
    <xf numFmtId="165" fontId="11" fillId="0" borderId="0" xfId="0" applyNumberFormat="1" applyFont="1" applyAlignment="1">
      <alignment horizontal="right"/>
    </xf>
    <xf numFmtId="165" fontId="30" fillId="0" borderId="0" xfId="0" applyNumberFormat="1" applyFont="1" applyBorder="1" applyAlignment="1">
      <alignment horizontal="right"/>
    </xf>
    <xf numFmtId="165" fontId="23" fillId="0" borderId="0" xfId="0" applyNumberFormat="1" applyFont="1" applyBorder="1" applyAlignment="1">
      <alignment horizontal="right"/>
    </xf>
    <xf numFmtId="174" fontId="11" fillId="0" borderId="0" xfId="0" applyNumberFormat="1" applyFont="1" applyBorder="1" applyAlignment="1">
      <alignment horizontal="right"/>
    </xf>
    <xf numFmtId="174" fontId="18" fillId="0" borderId="0" xfId="0" applyNumberFormat="1" applyFont="1" applyBorder="1" applyAlignment="1">
      <alignment horizontal="right"/>
    </xf>
    <xf numFmtId="174" fontId="18" fillId="0" borderId="0" xfId="0" applyNumberFormat="1" applyFont="1"/>
    <xf numFmtId="175" fontId="18" fillId="0" borderId="0" xfId="0" applyNumberFormat="1" applyFont="1" applyFill="1"/>
    <xf numFmtId="164" fontId="6" fillId="0" borderId="0" xfId="0" applyNumberFormat="1" applyFont="1" applyAlignment="1" applyProtection="1">
      <alignment horizontal="right" vertical="center"/>
    </xf>
    <xf numFmtId="164" fontId="6" fillId="0" borderId="0" xfId="0" applyNumberFormat="1" applyFont="1" applyBorder="1" applyAlignment="1" applyProtection="1">
      <alignment horizontal="right"/>
    </xf>
    <xf numFmtId="177" fontId="18" fillId="0" borderId="0" xfId="0" applyNumberFormat="1" applyFont="1"/>
    <xf numFmtId="177" fontId="23" fillId="0" borderId="0" xfId="0" applyNumberFormat="1" applyFont="1"/>
    <xf numFmtId="0" fontId="31" fillId="0" borderId="0" xfId="0" applyFont="1" applyAlignment="1">
      <alignment horizontal="center"/>
    </xf>
    <xf numFmtId="0" fontId="22" fillId="0" borderId="0" xfId="0" applyFont="1" applyBorder="1" applyAlignment="1">
      <alignment horizontal="center" vertical="center" wrapText="1"/>
    </xf>
    <xf numFmtId="0" fontId="22" fillId="0" borderId="0" xfId="0" applyFont="1" applyAlignment="1">
      <alignment horizontal="center" vertical="center" wrapText="1"/>
    </xf>
    <xf numFmtId="174" fontId="22" fillId="0" borderId="0" xfId="0" applyNumberFormat="1" applyFont="1" applyAlignment="1">
      <alignment horizontal="center" vertical="center" wrapText="1"/>
    </xf>
    <xf numFmtId="174" fontId="23" fillId="0" borderId="0" xfId="0" applyNumberFormat="1" applyFont="1" applyBorder="1" applyAlignment="1">
      <alignment horizontal="right"/>
    </xf>
    <xf numFmtId="174" fontId="30" fillId="0" borderId="0" xfId="0" applyNumberFormat="1" applyFont="1" applyBorder="1" applyAlignment="1">
      <alignment horizontal="right"/>
    </xf>
    <xf numFmtId="0" fontId="20" fillId="0" borderId="0" xfId="0" applyFont="1" applyBorder="1" applyAlignment="1">
      <alignment horizontal="center" vertical="center"/>
    </xf>
    <xf numFmtId="0" fontId="18" fillId="0" borderId="0" xfId="0" applyFont="1" applyBorder="1" applyAlignment="1">
      <alignment horizontal="center" vertical="center" wrapText="1"/>
    </xf>
    <xf numFmtId="0" fontId="19" fillId="0" borderId="0" xfId="0" applyFont="1" applyBorder="1" applyAlignment="1">
      <alignment horizontal="center"/>
    </xf>
    <xf numFmtId="0" fontId="22" fillId="0" borderId="0" xfId="0" applyFont="1" applyBorder="1" applyAlignment="1">
      <alignment vertical="center" wrapText="1"/>
    </xf>
    <xf numFmtId="0" fontId="11" fillId="0" borderId="0" xfId="4" applyFont="1" applyFill="1"/>
    <xf numFmtId="0" fontId="6" fillId="0" borderId="0" xfId="4" applyFont="1" applyFill="1"/>
    <xf numFmtId="167" fontId="11" fillId="0" borderId="0" xfId="4" applyNumberFormat="1" applyFont="1" applyFill="1" applyBorder="1" applyAlignment="1"/>
    <xf numFmtId="0" fontId="11" fillId="0" borderId="5" xfId="4" applyFont="1" applyFill="1" applyBorder="1" applyAlignment="1">
      <alignment wrapText="1"/>
    </xf>
    <xf numFmtId="164" fontId="6" fillId="0" borderId="0" xfId="4" applyNumberFormat="1" applyFont="1" applyFill="1" applyAlignment="1" applyProtection="1">
      <alignment horizontal="right"/>
    </xf>
    <xf numFmtId="166" fontId="11" fillId="0" borderId="0" xfId="4" applyNumberFormat="1" applyFont="1" applyFill="1"/>
    <xf numFmtId="0" fontId="11" fillId="0" borderId="5" xfId="4" applyFont="1" applyFill="1" applyBorder="1" applyAlignment="1">
      <alignment vertical="top" wrapText="1"/>
    </xf>
    <xf numFmtId="0" fontId="11" fillId="0" borderId="5" xfId="4" applyFont="1" applyFill="1" applyBorder="1" applyAlignment="1">
      <alignment vertical="center" wrapText="1"/>
    </xf>
    <xf numFmtId="0" fontId="11" fillId="0" borderId="5" xfId="4" applyFont="1" applyFill="1" applyBorder="1" applyAlignment="1">
      <alignment horizontal="left" wrapText="1"/>
    </xf>
    <xf numFmtId="164" fontId="11" fillId="0" borderId="0" xfId="4" applyNumberFormat="1" applyFont="1" applyFill="1" applyAlignment="1" applyProtection="1">
      <alignment horizontal="right"/>
    </xf>
    <xf numFmtId="0" fontId="6" fillId="0" borderId="4" xfId="4" applyFont="1" applyFill="1" applyBorder="1" applyAlignment="1">
      <alignment horizontal="center" vertical="center"/>
    </xf>
    <xf numFmtId="0" fontId="6" fillId="0" borderId="3" xfId="4" applyFont="1" applyFill="1" applyBorder="1" applyAlignment="1">
      <alignment horizontal="center" vertical="center"/>
    </xf>
    <xf numFmtId="0" fontId="6" fillId="0" borderId="1" xfId="4" applyFont="1" applyFill="1" applyBorder="1" applyAlignment="1">
      <alignment horizontal="center" vertical="center"/>
    </xf>
    <xf numFmtId="0" fontId="6" fillId="0" borderId="3" xfId="4" applyFont="1" applyFill="1" applyBorder="1" applyAlignment="1">
      <alignment horizontal="center" vertical="center" wrapText="1"/>
    </xf>
    <xf numFmtId="0" fontId="4" fillId="0" borderId="0" xfId="4" applyFont="1" applyFill="1"/>
    <xf numFmtId="171" fontId="22" fillId="0" borderId="0" xfId="0" applyNumberFormat="1" applyFont="1" applyFill="1" applyBorder="1" applyAlignment="1">
      <alignment horizontal="right"/>
    </xf>
    <xf numFmtId="0" fontId="23" fillId="0" borderId="0" xfId="0" applyFont="1" applyFill="1"/>
    <xf numFmtId="0" fontId="6" fillId="0" borderId="13" xfId="0" applyFont="1" applyBorder="1" applyAlignment="1">
      <alignment horizontal="center" vertical="center" wrapText="1"/>
    </xf>
    <xf numFmtId="164" fontId="6" fillId="0" borderId="22" xfId="0" applyNumberFormat="1" applyFont="1" applyBorder="1" applyAlignment="1" applyProtection="1">
      <alignment horizontal="right"/>
    </xf>
    <xf numFmtId="0" fontId="18" fillId="0" borderId="26" xfId="0" applyFont="1" applyBorder="1" applyAlignment="1">
      <alignment horizontal="left"/>
    </xf>
    <xf numFmtId="167" fontId="11" fillId="0" borderId="0" xfId="0" applyNumberFormat="1" applyFont="1" applyAlignment="1">
      <alignment horizontal="right"/>
    </xf>
    <xf numFmtId="0" fontId="11" fillId="0" borderId="5" xfId="0" applyFont="1" applyBorder="1" applyAlignment="1">
      <alignment horizontal="left"/>
    </xf>
    <xf numFmtId="165" fontId="11" fillId="0" borderId="0" xfId="0" applyNumberFormat="1" applyFont="1" applyBorder="1"/>
    <xf numFmtId="165" fontId="11" fillId="0" borderId="0" xfId="0" applyNumberFormat="1" applyFont="1"/>
    <xf numFmtId="0" fontId="6" fillId="0" borderId="7" xfId="0" applyFont="1" applyBorder="1" applyAlignment="1">
      <alignment horizontal="center" vertical="center"/>
    </xf>
    <xf numFmtId="0" fontId="6" fillId="0" borderId="2" xfId="0" applyFont="1" applyBorder="1" applyAlignment="1">
      <alignment horizontal="center" vertical="center" wrapText="1"/>
    </xf>
    <xf numFmtId="0" fontId="6" fillId="0" borderId="6" xfId="0" applyFont="1" applyBorder="1" applyAlignment="1">
      <alignment horizontal="center" vertical="center"/>
    </xf>
    <xf numFmtId="0" fontId="11" fillId="0" borderId="7" xfId="0" applyFont="1" applyBorder="1"/>
    <xf numFmtId="176" fontId="13" fillId="0" borderId="0" xfId="0" applyNumberFormat="1" applyFont="1" applyBorder="1" applyAlignment="1">
      <alignment horizontal="right" vertical="center"/>
    </xf>
    <xf numFmtId="0" fontId="13" fillId="0" borderId="5" xfId="0" applyFont="1" applyBorder="1" applyAlignment="1">
      <alignment wrapText="1"/>
    </xf>
    <xf numFmtId="177" fontId="13" fillId="0" borderId="0" xfId="0" applyNumberFormat="1" applyFont="1" applyBorder="1" applyAlignment="1">
      <alignment horizontal="right"/>
    </xf>
    <xf numFmtId="0" fontId="11" fillId="0" borderId="0" xfId="0" applyFont="1" applyBorder="1" applyAlignment="1">
      <alignment horizontal="left" wrapText="1"/>
    </xf>
    <xf numFmtId="165" fontId="11" fillId="0" borderId="0" xfId="0" applyNumberFormat="1" applyFont="1" applyBorder="1" applyAlignment="1">
      <alignment horizontal="right"/>
    </xf>
    <xf numFmtId="0" fontId="11" fillId="0" borderId="0" xfId="0" applyFont="1" applyBorder="1"/>
    <xf numFmtId="0" fontId="6" fillId="0" borderId="0" xfId="0" applyFont="1" applyBorder="1"/>
    <xf numFmtId="171" fontId="13" fillId="0" borderId="0" xfId="0" applyNumberFormat="1" applyFont="1" applyBorder="1" applyAlignment="1">
      <alignment horizontal="right"/>
    </xf>
    <xf numFmtId="171" fontId="11" fillId="0" borderId="0" xfId="0" applyNumberFormat="1" applyFont="1" applyBorder="1" applyAlignment="1">
      <alignment horizontal="right"/>
    </xf>
    <xf numFmtId="165" fontId="11" fillId="0" borderId="6" xfId="0" applyNumberFormat="1" applyFont="1" applyBorder="1" applyAlignment="1">
      <alignment horizontal="right"/>
    </xf>
    <xf numFmtId="165" fontId="11" fillId="0" borderId="7" xfId="0" applyNumberFormat="1" applyFont="1" applyBorder="1" applyAlignment="1">
      <alignment horizontal="right"/>
    </xf>
    <xf numFmtId="0" fontId="1" fillId="0" borderId="0" xfId="0" applyFont="1"/>
    <xf numFmtId="0" fontId="3" fillId="0" borderId="0" xfId="1" applyFont="1" applyAlignment="1">
      <alignment horizontal="right"/>
    </xf>
    <xf numFmtId="0" fontId="1" fillId="0" borderId="0" xfId="0" applyFont="1" applyBorder="1"/>
    <xf numFmtId="165" fontId="13" fillId="0" borderId="0" xfId="0" applyNumberFormat="1" applyFont="1" applyAlignment="1">
      <alignment horizontal="right"/>
    </xf>
    <xf numFmtId="169" fontId="11" fillId="0" borderId="0" xfId="0" applyNumberFormat="1" applyFont="1" applyBorder="1" applyAlignment="1">
      <alignment horizontal="right"/>
    </xf>
    <xf numFmtId="177" fontId="11" fillId="0" borderId="0" xfId="0" applyNumberFormat="1" applyFont="1" applyBorder="1"/>
    <xf numFmtId="177" fontId="11" fillId="0" borderId="0" xfId="0" applyNumberFormat="1" applyFont="1"/>
    <xf numFmtId="169" fontId="13" fillId="0" borderId="0" xfId="0" applyNumberFormat="1" applyFont="1" applyBorder="1" applyAlignment="1">
      <alignment horizontal="right"/>
    </xf>
    <xf numFmtId="178" fontId="22" fillId="0" borderId="0" xfId="0" applyNumberFormat="1" applyFont="1" applyFill="1" applyBorder="1" applyAlignment="1">
      <alignment horizontal="right"/>
    </xf>
    <xf numFmtId="0" fontId="22" fillId="0" borderId="8" xfId="0" applyFont="1" applyBorder="1" applyAlignment="1">
      <alignment vertical="center" wrapText="1"/>
    </xf>
    <xf numFmtId="0" fontId="31" fillId="0" borderId="0" xfId="0" applyFont="1" applyBorder="1" applyAlignment="1">
      <alignment horizontal="center" vertical="center" wrapText="1"/>
    </xf>
    <xf numFmtId="0" fontId="6" fillId="0" borderId="13" xfId="0" applyFont="1" applyBorder="1" applyAlignment="1">
      <alignment horizontal="center" vertical="center"/>
    </xf>
    <xf numFmtId="177" fontId="11" fillId="0" borderId="0" xfId="0" applyNumberFormat="1" applyFont="1" applyBorder="1" applyAlignment="1">
      <alignment horizontal="right" vertical="center"/>
    </xf>
    <xf numFmtId="177" fontId="11" fillId="0" borderId="0" xfId="0" applyNumberFormat="1" applyFont="1" applyBorder="1" applyAlignment="1">
      <alignment horizontal="center" vertical="center"/>
    </xf>
    <xf numFmtId="0" fontId="11" fillId="0" borderId="5" xfId="0" applyFont="1" applyBorder="1" applyAlignment="1">
      <alignment horizontal="left" wrapText="1" indent="1"/>
    </xf>
    <xf numFmtId="170" fontId="11" fillId="0" borderId="0" xfId="0" applyNumberFormat="1" applyFont="1" applyBorder="1" applyAlignment="1">
      <alignment horizontal="right"/>
    </xf>
    <xf numFmtId="173" fontId="11" fillId="0" borderId="0" xfId="0" applyNumberFormat="1" applyFont="1" applyBorder="1" applyAlignment="1">
      <alignment horizontal="right"/>
    </xf>
    <xf numFmtId="168" fontId="13" fillId="0" borderId="0" xfId="0" applyNumberFormat="1" applyFont="1" applyBorder="1" applyAlignment="1">
      <alignment horizontal="right"/>
    </xf>
    <xf numFmtId="167" fontId="13" fillId="0" borderId="0" xfId="0" applyNumberFormat="1" applyFont="1" applyBorder="1" applyAlignment="1">
      <alignment horizontal="right"/>
    </xf>
    <xf numFmtId="167" fontId="13" fillId="0" borderId="0" xfId="0" applyNumberFormat="1" applyFont="1" applyBorder="1" applyAlignment="1">
      <alignment horizontal="right" indent="1"/>
    </xf>
    <xf numFmtId="168" fontId="11" fillId="0" borderId="0" xfId="0" applyNumberFormat="1" applyFont="1" applyBorder="1" applyAlignment="1">
      <alignment horizontal="right"/>
    </xf>
    <xf numFmtId="167" fontId="11" fillId="0" borderId="0" xfId="0" applyNumberFormat="1" applyFont="1" applyBorder="1" applyAlignment="1">
      <alignment horizontal="right"/>
    </xf>
    <xf numFmtId="0" fontId="4" fillId="0" borderId="0" xfId="0" applyFont="1" applyFill="1"/>
    <xf numFmtId="0" fontId="11" fillId="0" borderId="0" xfId="0" applyFont="1" applyFill="1"/>
    <xf numFmtId="0" fontId="6" fillId="0" borderId="1" xfId="0" applyFont="1" applyFill="1" applyBorder="1" applyAlignment="1">
      <alignment horizontal="center" vertical="center"/>
    </xf>
    <xf numFmtId="0" fontId="6" fillId="0" borderId="3" xfId="0" applyFont="1" applyFill="1" applyBorder="1" applyAlignment="1">
      <alignment horizontal="center" vertical="center" wrapText="1"/>
    </xf>
    <xf numFmtId="0" fontId="6" fillId="0" borderId="3" xfId="0" applyFont="1" applyFill="1" applyBorder="1" applyAlignment="1">
      <alignment horizontal="center" vertical="center"/>
    </xf>
    <xf numFmtId="0" fontId="6" fillId="0" borderId="4" xfId="0" applyFont="1" applyFill="1" applyBorder="1" applyAlignment="1">
      <alignment horizontal="center" vertical="center"/>
    </xf>
    <xf numFmtId="0" fontId="11" fillId="0" borderId="5" xfId="0" applyFont="1" applyFill="1" applyBorder="1" applyAlignment="1">
      <alignment horizontal="left" wrapText="1"/>
    </xf>
    <xf numFmtId="0" fontId="13" fillId="0" borderId="6" xfId="0" applyFont="1" applyFill="1" applyBorder="1" applyAlignment="1">
      <alignment vertical="center" wrapText="1"/>
    </xf>
    <xf numFmtId="0" fontId="13" fillId="0" borderId="7" xfId="0" applyFont="1" applyFill="1" applyBorder="1" applyAlignment="1">
      <alignment vertical="center" wrapText="1"/>
    </xf>
    <xf numFmtId="0" fontId="13" fillId="0" borderId="5" xfId="0" applyFont="1" applyFill="1" applyBorder="1" applyAlignment="1">
      <alignment horizontal="left" wrapText="1"/>
    </xf>
    <xf numFmtId="0" fontId="6" fillId="0" borderId="0" xfId="0" applyFont="1" applyFill="1"/>
    <xf numFmtId="49" fontId="11" fillId="0" borderId="20" xfId="13" applyNumberFormat="1" applyFont="1" applyFill="1" applyBorder="1" applyAlignment="1">
      <alignment vertical="center" wrapText="1"/>
    </xf>
    <xf numFmtId="166" fontId="11" fillId="0" borderId="0" xfId="4" applyNumberFormat="1" applyFont="1" applyFill="1" applyBorder="1" applyAlignment="1">
      <alignment horizontal="right"/>
    </xf>
    <xf numFmtId="166" fontId="11" fillId="0" borderId="0" xfId="4" applyNumberFormat="1" applyFont="1" applyFill="1" applyAlignment="1">
      <alignment horizontal="right"/>
    </xf>
    <xf numFmtId="0" fontId="11" fillId="0" borderId="0" xfId="4" applyFont="1" applyFill="1" applyAlignment="1">
      <alignment horizontal="right" indent="1"/>
    </xf>
    <xf numFmtId="0" fontId="3" fillId="0" borderId="0" xfId="3" applyFont="1" applyAlignment="1">
      <alignment horizontal="left" vertical="center" wrapText="1"/>
    </xf>
    <xf numFmtId="0" fontId="3" fillId="0" borderId="0" xfId="3" applyFont="1" applyAlignment="1">
      <alignment vertical="top" wrapText="1"/>
    </xf>
    <xf numFmtId="0" fontId="5" fillId="0" borderId="0" xfId="0" applyFont="1" applyAlignment="1">
      <alignment horizontal="left" vertical="center" wrapText="1"/>
    </xf>
    <xf numFmtId="0" fontId="4" fillId="0" borderId="0" xfId="0" applyFont="1" applyAlignment="1">
      <alignment horizontal="left" wrapText="1"/>
    </xf>
    <xf numFmtId="0" fontId="4" fillId="0" borderId="0" xfId="1" applyFont="1" applyAlignment="1">
      <alignment horizontal="left" vertical="center" wrapText="1"/>
    </xf>
    <xf numFmtId="0" fontId="3" fillId="0" borderId="0" xfId="0" applyFont="1" applyAlignment="1">
      <alignment horizontal="left" wrapText="1"/>
    </xf>
    <xf numFmtId="0" fontId="18" fillId="0" borderId="2" xfId="0" applyFont="1" applyFill="1" applyBorder="1" applyAlignment="1">
      <alignment horizontal="center" vertical="center" wrapText="1"/>
    </xf>
    <xf numFmtId="0" fontId="18" fillId="0" borderId="6" xfId="0" applyFont="1" applyFill="1" applyBorder="1" applyAlignment="1">
      <alignment horizontal="center" vertical="center" wrapText="1"/>
    </xf>
    <xf numFmtId="177" fontId="11" fillId="0" borderId="0" xfId="0" applyNumberFormat="1" applyFont="1" applyBorder="1" applyAlignment="1">
      <alignment horizontal="right"/>
    </xf>
    <xf numFmtId="0" fontId="0" fillId="0" borderId="0" xfId="0" quotePrefix="1"/>
    <xf numFmtId="0" fontId="4" fillId="0" borderId="0" xfId="1" quotePrefix="1" applyFont="1" applyAlignment="1">
      <alignment horizontal="left" vertical="top"/>
    </xf>
    <xf numFmtId="0" fontId="3" fillId="0" borderId="0" xfId="1" applyFont="1" applyAlignment="1">
      <alignment horizontal="left" vertical="center"/>
    </xf>
    <xf numFmtId="0" fontId="14" fillId="0" borderId="3" xfId="4" applyFont="1" applyFill="1" applyBorder="1" applyAlignment="1">
      <alignment horizontal="center" vertical="center" wrapText="1"/>
    </xf>
    <xf numFmtId="0" fontId="10" fillId="0" borderId="0" xfId="3" applyFont="1" applyAlignment="1">
      <alignment horizontal="left" vertical="center"/>
    </xf>
    <xf numFmtId="0" fontId="13" fillId="0" borderId="5" xfId="0" applyFont="1" applyBorder="1" applyAlignment="1">
      <alignment horizontal="left" vertical="center" wrapText="1"/>
    </xf>
    <xf numFmtId="0" fontId="3" fillId="0" borderId="0" xfId="3" quotePrefix="1" applyFont="1" applyAlignment="1">
      <alignment horizontal="right" vertical="top"/>
    </xf>
    <xf numFmtId="0" fontId="21" fillId="0" borderId="0" xfId="4" applyFont="1" applyAlignment="1">
      <alignment horizontal="right"/>
    </xf>
    <xf numFmtId="49" fontId="21" fillId="0" borderId="0" xfId="4" applyNumberFormat="1" applyFont="1" applyAlignment="1">
      <alignment horizontal="left" wrapText="1"/>
    </xf>
    <xf numFmtId="49" fontId="25" fillId="0" borderId="0" xfId="4" quotePrefix="1" applyNumberFormat="1" applyFont="1" applyAlignment="1">
      <alignment horizontal="center"/>
    </xf>
    <xf numFmtId="0" fontId="35" fillId="0" borderId="11" xfId="4" applyFont="1" applyBorder="1" applyAlignment="1">
      <alignment horizontal="left" wrapText="1"/>
    </xf>
    <xf numFmtId="0" fontId="27" fillId="0" borderId="11" xfId="4" applyFont="1" applyBorder="1" applyAlignment="1">
      <alignment horizontal="center" vertical="center" wrapText="1"/>
    </xf>
    <xf numFmtId="0" fontId="28" fillId="0" borderId="12" xfId="6" applyFont="1" applyBorder="1" applyAlignment="1">
      <alignment horizontal="left" vertical="center" wrapText="1"/>
    </xf>
    <xf numFmtId="0" fontId="29" fillId="0" borderId="12" xfId="6" applyFont="1" applyBorder="1" applyAlignment="1">
      <alignment horizontal="right" vertical="center" wrapText="1"/>
    </xf>
    <xf numFmtId="0" fontId="28" fillId="0" borderId="0" xfId="6" applyFont="1" applyBorder="1" applyAlignment="1">
      <alignment horizontal="center" vertical="center" wrapText="1"/>
    </xf>
    <xf numFmtId="0" fontId="26" fillId="0" borderId="0" xfId="4" applyFont="1" applyAlignment="1">
      <alignment horizontal="left" vertical="center"/>
    </xf>
    <xf numFmtId="0" fontId="26" fillId="0" borderId="0" xfId="6" applyFont="1" applyAlignment="1">
      <alignment vertical="center" wrapText="1"/>
    </xf>
    <xf numFmtId="0" fontId="26" fillId="0" borderId="0" xfId="6" applyFont="1" applyAlignment="1">
      <alignment vertical="center"/>
    </xf>
    <xf numFmtId="49" fontId="25" fillId="0" borderId="0" xfId="4" quotePrefix="1" applyNumberFormat="1" applyFont="1" applyAlignment="1">
      <alignment horizontal="left"/>
    </xf>
    <xf numFmtId="49" fontId="25" fillId="0" borderId="0" xfId="4" applyNumberFormat="1" applyFont="1" applyAlignment="1">
      <alignment horizontal="left"/>
    </xf>
    <xf numFmtId="0" fontId="18" fillId="0" borderId="0" xfId="4" applyFont="1" applyBorder="1" applyAlignment="1">
      <alignment horizontal="left" vertical="center"/>
    </xf>
    <xf numFmtId="0" fontId="20" fillId="0" borderId="9" xfId="4" applyFont="1" applyBorder="1" applyAlignment="1">
      <alignment horizontal="right"/>
    </xf>
    <xf numFmtId="0" fontId="24" fillId="0" borderId="10" xfId="4" applyFont="1" applyBorder="1" applyAlignment="1">
      <alignment horizontal="center" vertical="center"/>
    </xf>
    <xf numFmtId="0" fontId="21" fillId="0" borderId="0" xfId="4" applyFont="1" applyBorder="1" applyAlignment="1">
      <alignment horizontal="center" vertical="center"/>
    </xf>
    <xf numFmtId="0" fontId="24" fillId="0" borderId="0" xfId="4" applyFont="1" applyBorder="1" applyAlignment="1">
      <alignment horizontal="center" vertical="center"/>
    </xf>
    <xf numFmtId="0" fontId="21" fillId="0" borderId="0" xfId="6" applyFont="1" applyBorder="1" applyAlignment="1">
      <alignment horizontal="center" vertical="center"/>
    </xf>
    <xf numFmtId="0" fontId="24" fillId="0" borderId="9" xfId="4" applyFont="1" applyBorder="1" applyAlignment="1">
      <alignment horizontal="center" vertical="center"/>
    </xf>
    <xf numFmtId="0" fontId="21" fillId="0" borderId="10" xfId="4" applyFont="1" applyBorder="1" applyAlignment="1">
      <alignment horizontal="center" vertical="center"/>
    </xf>
    <xf numFmtId="0" fontId="20" fillId="0" borderId="0" xfId="4" applyFont="1" applyAlignment="1">
      <alignment horizontal="center" vertical="center"/>
    </xf>
    <xf numFmtId="49" fontId="21" fillId="0" borderId="0" xfId="4" applyNumberFormat="1" applyFont="1" applyAlignment="1">
      <alignment horizontal="center" vertical="center"/>
    </xf>
    <xf numFmtId="0" fontId="21" fillId="0" borderId="0" xfId="4" applyFont="1" applyAlignment="1">
      <alignment horizontal="center" vertical="center"/>
    </xf>
    <xf numFmtId="49" fontId="21" fillId="0" borderId="0" xfId="4" applyNumberFormat="1" applyFont="1" applyAlignment="1">
      <alignment horizontal="left" vertical="center"/>
    </xf>
    <xf numFmtId="0" fontId="10" fillId="0" borderId="0" xfId="1" applyFont="1" applyFill="1" applyAlignment="1">
      <alignment horizontal="left" vertical="center"/>
    </xf>
    <xf numFmtId="0" fontId="3" fillId="0" borderId="0" xfId="1" applyFont="1" applyAlignment="1">
      <alignment horizontal="left" vertical="center"/>
    </xf>
    <xf numFmtId="0" fontId="18" fillId="0" borderId="3" xfId="0" applyFont="1" applyBorder="1" applyAlignment="1">
      <alignment horizontal="center" vertical="center" wrapText="1"/>
    </xf>
    <xf numFmtId="49" fontId="11" fillId="2" borderId="19" xfId="12" applyNumberFormat="1" applyFont="1" applyFill="1" applyBorder="1" applyAlignment="1">
      <alignment horizontal="center" vertical="center" wrapText="1"/>
    </xf>
    <xf numFmtId="49" fontId="11" fillId="2" borderId="20" xfId="12" applyNumberFormat="1" applyFont="1" applyFill="1" applyBorder="1" applyAlignment="1">
      <alignment horizontal="center" vertical="center" wrapText="1"/>
    </xf>
    <xf numFmtId="0" fontId="18" fillId="0" borderId="6"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17" xfId="0" applyFont="1" applyBorder="1" applyAlignment="1">
      <alignment horizontal="center" vertical="center" wrapText="1"/>
    </xf>
    <xf numFmtId="0" fontId="20" fillId="0" borderId="1" xfId="0" applyFont="1" applyBorder="1" applyAlignment="1">
      <alignment horizontal="left" vertical="center"/>
    </xf>
    <xf numFmtId="0" fontId="20" fillId="0" borderId="3" xfId="0" applyFont="1" applyBorder="1" applyAlignment="1">
      <alignment horizontal="left" vertical="center"/>
    </xf>
    <xf numFmtId="0" fontId="18" fillId="0" borderId="1" xfId="0" applyFont="1" applyBorder="1" applyAlignment="1">
      <alignment horizontal="center" vertical="center" wrapText="1"/>
    </xf>
    <xf numFmtId="0" fontId="22" fillId="0" borderId="1" xfId="0" applyFont="1" applyBorder="1" applyAlignment="1">
      <alignment horizontal="left" vertical="center"/>
    </xf>
    <xf numFmtId="0" fontId="22" fillId="0" borderId="3" xfId="0" applyFont="1" applyBorder="1" applyAlignment="1">
      <alignment horizontal="left" vertical="center"/>
    </xf>
    <xf numFmtId="0" fontId="18" fillId="0" borderId="4" xfId="0" applyFont="1" applyBorder="1" applyAlignment="1">
      <alignment horizontal="center" vertical="center" wrapText="1"/>
    </xf>
    <xf numFmtId="0" fontId="18" fillId="0" borderId="14" xfId="0" applyFont="1" applyBorder="1" applyAlignment="1">
      <alignment horizontal="center" vertical="center" wrapText="1"/>
    </xf>
    <xf numFmtId="0" fontId="20" fillId="0" borderId="3" xfId="0" applyFont="1" applyBorder="1" applyAlignment="1">
      <alignment horizontal="center" vertical="center"/>
    </xf>
    <xf numFmtId="0" fontId="20" fillId="0" borderId="4" xfId="0" applyFont="1" applyBorder="1" applyAlignment="1">
      <alignment horizontal="center" vertical="center"/>
    </xf>
    <xf numFmtId="0" fontId="18" fillId="0" borderId="2"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13"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15" xfId="0" applyFont="1" applyBorder="1" applyAlignment="1">
      <alignment horizontal="center" vertical="center" wrapText="1"/>
    </xf>
    <xf numFmtId="0" fontId="22" fillId="0" borderId="3" xfId="0" applyFont="1" applyBorder="1" applyAlignment="1">
      <alignment horizontal="center" vertical="center"/>
    </xf>
    <xf numFmtId="0" fontId="22" fillId="0" borderId="4" xfId="0" applyFont="1" applyBorder="1" applyAlignment="1">
      <alignment horizontal="center" vertical="center"/>
    </xf>
    <xf numFmtId="0" fontId="13" fillId="0" borderId="27" xfId="0" applyFont="1" applyBorder="1" applyAlignment="1">
      <alignment horizontal="center" vertical="center" wrapText="1"/>
    </xf>
    <xf numFmtId="0" fontId="13" fillId="0" borderId="0"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13"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4" fillId="0" borderId="1" xfId="0" applyFont="1" applyBorder="1" applyAlignment="1">
      <alignment horizontal="left" vertical="center"/>
    </xf>
    <xf numFmtId="0" fontId="4" fillId="0" borderId="3" xfId="0" applyFont="1" applyBorder="1" applyAlignment="1">
      <alignment horizontal="left" vertical="center"/>
    </xf>
    <xf numFmtId="0" fontId="13" fillId="0" borderId="14" xfId="0" applyFont="1" applyBorder="1" applyAlignment="1">
      <alignment horizontal="left" vertical="center"/>
    </xf>
    <xf numFmtId="0" fontId="13" fillId="0" borderId="1" xfId="0" applyFont="1" applyBorder="1" applyAlignment="1">
      <alignment horizontal="left" vertical="center"/>
    </xf>
    <xf numFmtId="0" fontId="13" fillId="0" borderId="4" xfId="0" applyFont="1" applyBorder="1" applyAlignment="1">
      <alignment horizontal="center" vertical="center" wrapText="1"/>
    </xf>
    <xf numFmtId="0" fontId="13" fillId="0" borderId="14" xfId="0" applyFont="1" applyBorder="1" applyAlignment="1">
      <alignment horizontal="center" vertical="center" wrapText="1"/>
    </xf>
    <xf numFmtId="0" fontId="11" fillId="0" borderId="17" xfId="0" applyFont="1" applyBorder="1" applyAlignment="1">
      <alignment horizontal="center" vertical="center" wrapText="1"/>
    </xf>
    <xf numFmtId="0" fontId="11" fillId="0" borderId="22" xfId="0" applyFont="1" applyBorder="1" applyAlignment="1">
      <alignment horizontal="center" vertical="center" wrapText="1"/>
    </xf>
    <xf numFmtId="0" fontId="11" fillId="0" borderId="18"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1" xfId="0" applyFont="1" applyBorder="1" applyAlignment="1">
      <alignment horizontal="center" vertical="center" wrapText="1"/>
    </xf>
    <xf numFmtId="0" fontId="4" fillId="0" borderId="4" xfId="0" applyFont="1" applyBorder="1" applyAlignment="1">
      <alignment horizontal="center" vertical="center"/>
    </xf>
    <xf numFmtId="0" fontId="4" fillId="0" borderId="14" xfId="0" applyFont="1" applyBorder="1" applyAlignment="1">
      <alignment horizontal="center" vertical="center"/>
    </xf>
    <xf numFmtId="0" fontId="13" fillId="0" borderId="8" xfId="0" applyFont="1" applyBorder="1" applyAlignment="1">
      <alignment horizontal="center" vertical="center" wrapText="1"/>
    </xf>
    <xf numFmtId="0" fontId="11" fillId="0" borderId="3" xfId="0" applyFont="1" applyBorder="1" applyAlignment="1">
      <alignment horizontal="center" vertical="center" wrapText="1"/>
    </xf>
    <xf numFmtId="0" fontId="13" fillId="0" borderId="0" xfId="0" applyFont="1" applyAlignment="1">
      <alignment horizontal="center" vertical="center" wrapText="1"/>
    </xf>
    <xf numFmtId="0" fontId="4" fillId="0" borderId="3" xfId="0" applyFont="1" applyBorder="1" applyAlignment="1">
      <alignment horizontal="center" vertical="center"/>
    </xf>
    <xf numFmtId="0" fontId="13" fillId="0" borderId="3" xfId="0" applyFont="1" applyBorder="1" applyAlignment="1">
      <alignment horizontal="center" vertical="center" wrapText="1"/>
    </xf>
    <xf numFmtId="0" fontId="13" fillId="0" borderId="3" xfId="0" applyFont="1" applyBorder="1" applyAlignment="1">
      <alignment horizontal="left" vertical="center"/>
    </xf>
    <xf numFmtId="0" fontId="13" fillId="0" borderId="3" xfId="0" applyFont="1" applyBorder="1" applyAlignment="1">
      <alignment horizontal="center" vertical="center"/>
    </xf>
    <xf numFmtId="0" fontId="13" fillId="0" borderId="4" xfId="0" applyFont="1" applyBorder="1" applyAlignment="1">
      <alignment horizontal="center" vertical="center"/>
    </xf>
    <xf numFmtId="177" fontId="22" fillId="0" borderId="0" xfId="0" applyNumberFormat="1" applyFont="1" applyBorder="1" applyAlignment="1">
      <alignment horizontal="center" vertical="center" wrapText="1"/>
    </xf>
    <xf numFmtId="177" fontId="22" fillId="0" borderId="0" xfId="0" applyNumberFormat="1" applyFont="1" applyAlignment="1">
      <alignment horizontal="center" vertical="center" wrapText="1"/>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13" fillId="0" borderId="8" xfId="0" applyFont="1" applyBorder="1" applyAlignment="1">
      <alignment horizontal="center" vertical="center"/>
    </xf>
    <xf numFmtId="0" fontId="13" fillId="0" borderId="0" xfId="0" applyFont="1" applyAlignment="1">
      <alignment horizontal="center" vertical="center"/>
    </xf>
    <xf numFmtId="0" fontId="13" fillId="0" borderId="6" xfId="0" applyFont="1" applyBorder="1" applyAlignment="1">
      <alignment horizontal="center" vertical="center"/>
    </xf>
    <xf numFmtId="0" fontId="13" fillId="0" borderId="7" xfId="0" applyFont="1" applyBorder="1" applyAlignment="1">
      <alignment horizontal="center" vertical="center"/>
    </xf>
    <xf numFmtId="171" fontId="13" fillId="0" borderId="0" xfId="0" applyNumberFormat="1" applyFont="1" applyFill="1" applyBorder="1" applyAlignment="1">
      <alignment horizontal="center" vertical="center" wrapText="1"/>
    </xf>
    <xf numFmtId="171" fontId="13" fillId="0" borderId="0" xfId="0" applyNumberFormat="1" applyFont="1" applyFill="1" applyAlignment="1">
      <alignment horizontal="center" vertical="center" wrapText="1"/>
    </xf>
    <xf numFmtId="171" fontId="22" fillId="0" borderId="0" xfId="0" applyNumberFormat="1" applyFont="1" applyFill="1" applyBorder="1" applyAlignment="1">
      <alignment horizontal="center" vertical="center" wrapText="1"/>
    </xf>
    <xf numFmtId="171" fontId="22" fillId="0" borderId="0" xfId="0" applyNumberFormat="1" applyFont="1" applyFill="1" applyAlignment="1">
      <alignment horizontal="center" vertical="center" wrapText="1"/>
    </xf>
    <xf numFmtId="0" fontId="20" fillId="0" borderId="1" xfId="0" applyFont="1" applyFill="1" applyBorder="1" applyAlignment="1">
      <alignment horizontal="left" vertical="center"/>
    </xf>
    <xf numFmtId="0" fontId="20" fillId="0" borderId="3" xfId="0" applyFont="1" applyFill="1" applyBorder="1" applyAlignment="1">
      <alignment horizontal="left" vertical="center"/>
    </xf>
    <xf numFmtId="0" fontId="20" fillId="0" borderId="3" xfId="0" applyFont="1" applyFill="1" applyBorder="1" applyAlignment="1">
      <alignment horizontal="center" vertical="center"/>
    </xf>
    <xf numFmtId="0" fontId="20" fillId="0" borderId="4" xfId="0" applyFont="1" applyFill="1" applyBorder="1" applyAlignment="1">
      <alignment horizontal="center" vertical="center"/>
    </xf>
    <xf numFmtId="0" fontId="22" fillId="0" borderId="1" xfId="0" applyFont="1" applyFill="1" applyBorder="1" applyAlignment="1">
      <alignment horizontal="left" vertical="center"/>
    </xf>
    <xf numFmtId="0" fontId="22" fillId="0" borderId="3" xfId="0" applyFont="1" applyFill="1" applyBorder="1" applyAlignment="1">
      <alignment horizontal="left" vertical="center"/>
    </xf>
    <xf numFmtId="0" fontId="22" fillId="0" borderId="3" xfId="0" applyFont="1" applyFill="1" applyBorder="1" applyAlignment="1">
      <alignment horizontal="center" vertical="center" wrapText="1"/>
    </xf>
    <xf numFmtId="0" fontId="22" fillId="0" borderId="4"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22" fillId="0" borderId="7" xfId="0" applyFont="1" applyFill="1" applyBorder="1" applyAlignment="1">
      <alignment horizontal="center" vertical="center" wrapText="1"/>
    </xf>
    <xf numFmtId="177" fontId="13" fillId="0" borderId="0" xfId="0" applyNumberFormat="1" applyFont="1" applyBorder="1" applyAlignment="1">
      <alignment horizontal="center" vertical="center" wrapText="1"/>
    </xf>
    <xf numFmtId="177" fontId="13" fillId="0" borderId="0" xfId="0" applyNumberFormat="1" applyFont="1" applyAlignment="1">
      <alignment horizontal="center" vertical="center" wrapText="1"/>
    </xf>
    <xf numFmtId="0" fontId="11" fillId="0" borderId="3" xfId="0" applyFont="1" applyBorder="1" applyAlignment="1">
      <alignment horizontal="center" vertical="center"/>
    </xf>
    <xf numFmtId="0" fontId="13" fillId="0" borderId="14" xfId="0" applyFont="1" applyBorder="1" applyAlignment="1">
      <alignment horizontal="center" vertical="center"/>
    </xf>
    <xf numFmtId="0" fontId="13" fillId="0" borderId="2" xfId="0" applyFont="1" applyBorder="1" applyAlignment="1">
      <alignment horizontal="left" vertical="center"/>
    </xf>
    <xf numFmtId="0" fontId="11" fillId="0" borderId="4" xfId="0" applyFont="1" applyBorder="1" applyAlignment="1">
      <alignment horizontal="center" vertical="center"/>
    </xf>
    <xf numFmtId="0" fontId="13" fillId="0" borderId="27" xfId="0" applyFont="1" applyBorder="1" applyAlignment="1">
      <alignment horizontal="center" vertical="center"/>
    </xf>
    <xf numFmtId="0" fontId="13" fillId="0" borderId="0" xfId="0" applyFont="1" applyBorder="1" applyAlignment="1">
      <alignment horizontal="center" vertical="center"/>
    </xf>
    <xf numFmtId="176" fontId="22" fillId="0" borderId="0" xfId="0" applyNumberFormat="1" applyFont="1" applyFill="1" applyBorder="1" applyAlignment="1">
      <alignment horizontal="center" vertical="center" wrapText="1"/>
    </xf>
    <xf numFmtId="176" fontId="22" fillId="0" borderId="0" xfId="0" applyNumberFormat="1" applyFont="1" applyFill="1" applyAlignment="1">
      <alignment horizontal="center" vertical="center" wrapText="1"/>
    </xf>
    <xf numFmtId="0" fontId="22" fillId="0" borderId="0" xfId="0" applyFont="1" applyFill="1" applyBorder="1" applyAlignment="1">
      <alignment horizontal="center" vertical="center" wrapText="1"/>
    </xf>
    <xf numFmtId="0" fontId="22" fillId="0" borderId="0" xfId="0" applyFont="1" applyFill="1" applyAlignment="1">
      <alignment horizontal="center" vertical="center" wrapText="1"/>
    </xf>
    <xf numFmtId="0" fontId="18" fillId="0" borderId="4"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18" fillId="0" borderId="1" xfId="0" applyFont="1" applyFill="1" applyBorder="1" applyAlignment="1">
      <alignment horizontal="center" vertical="center" wrapText="1"/>
    </xf>
    <xf numFmtId="0" fontId="18" fillId="0" borderId="15" xfId="0" applyFont="1" applyBorder="1" applyAlignment="1">
      <alignment horizontal="center" vertical="center" wrapText="1"/>
    </xf>
    <xf numFmtId="0" fontId="18" fillId="0" borderId="16" xfId="0" applyFont="1" applyBorder="1" applyAlignment="1">
      <alignment horizontal="center" vertical="center" wrapText="1"/>
    </xf>
    <xf numFmtId="0" fontId="13" fillId="0" borderId="8"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1" fillId="0" borderId="13"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1" fillId="0" borderId="16" xfId="0" applyFont="1" applyFill="1" applyBorder="1" applyAlignment="1">
      <alignment horizontal="center" vertical="center" wrapText="1"/>
    </xf>
    <xf numFmtId="0" fontId="4" fillId="0" borderId="1" xfId="0" applyFont="1" applyFill="1" applyBorder="1" applyAlignment="1">
      <alignment horizontal="left" vertical="center"/>
    </xf>
    <xf numFmtId="0" fontId="4" fillId="0" borderId="3" xfId="0" applyFont="1" applyFill="1" applyBorder="1" applyAlignment="1">
      <alignment horizontal="left" vertical="center"/>
    </xf>
    <xf numFmtId="0" fontId="11" fillId="0" borderId="14" xfId="0" applyFont="1" applyFill="1" applyBorder="1" applyAlignment="1">
      <alignment horizontal="center" vertical="center" wrapText="1"/>
    </xf>
    <xf numFmtId="0" fontId="11" fillId="0" borderId="23" xfId="0" applyFont="1" applyFill="1" applyBorder="1" applyAlignment="1">
      <alignment horizontal="center" vertical="center" wrapText="1"/>
    </xf>
    <xf numFmtId="0" fontId="11" fillId="0" borderId="24" xfId="0" applyFont="1" applyFill="1" applyBorder="1" applyAlignment="1">
      <alignment horizontal="center" vertical="center" wrapText="1"/>
    </xf>
    <xf numFmtId="0" fontId="11" fillId="0" borderId="25"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14"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3" fillId="0" borderId="1" xfId="0" applyFont="1" applyFill="1" applyBorder="1" applyAlignment="1">
      <alignment horizontal="left" vertical="center"/>
    </xf>
    <xf numFmtId="0" fontId="13" fillId="0" borderId="3" xfId="0" applyFont="1" applyFill="1" applyBorder="1" applyAlignment="1">
      <alignment horizontal="left" vertical="center"/>
    </xf>
    <xf numFmtId="49" fontId="11" fillId="2" borderId="21" xfId="12" applyNumberFormat="1" applyFont="1" applyFill="1" applyBorder="1" applyAlignment="1">
      <alignment horizontal="center" vertical="center" wrapText="1"/>
    </xf>
    <xf numFmtId="0" fontId="4" fillId="0" borderId="14" xfId="0" applyFont="1" applyFill="1" applyBorder="1" applyAlignment="1">
      <alignment horizontal="center" vertical="center"/>
    </xf>
    <xf numFmtId="0" fontId="11" fillId="0" borderId="1"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4" xfId="4" applyFont="1" applyFill="1" applyBorder="1" applyAlignment="1">
      <alignment horizontal="center" vertical="center" wrapText="1"/>
    </xf>
    <xf numFmtId="0" fontId="14" fillId="0" borderId="3" xfId="4" applyFont="1" applyFill="1" applyBorder="1" applyAlignment="1">
      <alignment horizontal="center" vertical="center" wrapText="1"/>
    </xf>
    <xf numFmtId="0" fontId="4" fillId="0" borderId="1" xfId="4" applyFont="1" applyFill="1" applyBorder="1" applyAlignment="1">
      <alignment horizontal="left" vertical="center"/>
    </xf>
    <xf numFmtId="0" fontId="4" fillId="0" borderId="3" xfId="4" applyFont="1" applyFill="1" applyBorder="1" applyAlignment="1">
      <alignment horizontal="left" vertical="center"/>
    </xf>
    <xf numFmtId="0" fontId="4" fillId="0" borderId="3" xfId="4" applyFont="1" applyFill="1" applyBorder="1" applyAlignment="1">
      <alignment horizontal="center" vertical="center"/>
    </xf>
    <xf numFmtId="0" fontId="4" fillId="0" borderId="4" xfId="4" applyFont="1" applyFill="1" applyBorder="1" applyAlignment="1">
      <alignment horizontal="center" vertical="center"/>
    </xf>
    <xf numFmtId="0" fontId="4" fillId="0" borderId="1" xfId="4" applyFont="1" applyFill="1" applyBorder="1" applyAlignment="1">
      <alignment horizontal="center" vertical="center"/>
    </xf>
    <xf numFmtId="0" fontId="13" fillId="0" borderId="1" xfId="4" applyFont="1" applyFill="1" applyBorder="1" applyAlignment="1">
      <alignment horizontal="left" vertical="center"/>
    </xf>
    <xf numFmtId="0" fontId="13" fillId="0" borderId="3" xfId="4" applyFont="1" applyFill="1" applyBorder="1" applyAlignment="1">
      <alignment horizontal="left" vertical="center"/>
    </xf>
    <xf numFmtId="0" fontId="13" fillId="0" borderId="3" xfId="4" applyFont="1" applyFill="1" applyBorder="1" applyAlignment="1">
      <alignment horizontal="center" vertical="center" wrapText="1"/>
    </xf>
    <xf numFmtId="0" fontId="13" fillId="0" borderId="4" xfId="4" applyFont="1" applyFill="1" applyBorder="1" applyAlignment="1">
      <alignment horizontal="center" vertical="center" wrapText="1"/>
    </xf>
    <xf numFmtId="0" fontId="13" fillId="0" borderId="1" xfId="4" applyFont="1" applyFill="1" applyBorder="1" applyAlignment="1">
      <alignment horizontal="center" vertical="center" wrapText="1"/>
    </xf>
    <xf numFmtId="0" fontId="13" fillId="0" borderId="6" xfId="4" applyNumberFormat="1" applyFont="1" applyFill="1" applyBorder="1" applyAlignment="1">
      <alignment horizontal="center" vertical="center"/>
    </xf>
    <xf numFmtId="0" fontId="13" fillId="0" borderId="7" xfId="4" applyNumberFormat="1" applyFont="1" applyFill="1" applyBorder="1" applyAlignment="1">
      <alignment horizontal="center" vertical="center"/>
    </xf>
    <xf numFmtId="0" fontId="13" fillId="0" borderId="8" xfId="4" applyNumberFormat="1" applyFont="1" applyFill="1" applyBorder="1" applyAlignment="1">
      <alignment horizontal="center" vertical="center"/>
    </xf>
    <xf numFmtId="0" fontId="13" fillId="0" borderId="0" xfId="4" applyNumberFormat="1" applyFont="1" applyFill="1" applyBorder="1" applyAlignment="1">
      <alignment horizontal="center" vertical="center"/>
    </xf>
    <xf numFmtId="0" fontId="13" fillId="0" borderId="8" xfId="4" applyFont="1" applyFill="1" applyBorder="1" applyAlignment="1">
      <alignment horizontal="center" vertical="center"/>
    </xf>
    <xf numFmtId="0" fontId="13" fillId="0" borderId="0" xfId="4" applyFont="1" applyFill="1" applyBorder="1" applyAlignment="1">
      <alignment horizontal="center" vertical="center"/>
    </xf>
    <xf numFmtId="0" fontId="13" fillId="0" borderId="0" xfId="4" applyFont="1" applyFill="1" applyAlignment="1">
      <alignment horizontal="center" vertical="center"/>
    </xf>
    <xf numFmtId="0" fontId="10" fillId="0" borderId="0" xfId="3" applyFont="1" applyAlignment="1">
      <alignment horizontal="left" vertical="center"/>
    </xf>
  </cellXfs>
  <cellStyles count="14">
    <cellStyle name="Standard" xfId="0" builtinId="0"/>
    <cellStyle name="Standard 2" xfId="1"/>
    <cellStyle name="Standard 2 2" xfId="2"/>
    <cellStyle name="Standard 2 2 2" xfId="3"/>
    <cellStyle name="Standard 2 3" xfId="4"/>
    <cellStyle name="Standard 3" xfId="5"/>
    <cellStyle name="Standard 4" xfId="6"/>
    <cellStyle name="Standard 4 2" xfId="7"/>
    <cellStyle name="Standard 5" xfId="8"/>
    <cellStyle name="Standard 5 2" xfId="9"/>
    <cellStyle name="Standard 6" xfId="10"/>
    <cellStyle name="Standard 6 2" xfId="11"/>
    <cellStyle name="Standard 7" xfId="12"/>
    <cellStyle name="Standard 7 2" xfId="13"/>
  </cellStyles>
  <dxfs count="0"/>
  <tableStyles count="0" defaultTableStyle="TableStyleMedium2" defaultPivotStyle="PivotStyleLight16"/>
  <colors>
    <mruColors>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3802380</xdr:colOff>
      <xdr:row>0</xdr:row>
      <xdr:rowOff>45720</xdr:rowOff>
    </xdr:from>
    <xdr:to>
      <xdr:col>3</xdr:col>
      <xdr:colOff>1120140</xdr:colOff>
      <xdr:row>0</xdr:row>
      <xdr:rowOff>609600</xdr:rowOff>
    </xdr:to>
    <xdr:pic>
      <xdr:nvPicPr>
        <xdr:cNvPr id="1201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533900" y="45720"/>
          <a:ext cx="1729740" cy="563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2993</xdr:colOff>
      <xdr:row>1</xdr:row>
      <xdr:rowOff>6794</xdr:rowOff>
    </xdr:from>
    <xdr:to>
      <xdr:col>0</xdr:col>
      <xdr:colOff>6158993</xdr:colOff>
      <xdr:row>64</xdr:row>
      <xdr:rowOff>95250</xdr:rowOff>
    </xdr:to>
    <xdr:sp macro="" textlink="">
      <xdr:nvSpPr>
        <xdr:cNvPr id="2" name="Textfeld 1"/>
        <xdr:cNvSpPr txBox="1"/>
      </xdr:nvSpPr>
      <xdr:spPr>
        <a:xfrm>
          <a:off x="2993" y="489848"/>
          <a:ext cx="6156000" cy="90827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anose="020B0604020202020204" pitchFamily="34" charset="0"/>
              <a:ea typeface="+mn-ea"/>
              <a:cs typeface="Arial" panose="020B0604020202020204" pitchFamily="34" charset="0"/>
            </a:rPr>
            <a:t>Gesetzliche</a:t>
          </a:r>
          <a:r>
            <a:rPr lang="de-DE" sz="900" b="1" baseline="0">
              <a:solidFill>
                <a:schemeClr val="dk1"/>
              </a:solidFill>
              <a:effectLst/>
              <a:latin typeface="Arial" panose="020B0604020202020204" pitchFamily="34" charset="0"/>
              <a:ea typeface="+mn-ea"/>
              <a:cs typeface="Arial" panose="020B0604020202020204" pitchFamily="34" charset="0"/>
            </a:rPr>
            <a:t> Grundlagen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ysClr val="windowText" lastClr="000000"/>
              </a:solidFill>
              <a:effectLst/>
              <a:latin typeface="Arial" panose="020B0604020202020204" pitchFamily="34" charset="0"/>
              <a:ea typeface="+mn-ea"/>
              <a:cs typeface="Arial" panose="020B0604020202020204" pitchFamily="34" charset="0"/>
            </a:rPr>
            <a:t>Pflegestatistik-Verordnung (PflegeStatV)</a:t>
          </a:r>
        </a:p>
        <a:p>
          <a:r>
            <a:rPr lang="de-DE" sz="900">
              <a:solidFill>
                <a:sysClr val="windowText" lastClr="000000"/>
              </a:solidFill>
              <a:effectLst/>
              <a:latin typeface="Arial" panose="020B0604020202020204" pitchFamily="34" charset="0"/>
              <a:ea typeface="+mn-ea"/>
              <a:cs typeface="Arial" panose="020B0604020202020204" pitchFamily="34" charset="0"/>
            </a:rPr>
            <a:t>- Sozialgesetzbuch (SGB XI) Elftes Buch Sozialgesetzbuch - Soziale Pflegeversicherung</a:t>
          </a:r>
        </a:p>
        <a:p>
          <a:r>
            <a:rPr lang="de-DE" sz="900">
              <a:solidFill>
                <a:sysClr val="windowText" lastClr="000000"/>
              </a:solidFill>
              <a:effectLst/>
              <a:latin typeface="Arial" panose="020B0604020202020204" pitchFamily="34" charset="0"/>
              <a:ea typeface="+mn-ea"/>
              <a:cs typeface="Arial" panose="020B0604020202020204" pitchFamily="34" charset="0"/>
            </a:rPr>
            <a:t>- Bundesstatistikgesetz (BStatG)  </a:t>
          </a:r>
        </a:p>
        <a:p>
          <a:endParaRPr lang="de-DE" sz="2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Der Wortlaut der nationalen Rechtsvorschriften in der jeweils aktuellen</a:t>
          </a:r>
          <a:r>
            <a:rPr lang="de-DE" sz="900" baseline="0">
              <a:solidFill>
                <a:sysClr val="windowText" lastClr="000000"/>
              </a:solidFill>
              <a:effectLst/>
              <a:latin typeface="Arial" panose="020B0604020202020204" pitchFamily="34" charset="0"/>
              <a:ea typeface="+mn-ea"/>
              <a:cs typeface="Arial" panose="020B0604020202020204" pitchFamily="34" charset="0"/>
            </a:rPr>
            <a:t> Fassung ist unter: </a:t>
          </a:r>
          <a:endParaRPr lang="de-DE" sz="900" u="sng" baseline="0">
            <a:solidFill>
              <a:sysClr val="windowText" lastClr="000000"/>
            </a:solidFill>
            <a:effectLst/>
            <a:latin typeface="Arial" panose="020B0604020202020204" pitchFamily="34" charset="0"/>
            <a:ea typeface="+mn-ea"/>
            <a:cs typeface="Arial" panose="020B0604020202020204" pitchFamily="34" charset="0"/>
          </a:endParaRPr>
        </a:p>
        <a:p>
          <a:r>
            <a:rPr lang="de-DE" sz="900" u="sng" baseline="0">
              <a:solidFill>
                <a:sysClr val="windowText" lastClr="000000"/>
              </a:solidFill>
              <a:effectLst/>
              <a:latin typeface="Arial" panose="020B0604020202020204" pitchFamily="34" charset="0"/>
              <a:ea typeface="+mn-ea"/>
              <a:cs typeface="Arial" panose="020B0604020202020204" pitchFamily="34" charset="0"/>
            </a:rPr>
            <a:t>https://www.Gesetze-im-Internet.de</a:t>
          </a:r>
          <a:r>
            <a:rPr lang="de-DE" sz="900" u="none" baseline="0">
              <a:solidFill>
                <a:sysClr val="windowText" lastClr="000000"/>
              </a:solidFill>
              <a:effectLst/>
              <a:latin typeface="Arial" panose="020B0604020202020204" pitchFamily="34" charset="0"/>
              <a:ea typeface="+mn-ea"/>
              <a:cs typeface="Arial" panose="020B0604020202020204" pitchFamily="34" charset="0"/>
            </a:rPr>
            <a:t> </a:t>
          </a:r>
          <a:r>
            <a:rPr lang="de-DE" sz="900" baseline="0">
              <a:solidFill>
                <a:sysClr val="windowText" lastClr="000000"/>
              </a:solidFill>
              <a:effectLst/>
              <a:latin typeface="Arial" panose="020B0604020202020204" pitchFamily="34" charset="0"/>
              <a:ea typeface="+mn-ea"/>
              <a:cs typeface="Arial" panose="020B0604020202020204" pitchFamily="34" charset="0"/>
            </a:rPr>
            <a:t>zu finden.</a:t>
          </a:r>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700">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Erhebungsprogramm der Pflegestatistik</a:t>
          </a: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400">
              <a:solidFill>
                <a:sysClr val="windowText" lastClr="000000"/>
              </a:solidFill>
              <a:effectLst/>
              <a:latin typeface="Arial" panose="020B0604020202020204" pitchFamily="34" charset="0"/>
              <a:ea typeface="+mn-ea"/>
              <a:cs typeface="Arial" panose="020B0604020202020204" pitchFamily="34" charset="0"/>
            </a:rPr>
            <a:t> </a:t>
          </a:r>
          <a:endParaRPr lang="de-DE" sz="100">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1. Art und Umfang der Erhebung</a:t>
          </a: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Die Erhebungen werden als Bundesstatistiken über:</a:t>
          </a:r>
        </a:p>
        <a:p>
          <a:r>
            <a:rPr lang="de-DE" sz="900">
              <a:solidFill>
                <a:sysClr val="windowText" lastClr="000000"/>
              </a:solidFill>
              <a:effectLst/>
              <a:latin typeface="Arial" panose="020B0604020202020204" pitchFamily="34" charset="0"/>
              <a:ea typeface="+mn-ea"/>
              <a:cs typeface="Arial" panose="020B0604020202020204" pitchFamily="34" charset="0"/>
            </a:rPr>
            <a:t>a) ambulante Pflegeeinrichtungen (Pflege- und Betreuungsdienste) und stationäre Pflegeeinrichtungen (Pflegeheime)</a:t>
          </a:r>
        </a:p>
        <a:p>
          <a:r>
            <a:rPr lang="de-DE" sz="900" baseline="0">
              <a:solidFill>
                <a:sysClr val="windowText" lastClr="000000"/>
              </a:solidFill>
              <a:effectLst/>
              <a:latin typeface="Arial" panose="020B0604020202020204" pitchFamily="34" charset="0"/>
              <a:ea typeface="+mn-ea"/>
              <a:cs typeface="Arial" panose="020B0604020202020204" pitchFamily="34" charset="0"/>
            </a:rPr>
            <a:t>    </a:t>
          </a:r>
          <a:r>
            <a:rPr lang="de-DE" sz="900">
              <a:solidFill>
                <a:sysClr val="windowText" lastClr="000000"/>
              </a:solidFill>
              <a:effectLst/>
              <a:latin typeface="Arial" panose="020B0604020202020204" pitchFamily="34" charset="0"/>
              <a:ea typeface="+mn-ea"/>
              <a:cs typeface="Arial" panose="020B0604020202020204" pitchFamily="34" charset="0"/>
            </a:rPr>
            <a:t>von den Statistischen Landesämtern als Bestandserhebung (Totalerhebung) ab dem Berichtsjahr 1999 in  </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effectLst/>
              <a:latin typeface="Arial" panose="020B0604020202020204" pitchFamily="34" charset="0"/>
              <a:ea typeface="+mn-ea"/>
              <a:cs typeface="Arial" panose="020B0604020202020204" pitchFamily="34" charset="0"/>
            </a:rPr>
            <a:t>    zweijährigem</a:t>
          </a:r>
          <a:r>
            <a:rPr lang="de-DE" sz="900" baseline="0">
              <a:solidFill>
                <a:sysClr val="windowText" lastClr="000000"/>
              </a:solidFill>
              <a:effectLst/>
              <a:latin typeface="Arial" panose="020B0604020202020204" pitchFamily="34" charset="0"/>
              <a:ea typeface="+mn-ea"/>
              <a:cs typeface="Arial" panose="020B0604020202020204" pitchFamily="34" charset="0"/>
            </a:rPr>
            <a:t> </a:t>
          </a:r>
          <a:r>
            <a:rPr lang="de-DE" sz="900">
              <a:solidFill>
                <a:sysClr val="windowText" lastClr="000000"/>
              </a:solidFill>
              <a:effectLst/>
              <a:latin typeface="Arial" panose="020B0604020202020204" pitchFamily="34" charset="0"/>
              <a:ea typeface="+mn-ea"/>
              <a:cs typeface="Arial" panose="020B0604020202020204" pitchFamily="34" charset="0"/>
            </a:rPr>
            <a:t>Erhebungsturnus jeweils zum 15. Dezember durchgeführt.</a:t>
          </a:r>
        </a:p>
        <a:p>
          <a:r>
            <a:rPr lang="de-DE" sz="900">
              <a:solidFill>
                <a:sysClr val="windowText" lastClr="000000"/>
              </a:solidFill>
              <a:effectLst/>
              <a:latin typeface="Arial" panose="020B0604020202020204" pitchFamily="34" charset="0"/>
              <a:ea typeface="+mn-ea"/>
              <a:cs typeface="Arial" panose="020B0604020202020204" pitchFamily="34" charset="0"/>
            </a:rPr>
            <a:t>    Auskunftspflichtig sind die Träger der Einrichtung, mit denen ein Versorgungsvertrag gemäß Elftes Sozialgesetzbuch</a:t>
          </a:r>
        </a:p>
        <a:p>
          <a:r>
            <a:rPr lang="de-DE" sz="900">
              <a:solidFill>
                <a:sysClr val="windowText" lastClr="000000"/>
              </a:solidFill>
              <a:effectLst/>
              <a:latin typeface="Arial" panose="020B0604020202020204" pitchFamily="34" charset="0"/>
              <a:ea typeface="+mn-ea"/>
              <a:cs typeface="Arial" panose="020B0604020202020204" pitchFamily="34" charset="0"/>
            </a:rPr>
            <a:t>    (SGB XI) besteht.</a:t>
          </a:r>
        </a:p>
        <a:p>
          <a:r>
            <a:rPr lang="de-DE" sz="900">
              <a:solidFill>
                <a:sysClr val="windowText" lastClr="000000"/>
              </a:solidFill>
              <a:effectLst/>
              <a:latin typeface="Arial" panose="020B0604020202020204" pitchFamily="34" charset="0"/>
              <a:ea typeface="+mn-ea"/>
              <a:cs typeface="Arial" panose="020B0604020202020204" pitchFamily="34" charset="0"/>
            </a:rPr>
            <a:t>b) die Pflegegeldempfänger geführt, die vom Statistischen Bundesamt bei den Spitzenverbänden der Pflegekassen</a:t>
          </a:r>
        </a:p>
        <a:p>
          <a:r>
            <a:rPr lang="de-DE" sz="900">
              <a:solidFill>
                <a:sysClr val="windowText" lastClr="000000"/>
              </a:solidFill>
              <a:effectLst/>
              <a:latin typeface="Arial" panose="020B0604020202020204" pitchFamily="34" charset="0"/>
              <a:ea typeface="+mn-ea"/>
              <a:cs typeface="Arial" panose="020B0604020202020204" pitchFamily="34" charset="0"/>
            </a:rPr>
            <a:t>    erhoben werden. Die Ergebnisse werden den Statistischen Ämtern der Länder zur Veröffentlichung zur Verfügung </a:t>
          </a:r>
        </a:p>
        <a:p>
          <a:r>
            <a:rPr lang="de-DE" sz="900">
              <a:solidFill>
                <a:sysClr val="windowText" lastClr="000000"/>
              </a:solidFill>
              <a:effectLst/>
              <a:latin typeface="Arial" panose="020B0604020202020204" pitchFamily="34" charset="0"/>
              <a:ea typeface="+mn-ea"/>
              <a:cs typeface="Arial" panose="020B0604020202020204" pitchFamily="34" charset="0"/>
            </a:rPr>
            <a:t>    gestellt.</a:t>
          </a:r>
        </a:p>
        <a:p>
          <a:r>
            <a:rPr lang="de-DE" sz="700">
              <a:solidFill>
                <a:sysClr val="windowText" lastClr="000000"/>
              </a:solidFill>
              <a:effectLst/>
              <a:latin typeface="Arial" panose="020B0604020202020204" pitchFamily="34" charset="0"/>
              <a:ea typeface="+mn-ea"/>
              <a:cs typeface="Arial" panose="020B0604020202020204" pitchFamily="34" charset="0"/>
            </a:rPr>
            <a:t> </a:t>
          </a:r>
        </a:p>
        <a:p>
          <a:r>
            <a:rPr lang="de-DE" sz="900" b="1">
              <a:solidFill>
                <a:sysClr val="windowText" lastClr="000000"/>
              </a:solidFill>
              <a:effectLst/>
              <a:latin typeface="Arial" panose="020B0604020202020204" pitchFamily="34" charset="0"/>
              <a:ea typeface="+mn-ea"/>
              <a:cs typeface="Arial" panose="020B0604020202020204" pitchFamily="34" charset="0"/>
            </a:rPr>
            <a:t>2. Zweck der Erhebung</a:t>
          </a: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Aus den Erhebungen über ambulante Pflege- und Betreuungsdienste und stationäre  Pflegeeinrichtungen werden umfassende und zuverlässige statistische Daten zur ambulanten bzw. stationären Versorgung, über deren personelle Ausstattung sowie über die von den Einrichtungen betreuten Pflegebedürftigen bereitgestellt. Besondere Bedeutung hat die Erhebung über die Pflegegeldempfänger, da hierdurch von der amtlichen Statistik die Gesamtzahl der pflegebedürftigen Leistungsempfänger nach SGB XI erfasst wird. Die Pflegegeldempfänger, die von Angehörigen oder anderen privaten Personen in Privathaushalten (häuslicher Bereich) gepflegt werden, bilden die Mehrheit unter allen pflegebedürftigen Leistungsempfängern.</a:t>
          </a:r>
        </a:p>
        <a:p>
          <a:r>
            <a:rPr lang="de-DE" sz="700" b="1">
              <a:solidFill>
                <a:sysClr val="windowText" lastClr="000000"/>
              </a:solidFill>
              <a:effectLst/>
              <a:latin typeface="Arial" panose="020B0604020202020204" pitchFamily="34" charset="0"/>
              <a:ea typeface="+mn-ea"/>
              <a:cs typeface="Arial" panose="020B0604020202020204" pitchFamily="34" charset="0"/>
            </a:rPr>
            <a:t> </a:t>
          </a:r>
          <a:endParaRPr lang="de-DE" sz="700">
            <a:solidFill>
              <a:sysClr val="windowText" lastClr="000000"/>
            </a:solidFill>
            <a:effectLst/>
            <a:latin typeface="Arial" panose="020B0604020202020204" pitchFamily="34" charset="0"/>
            <a:ea typeface="+mn-ea"/>
            <a:cs typeface="Arial" panose="020B0604020202020204" pitchFamily="34" charset="0"/>
          </a:endParaRPr>
        </a:p>
        <a:p>
          <a:r>
            <a:rPr lang="de-DE" sz="900" b="1" strike="noStrike" baseline="0">
              <a:solidFill>
                <a:sysClr val="windowText" lastClr="000000"/>
              </a:solidFill>
              <a:effectLst/>
              <a:latin typeface="Arial" panose="020B0604020202020204" pitchFamily="34" charset="0"/>
              <a:ea typeface="+mn-ea"/>
              <a:cs typeface="Arial" panose="020B0604020202020204" pitchFamily="34" charset="0"/>
            </a:rPr>
            <a:t>Erläuterungen</a:t>
          </a:r>
          <a:endParaRPr lang="de-DE" sz="900" strike="noStrike" baseline="0">
            <a:solidFill>
              <a:sysClr val="windowText" lastClr="000000"/>
            </a:solidFill>
            <a:effectLst/>
            <a:latin typeface="Arial" panose="020B0604020202020204" pitchFamily="34" charset="0"/>
            <a:ea typeface="+mn-ea"/>
            <a:cs typeface="Arial" panose="020B0604020202020204" pitchFamily="34" charset="0"/>
          </a:endParaRPr>
        </a:p>
        <a:p>
          <a:r>
            <a:rPr lang="de-DE" sz="400" b="1">
              <a:solidFill>
                <a:sysClr val="windowText" lastClr="000000"/>
              </a:solidFill>
              <a:effectLst/>
              <a:latin typeface="Arial" panose="020B0604020202020204" pitchFamily="34" charset="0"/>
              <a:ea typeface="+mn-ea"/>
              <a:cs typeface="Arial" panose="020B0604020202020204" pitchFamily="34" charset="0"/>
            </a:rPr>
            <a:t> </a:t>
          </a:r>
          <a:endParaRPr lang="de-DE" sz="400">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Ambulante Pflege- und Betreuungsdienste </a:t>
          </a: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Erfasst werden ambulante Pflege- und Betreuungsdienste, die durch Versorgungsvertrag nach § 72 SGB XI zur Pflege zugelassen sind oder Bestandsschutz nach § 73 Absatz 3 und 4 SGB XI genießen und danach als zugelassen gelten. Einzubeziehen</a:t>
          </a:r>
          <a:r>
            <a:rPr lang="de-DE" sz="900" baseline="0">
              <a:solidFill>
                <a:sysClr val="windowText" lastClr="000000"/>
              </a:solidFill>
              <a:effectLst/>
              <a:latin typeface="Arial" panose="020B0604020202020204" pitchFamily="34" charset="0"/>
              <a:ea typeface="+mn-ea"/>
              <a:cs typeface="Arial" panose="020B0604020202020204" pitchFamily="34" charset="0"/>
            </a:rPr>
            <a:t> sind auch zugelassene ambulante Betreuungsdienste nach § 71 Absatz 1a SGB XI. Ambulante Betreuungsdienste erbringen für Pflegebedürftige dauerhaft pflegerische Betreuungsmaßnahmen und Hilfen bei der Haushaltsführung. Sie erbringen keine körperbezogene Pflege nach § 36 SGB XI.</a:t>
          </a: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700">
              <a:solidFill>
                <a:sysClr val="windowText" lastClr="000000"/>
              </a:solidFill>
              <a:effectLst/>
              <a:latin typeface="Arial" panose="020B0604020202020204" pitchFamily="34" charset="0"/>
              <a:ea typeface="+mn-ea"/>
              <a:cs typeface="Arial" panose="020B0604020202020204" pitchFamily="34" charset="0"/>
            </a:rPr>
            <a:t> </a:t>
          </a:r>
        </a:p>
        <a:p>
          <a:r>
            <a:rPr lang="de-DE" sz="900" b="1">
              <a:solidFill>
                <a:sysClr val="windowText" lastClr="000000"/>
              </a:solidFill>
              <a:effectLst/>
              <a:latin typeface="Arial" panose="020B0604020202020204" pitchFamily="34" charset="0"/>
              <a:ea typeface="+mn-ea"/>
              <a:cs typeface="Arial" panose="020B0604020202020204" pitchFamily="34" charset="0"/>
            </a:rPr>
            <a:t>Eingliedrige Einrichtungen</a:t>
          </a: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Diese Einrichtungen leisten ausschließlich ambulante oder ausschließlich stationäre Pflege nach dem SGB XI.</a:t>
          </a:r>
        </a:p>
        <a:p>
          <a:r>
            <a:rPr lang="de-DE" sz="700">
              <a:solidFill>
                <a:sysClr val="windowText" lastClr="000000"/>
              </a:solidFill>
              <a:effectLst/>
              <a:latin typeface="Arial" panose="020B0604020202020204" pitchFamily="34" charset="0"/>
              <a:ea typeface="+mn-ea"/>
              <a:cs typeface="Arial" panose="020B0604020202020204" pitchFamily="34" charset="0"/>
            </a:rPr>
            <a:t> </a:t>
          </a:r>
        </a:p>
        <a:p>
          <a:r>
            <a:rPr lang="de-DE" sz="900" b="1">
              <a:solidFill>
                <a:sysClr val="windowText" lastClr="000000"/>
              </a:solidFill>
              <a:effectLst/>
              <a:latin typeface="Arial" panose="020B0604020202020204" pitchFamily="34" charset="0"/>
              <a:ea typeface="+mn-ea"/>
              <a:cs typeface="Arial" panose="020B0604020202020204" pitchFamily="34" charset="0"/>
            </a:rPr>
            <a:t>Erheblich eingeschränkte Alltagskompetenz</a:t>
          </a: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Hier wurde 2013 und 2015 erfasst, ob eine erheblich eingeschränkte Alltagskompetenz nach § 45a SGB XI festgestellt wurde. Sie lag vor, wenn aufgrund von demenzbedingten Fähigkeitsstörungen, geistigen Behinderungen oder psychischen Erkrankungen Menschen in ihrer Alltagskompetenz auf Dauer erheblich eingeschränkt waren (Rechtsstand der damaligen Erhebungen).</a:t>
          </a:r>
        </a:p>
        <a:p>
          <a:r>
            <a:rPr lang="de-DE" sz="400">
              <a:solidFill>
                <a:sysClr val="windowText" lastClr="000000"/>
              </a:solidFill>
              <a:effectLst/>
              <a:latin typeface="Arial" panose="020B0604020202020204" pitchFamily="34" charset="0"/>
              <a:ea typeface="+mn-ea"/>
              <a:cs typeface="Arial" panose="020B0604020202020204" pitchFamily="34" charset="0"/>
            </a:rPr>
            <a:t> </a:t>
          </a:r>
        </a:p>
        <a:p>
          <a:r>
            <a:rPr lang="de-DE" sz="900" b="1">
              <a:solidFill>
                <a:sysClr val="windowText" lastClr="000000"/>
              </a:solidFill>
              <a:effectLst/>
              <a:latin typeface="Arial" panose="020B0604020202020204" pitchFamily="34" charset="0"/>
              <a:ea typeface="+mn-ea"/>
              <a:cs typeface="Arial" panose="020B0604020202020204" pitchFamily="34" charset="0"/>
            </a:rPr>
            <a:t>Mehrgliedrige Einrichtungen</a:t>
          </a: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Diese leisten sowohl ambulante als auch teil- und/oder vollstationäre Pflege nach dem SGB XI.</a:t>
          </a:r>
        </a:p>
        <a:p>
          <a:endParaRPr lang="de-DE" sz="400">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Mischeinrichtungen</a:t>
          </a:r>
        </a:p>
        <a:p>
          <a:r>
            <a:rPr lang="de-DE" sz="900">
              <a:solidFill>
                <a:sysClr val="windowText" lastClr="000000"/>
              </a:solidFill>
              <a:effectLst/>
              <a:latin typeface="Arial" panose="020B0604020202020204" pitchFamily="34" charset="0"/>
              <a:ea typeface="+mn-ea"/>
              <a:cs typeface="Arial" panose="020B0604020202020204" pitchFamily="34" charset="0"/>
            </a:rPr>
            <a:t>Diese Einrichtungen bieten neben Leistungen nach dem SGB XI auch Leistungen aufgrund anderer Rechtsgrundlagen an, beispielsweise nach SGB V.</a:t>
          </a:r>
        </a:p>
        <a:p>
          <a:r>
            <a:rPr lang="de-DE" sz="400">
              <a:solidFill>
                <a:sysClr val="windowText" lastClr="000000"/>
              </a:solidFill>
              <a:effectLst/>
              <a:latin typeface="Arial" panose="020B0604020202020204" pitchFamily="34" charset="0"/>
              <a:ea typeface="+mn-ea"/>
              <a:cs typeface="Arial" panose="020B0604020202020204" pitchFamily="34" charset="0"/>
            </a:rPr>
            <a:t> </a:t>
          </a:r>
        </a:p>
        <a:p>
          <a:r>
            <a:rPr lang="de-DE" sz="900" b="1">
              <a:solidFill>
                <a:sysClr val="windowText" lastClr="000000"/>
              </a:solidFill>
              <a:effectLst/>
              <a:latin typeface="Arial" panose="020B0604020202020204" pitchFamily="34" charset="0"/>
              <a:ea typeface="+mn-ea"/>
              <a:cs typeface="Arial" panose="020B0604020202020204" pitchFamily="34" charset="0"/>
            </a:rPr>
            <a:t>Personal (Beschäftigte)</a:t>
          </a: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Zum Personalbestand eines Pflege- und Betreuungsdienstes oder Pflegeheimes gehören alle dort Beschäftigten, die in einem Arbeitsverhältnis zum Pflegedienst oder Pflegeheim stehen und teilweise oder ausschließlich Leistungen nach </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effectLst/>
              <a:latin typeface="Arial" panose="020B0604020202020204" pitchFamily="34" charset="0"/>
              <a:ea typeface="+mn-ea"/>
              <a:cs typeface="Arial" panose="020B0604020202020204" pitchFamily="34" charset="0"/>
            </a:rPr>
            <a:t>SGB XI erbringen. Bei gemischten und mehrgliedrigen Einrichtungen werden nur Beschäftigte gezählt, die auch </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effectLst/>
              <a:latin typeface="Arial" panose="020B0604020202020204" pitchFamily="34" charset="0"/>
              <a:ea typeface="+mn-ea"/>
              <a:cs typeface="Arial" panose="020B0604020202020204" pitchFamily="34" charset="0"/>
            </a:rPr>
            <a:t>für den Pflege- und Betreuungsdienst oder das Pflegeheim arbeiten, entsprechend ihrem Arbeitsanteil nach SGB XI. </a:t>
          </a:r>
        </a:p>
        <a:p>
          <a:r>
            <a:rPr lang="de-DE" sz="900">
              <a:solidFill>
                <a:sysClr val="windowText" lastClr="000000"/>
              </a:solidFill>
              <a:effectLst/>
              <a:latin typeface="Arial" panose="020B0604020202020204" pitchFamily="34" charset="0"/>
              <a:ea typeface="+mn-ea"/>
              <a:cs typeface="Arial" panose="020B0604020202020204" pitchFamily="34" charset="0"/>
            </a:rPr>
            <a:t>Die Beschäftigten werden nach dem Beschäftigungsverhältnis und dem Beschäftigtenumfang erhoben.</a:t>
          </a:r>
        </a:p>
        <a:p>
          <a:r>
            <a:rPr lang="de-DE" sz="400">
              <a:solidFill>
                <a:sysClr val="windowText" lastClr="000000"/>
              </a:solidFill>
              <a:effectLst/>
              <a:latin typeface="Arial" panose="020B0604020202020204" pitchFamily="34" charset="0"/>
              <a:ea typeface="+mn-ea"/>
              <a:cs typeface="Arial" panose="020B0604020202020204" pitchFamily="34" charset="0"/>
            </a:rPr>
            <a:t> </a:t>
          </a:r>
        </a:p>
        <a:p>
          <a:r>
            <a:rPr lang="de-DE" sz="900" b="1">
              <a:solidFill>
                <a:sysClr val="windowText" lastClr="000000"/>
              </a:solidFill>
              <a:effectLst/>
              <a:latin typeface="Arial" panose="020B0604020202020204" pitchFamily="34" charset="0"/>
              <a:ea typeface="+mn-ea"/>
              <a:cs typeface="Arial" panose="020B0604020202020204" pitchFamily="34" charset="0"/>
            </a:rPr>
            <a:t>Pflegebedürftige</a:t>
          </a: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Erfasst werden Personen, die Leistungen nach dem SGB XI erhalten. Generelle Voraussetzung für die Erfassung als Pflegebedürftige oder Pflegebedürftiger ist die Entscheidung der Pflegekasse beziehungsweise des </a:t>
          </a:r>
          <a:r>
            <a:rPr lang="de-DE" sz="900">
              <a:solidFill>
                <a:schemeClr val="dk1"/>
              </a:solidFill>
              <a:effectLst/>
              <a:latin typeface="Arial" panose="020B0604020202020204" pitchFamily="34" charset="0"/>
              <a:ea typeface="+mn-ea"/>
              <a:cs typeface="Arial" panose="020B0604020202020204" pitchFamily="34" charset="0"/>
            </a:rPr>
            <a:t>privaten Versicherungsunternehmens über das Vorliegen von Pflegebedürftigkeit und die Zuordnung der Pflegebedürftigen zu den Pflegegraden 1 bis 5. </a:t>
          </a:r>
        </a:p>
        <a:p>
          <a:r>
            <a:rPr lang="de-DE" sz="900">
              <a:solidFill>
                <a:schemeClr val="dk1"/>
              </a:solidFill>
              <a:effectLst/>
              <a:latin typeface="Arial" panose="020B0604020202020204" pitchFamily="34" charset="0"/>
              <a:ea typeface="+mn-ea"/>
              <a:cs typeface="Arial" panose="020B0604020202020204" pitchFamily="34" charset="0"/>
            </a:rPr>
            <a:t>Pflegebedürftig im Sinne des SGB XI sind Personen, die gesundheitlich bedingte Beeinträchtigungen der Selbstständigkeit oder der Fähigkeiten aufweisen und deshalb der Hilfe durch andere bedürfen. Es muss sich um Personen handeln, die körperliche, kognitive oder psychische Beeinträchtigungen oder gesundheitlich bedingte Belastungen oder Anforderungen nicht selbstständig kompensieren oder bewältigen können. Die Pflegebedürftigkeit muss auf Dauer, voraussichtlich für mindestens sechs Monate, und mit mindestens der in § 15 festgelegten Schwere bestehen (§ 14 Absatz 1 SGB XI).</a:t>
          </a:r>
        </a:p>
        <a:p>
          <a:pPr>
            <a:lnSpc>
              <a:spcPts val="700"/>
            </a:lnSpc>
          </a:pPr>
          <a:r>
            <a:rPr lang="de-DE" sz="900">
              <a:solidFill>
                <a:schemeClr val="dk1"/>
              </a:solidFill>
              <a:effectLst/>
              <a:latin typeface="Arial" panose="020B0604020202020204" pitchFamily="34" charset="0"/>
              <a:ea typeface="+mn-ea"/>
              <a:cs typeface="Arial" panose="020B0604020202020204" pitchFamily="34" charset="0"/>
            </a:rPr>
            <a:t> </a:t>
          </a:r>
        </a:p>
        <a:p>
          <a:pPr lvl="0">
            <a:lnSpc>
              <a:spcPts val="300"/>
            </a:lnSpc>
          </a:pPr>
          <a:endParaRPr lang="de-DE" sz="900">
            <a:solidFill>
              <a:schemeClr val="dk1"/>
            </a:solidFill>
            <a:effectLst/>
            <a:latin typeface="Arial" panose="020B0604020202020204" pitchFamily="34" charset="0"/>
            <a:ea typeface="+mn-ea"/>
            <a:cs typeface="Arial" panose="020B0604020202020204" pitchFamily="34" charset="0"/>
          </a:endParaRPr>
        </a:p>
        <a:p>
          <a:pPr>
            <a:lnSpc>
              <a:spcPts val="400"/>
            </a:lnSpc>
          </a:pPr>
          <a:endParaRPr lang="de-DE" sz="900">
            <a:latin typeface="Arial" pitchFamily="34" charset="0"/>
            <a:cs typeface="Arial" pitchFamily="34" charset="0"/>
          </a:endParaRPr>
        </a:p>
      </xdr:txBody>
    </xdr:sp>
    <xdr:clientData/>
  </xdr:twoCellAnchor>
  <xdr:twoCellAnchor>
    <xdr:from>
      <xdr:col>0</xdr:col>
      <xdr:colOff>0</xdr:colOff>
      <xdr:row>66</xdr:row>
      <xdr:rowOff>6777</xdr:rowOff>
    </xdr:from>
    <xdr:to>
      <xdr:col>0</xdr:col>
      <xdr:colOff>6302858</xdr:colOff>
      <xdr:row>129</xdr:row>
      <xdr:rowOff>81644</xdr:rowOff>
    </xdr:to>
    <xdr:sp macro="" textlink="">
      <xdr:nvSpPr>
        <xdr:cNvPr id="3" name="Textfeld 2"/>
        <xdr:cNvSpPr txBox="1"/>
      </xdr:nvSpPr>
      <xdr:spPr>
        <a:xfrm>
          <a:off x="0" y="10042317"/>
          <a:ext cx="6295075" cy="91960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anose="020B0604020202020204" pitchFamily="34" charset="0"/>
              <a:ea typeface="+mn-ea"/>
              <a:cs typeface="Arial" panose="020B0604020202020204" pitchFamily="34" charset="0"/>
            </a:rPr>
            <a:t>Pflegebedürftige in Heimen versorgt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Hier werden die Pflegebedürftigen zugeordnet, die vollstationäre (Dauer-/Kurzzeitpflege) oder teilstationäre Pflege (Tages-/Nachtpflege) durch die nach SGB XI zugelassenen Pflegeheime erhalten.</a:t>
          </a:r>
          <a:endParaRPr lang="de-DE" sz="900">
            <a:effectLst/>
            <a:latin typeface="Arial" panose="020B0604020202020204" pitchFamily="34" charset="0"/>
            <a:cs typeface="Arial" panose="020B0604020202020204" pitchFamily="34" charset="0"/>
          </a:endParaRPr>
        </a:p>
        <a:p>
          <a:pPr>
            <a:lnSpc>
              <a:spcPts val="900"/>
            </a:lnSpc>
            <a:spcAft>
              <a:spcPts val="0"/>
            </a:spcAft>
          </a:pPr>
          <a:endParaRPr lang="de-DE" sz="900" b="1">
            <a:effectLst/>
            <a:latin typeface="Arial" panose="020B0604020202020204" pitchFamily="34" charset="0"/>
            <a:ea typeface="Calibri"/>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Im stationären Bereich werden auch die Pflegebedürftigen in die Erhebung einbezogen, die im Anschluss an einen Krankenhausaufenthalt direkt in die Pflegeeinrichtung aufgenommen wurden und Leistungen nach dem SGB XI erhalten, für die jedoch noch keine Zuordnung zu einem bestimmten Pflegegrad vorliegt. Da in diesen Fällen die Zuordnung eines Pflegegrades oftmals erst rückwirkend mit einem Zeitverzug von bis zu sechs Monaten erfolgt, ist dieser Personenkreis bereits zum Erhebungsstichtag mit zu berücksichtigen.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Bei der teilstationären Pflege werden die versorgten Pflegebedürftigen erfasst, mit denen am 15.12. ein Vertrag besteht. </a:t>
          </a:r>
        </a:p>
        <a:p>
          <a:r>
            <a:rPr lang="de-DE" sz="900">
              <a:solidFill>
                <a:schemeClr val="dk1"/>
              </a:solidFill>
              <a:effectLst/>
              <a:latin typeface="Arial" panose="020B0604020202020204" pitchFamily="34" charset="0"/>
              <a:ea typeface="+mn-ea"/>
              <a:cs typeface="Arial" panose="020B0604020202020204" pitchFamily="34" charset="0"/>
            </a:rPr>
            <a:t>Erfasst werden auch Pflegebedürftige des Pflegegrades 1 in teilstationärer Betreuung, diese erhalten kein Pflegegeld </a:t>
          </a:r>
        </a:p>
        <a:p>
          <a:r>
            <a:rPr lang="de-DE" sz="900">
              <a:solidFill>
                <a:schemeClr val="dk1"/>
              </a:solidFill>
              <a:effectLst/>
              <a:latin typeface="Arial" panose="020B0604020202020204" pitchFamily="34" charset="0"/>
              <a:ea typeface="+mn-ea"/>
              <a:cs typeface="Arial" panose="020B0604020202020204" pitchFamily="34" charset="0"/>
            </a:rPr>
            <a:t>und werden daher in der Summierung der Pflegebedürftigen insgesamt berücksichtigt. </a:t>
          </a:r>
        </a:p>
        <a:p>
          <a:r>
            <a:rPr lang="de-DE" sz="900">
              <a:solidFill>
                <a:schemeClr val="dk1"/>
              </a:solidFill>
              <a:effectLst/>
              <a:latin typeface="Arial" panose="020B0604020202020204" pitchFamily="34" charset="0"/>
              <a:ea typeface="+mn-ea"/>
              <a:cs typeface="Arial" panose="020B0604020202020204" pitchFamily="34" charset="0"/>
            </a:rPr>
            <a:t>Nicht erfasst werden im vollstationären Bereich die Empfängerinnen und Empfänger von Pflegeleistungen der Hilfe für behinderte Menschen nach § 43a SGB XI.</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Pflegebedürftige  zusammen mit/durch ambulante Pflegedienste versorgt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Hier werden die Pflegebedürftigen erfasst, die von einem nach SGB XI zugelassenen ambulanten Pflegedienst Pflegesachleistungen (einschl. Kombinationsleistungen oder häusliche Pflege bei Verhinderung der Pflegeperson) erhalten. In der Regel erfolgt hierbei auch zusätzliche Pflege durch Angehörige.</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Pflegebedürftige allein durch Angehörige versorgt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Hier werden die </a:t>
          </a:r>
          <a:r>
            <a:rPr lang="de-DE" sz="900">
              <a:solidFill>
                <a:sysClr val="windowText" lastClr="000000"/>
              </a:solidFill>
              <a:effectLst/>
              <a:latin typeface="Arial" panose="020B0604020202020204" pitchFamily="34" charset="0"/>
              <a:ea typeface="+mn-ea"/>
              <a:cs typeface="Arial" panose="020B0604020202020204" pitchFamily="34" charset="0"/>
            </a:rPr>
            <a:t>Pflegebedürftigen zugeordnet, die Pflegegeld für selbstbeschaffte Pflegehilfen nach § 37 Absatz 1 SGB XI erhalten. (Nicht berücksichtigt werden hier Pflegebedürftige, denen bei Bezug von Kurzzeit- beziehungsweise Verhinderungspflege zusätzlich parallel hälftiges Pflegegeld nach § 37 Absatz 2 Satz 2 SGB XI gewährt wird.)</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b="1">
              <a:solidFill>
                <a:sysClr val="windowText" lastClr="000000"/>
              </a:solidFill>
              <a:effectLst/>
              <a:latin typeface="Arial" panose="020B0604020202020204" pitchFamily="34" charset="0"/>
              <a:ea typeface="+mn-ea"/>
              <a:cs typeface="Arial" panose="020B0604020202020204" pitchFamily="34" charset="0"/>
            </a:rPr>
            <a:t>Pflegeheime</a:t>
          </a: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Statistisch erfasst werden voll- und teilstationäre Pflegeeinrichtungen, die durch Versorgungsvertrag nach § 72 SGB XI zur Pflege zugelassen sind oder Bestandsschutz nach § 73 Absatz 3 und 4 SGB XI genießen und danach als zugelassen gelten.</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b="1">
              <a:solidFill>
                <a:sysClr val="windowText" lastClr="000000"/>
              </a:solidFill>
              <a:effectLst/>
              <a:latin typeface="Arial" panose="020B0604020202020204" pitchFamily="34" charset="0"/>
              <a:ea typeface="+mn-ea"/>
              <a:cs typeface="Arial" panose="020B0604020202020204" pitchFamily="34" charset="0"/>
            </a:rPr>
            <a:t>Verfügbare Plätze</a:t>
          </a: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Als verfügbare Plätze zählen die am „Stichtag“ zugelassenen und tatsächlich verfügbaren Pflegeplätze, die von dem Pflegeheim gemäß Versorgungsvertrag nach SGB XI vorgehalten werden, unabhängig von den am Stichtag belegten Plätzen. Dabei sind die Pflegeplätze den verschiedenen Pflegearten wie Dauerpflege, Kurzzeit-, Tages- und Nachtpflege zuzuordnen. Die vollstationären Dauerpflegeplätze, die flexibel für die Kurzzeitpflege genutzt werden können </a:t>
          </a:r>
        </a:p>
        <a:p>
          <a:r>
            <a:rPr lang="de-DE" sz="900">
              <a:solidFill>
                <a:sysClr val="windowText" lastClr="000000"/>
              </a:solidFill>
              <a:effectLst/>
              <a:latin typeface="Arial" panose="020B0604020202020204" pitchFamily="34" charset="0"/>
              <a:ea typeface="+mn-ea"/>
              <a:cs typeface="Arial" panose="020B0604020202020204" pitchFamily="34" charset="0"/>
            </a:rPr>
            <a:t>(„eingestreute“ Kurzzeitpflege), werden gesondert erfasst. Diese Plätze sind in der Zahl der verfügbaren Dauerpflegeplätze enthalten.</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b="1">
              <a:solidFill>
                <a:sysClr val="windowText" lastClr="000000"/>
              </a:solidFill>
              <a:effectLst/>
              <a:latin typeface="Arial" panose="020B0604020202020204" pitchFamily="34" charset="0"/>
              <a:ea typeface="+mn-ea"/>
              <a:cs typeface="Arial" panose="020B0604020202020204" pitchFamily="34" charset="0"/>
            </a:rPr>
            <a:t>Vergütung</a:t>
          </a: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Hier sind die am Stichtag 15.12. gültigen Entgelte für:</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 Pflegeleistungen sowie für medizinische Behandlungspflege und soziale Betreuung (Pflegesätze gemäß § 84 Absatz</a:t>
          </a:r>
        </a:p>
        <a:p>
          <a:r>
            <a:rPr lang="de-DE" sz="900">
              <a:solidFill>
                <a:sysClr val="windowText" lastClr="000000"/>
              </a:solidFill>
              <a:effectLst/>
              <a:latin typeface="Arial" panose="020B0604020202020204" pitchFamily="34" charset="0"/>
              <a:ea typeface="+mn-ea"/>
              <a:cs typeface="Arial" panose="020B0604020202020204" pitchFamily="34" charset="0"/>
            </a:rPr>
            <a:t>  1 SGB XI) sowie</a:t>
          </a:r>
        </a:p>
        <a:p>
          <a:r>
            <a:rPr lang="de-DE" sz="900">
              <a:solidFill>
                <a:sysClr val="windowText" lastClr="000000"/>
              </a:solidFill>
              <a:effectLst/>
              <a:latin typeface="Arial" panose="020B0604020202020204" pitchFamily="34" charset="0"/>
              <a:ea typeface="+mn-ea"/>
              <a:cs typeface="Arial" panose="020B0604020202020204" pitchFamily="34" charset="0"/>
            </a:rPr>
            <a:t>- Unterkunft und Verpflegung entsprechend den Pflegesatzvereinbarungen anzugeben. Zusatzleistungen nach dem</a:t>
          </a:r>
        </a:p>
        <a:p>
          <a:r>
            <a:rPr lang="de-DE" sz="900">
              <a:solidFill>
                <a:sysClr val="windowText" lastClr="000000"/>
              </a:solidFill>
              <a:effectLst/>
              <a:latin typeface="Arial" panose="020B0604020202020204" pitchFamily="34" charset="0"/>
              <a:ea typeface="+mn-ea"/>
              <a:cs typeface="Arial" panose="020B0604020202020204" pitchFamily="34" charset="0"/>
            </a:rPr>
            <a:t>  SGB XI sind nicht einzubeziehen.</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b="1">
              <a:solidFill>
                <a:sysClr val="windowText" lastClr="000000"/>
              </a:solidFill>
              <a:effectLst/>
              <a:latin typeface="Arial" panose="020B0604020202020204" pitchFamily="34" charset="0"/>
              <a:ea typeface="+mn-ea"/>
              <a:cs typeface="Arial" panose="020B0604020202020204" pitchFamily="34" charset="0"/>
            </a:rPr>
            <a:t>Pflegegeldempfänger</a:t>
          </a: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Pflegebedürftige in Privathaushalten (häuslicher Bereich) können anstelle der häuslichen Pflegehilfe, die von ambulanten Pflegediensten erbracht wird, ein Pflegegeld beantragen. Das Pflegegeld dient zur Sicherstellung der  selbst beschafften Pflegehilfe.</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b="1">
              <a:solidFill>
                <a:sysClr val="windowText" lastClr="000000"/>
              </a:solidFill>
              <a:effectLst/>
              <a:latin typeface="Arial" panose="020B0604020202020204" pitchFamily="34" charset="0"/>
              <a:ea typeface="+mn-ea"/>
              <a:cs typeface="Arial" panose="020B0604020202020204" pitchFamily="34" charset="0"/>
            </a:rPr>
            <a:t>Pflegegeld</a:t>
          </a: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Das Pflegegeld für pflegebedürftige Leistungsempfänger na</a:t>
          </a:r>
          <a:r>
            <a:rPr lang="de-DE" sz="900">
              <a:solidFill>
                <a:schemeClr val="dk1"/>
              </a:solidFill>
              <a:effectLst/>
              <a:latin typeface="Arial" panose="020B0604020202020204" pitchFamily="34" charset="0"/>
              <a:ea typeface="+mn-ea"/>
              <a:cs typeface="Arial" panose="020B0604020202020204" pitchFamily="34" charset="0"/>
            </a:rPr>
            <a:t>ch SGB XI ist - wie auch bei den sächlichen Leistungen - nach fünf Pflegegraden gestaffelt.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Pflegegrade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Für die Gewährung von Leistungen nach dem SGB XI sind pflegebedürftige Personen einer der folgenden Pflegegrade zugeordnet: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Pflegegrad 1: geringe Beeinträchtigungen der Selbstständigkeit oder der Fähigkeiten</a:t>
          </a:r>
        </a:p>
        <a:p>
          <a:r>
            <a:rPr lang="de-DE" sz="900">
              <a:solidFill>
                <a:schemeClr val="dk1"/>
              </a:solidFill>
              <a:effectLst/>
              <a:latin typeface="Arial" panose="020B0604020202020204" pitchFamily="34" charset="0"/>
              <a:ea typeface="+mn-ea"/>
              <a:cs typeface="Arial" panose="020B0604020202020204" pitchFamily="34" charset="0"/>
            </a:rPr>
            <a:t>- Pflegegrad 2: erhebliche Beeinträchtigung der Selbstständigkeit oder der Fähigkeiten</a:t>
          </a:r>
        </a:p>
        <a:p>
          <a:r>
            <a:rPr lang="de-DE" sz="900">
              <a:solidFill>
                <a:schemeClr val="dk1"/>
              </a:solidFill>
              <a:effectLst/>
              <a:latin typeface="Arial" panose="020B0604020202020204" pitchFamily="34" charset="0"/>
              <a:ea typeface="+mn-ea"/>
              <a:cs typeface="Arial" panose="020B0604020202020204" pitchFamily="34" charset="0"/>
            </a:rPr>
            <a:t>- Pflegegrad 3: schwere Beeinträchtigung der Selbstständigkeit oder der Fähigkeiten</a:t>
          </a:r>
        </a:p>
        <a:p>
          <a:r>
            <a:rPr lang="de-DE" sz="900">
              <a:solidFill>
                <a:schemeClr val="dk1"/>
              </a:solidFill>
              <a:effectLst/>
              <a:latin typeface="Arial" panose="020B0604020202020204" pitchFamily="34" charset="0"/>
              <a:ea typeface="+mn-ea"/>
              <a:cs typeface="Arial" panose="020B0604020202020204" pitchFamily="34" charset="0"/>
            </a:rPr>
            <a:t>- Pflegegrad 4: schwerste Beeinträchtigungen der Selbstständigkeit oder der Fähigkeiten</a:t>
          </a:r>
        </a:p>
        <a:p>
          <a:r>
            <a:rPr lang="de-DE" sz="900">
              <a:solidFill>
                <a:schemeClr val="dk1"/>
              </a:solidFill>
              <a:effectLst/>
              <a:latin typeface="Arial" panose="020B0604020202020204" pitchFamily="34" charset="0"/>
              <a:ea typeface="+mn-ea"/>
              <a:cs typeface="Arial" panose="020B0604020202020204" pitchFamily="34" charset="0"/>
            </a:rPr>
            <a:t>- Pflegegrad 5: schwerste Beeinträchtigungen der Selbstständigkeit oder der Fähigkeiten mit besonderen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                        Anforderungen an  die pflegerische Versorgung.</a:t>
          </a:r>
        </a:p>
        <a:p>
          <a:r>
            <a:rPr lang="de-DE" sz="900">
              <a:solidFill>
                <a:schemeClr val="dk1"/>
              </a:solidFill>
              <a:effectLst/>
              <a:latin typeface="Arial" panose="020B0604020202020204" pitchFamily="34" charset="0"/>
              <a:ea typeface="+mn-ea"/>
              <a:cs typeface="Arial" panose="020B0604020202020204" pitchFamily="34" charset="0"/>
            </a:rPr>
            <a:t> </a:t>
          </a:r>
        </a:p>
        <a:p>
          <a:pPr>
            <a:lnSpc>
              <a:spcPts val="600"/>
            </a:lnSpc>
          </a:pPr>
          <a:endParaRPr lang="de-DE" sz="900">
            <a:solidFill>
              <a:schemeClr val="dk1"/>
            </a:solidFill>
            <a:effectLst/>
            <a:latin typeface="Arial" panose="020B0604020202020204" pitchFamily="34" charset="0"/>
            <a:ea typeface="+mn-ea"/>
            <a:cs typeface="Arial" panose="020B0604020202020204" pitchFamily="34" charset="0"/>
          </a:endParaRPr>
        </a:p>
        <a:p>
          <a:pPr lvl="0">
            <a:lnSpc>
              <a:spcPts val="500"/>
            </a:lnSpc>
          </a:pPr>
          <a:endParaRPr lang="de-DE" sz="900">
            <a:solidFill>
              <a:schemeClr val="dk1"/>
            </a:solidFill>
            <a:effectLst/>
            <a:latin typeface="Arial" panose="020B0604020202020204" pitchFamily="34" charset="0"/>
            <a:ea typeface="+mn-ea"/>
            <a:cs typeface="Arial" panose="020B0604020202020204" pitchFamily="34" charset="0"/>
          </a:endParaRPr>
        </a:p>
        <a:p>
          <a:pPr>
            <a:lnSpc>
              <a:spcPts val="700"/>
            </a:lnSpc>
          </a:pPr>
          <a:r>
            <a:rPr lang="de-DE" sz="900">
              <a:latin typeface="Arial" pitchFamily="34" charset="0"/>
              <a:cs typeface="Arial" pitchFamily="34" charset="0"/>
            </a:rPr>
            <a:t>  </a:t>
          </a:r>
        </a:p>
      </xdr:txBody>
    </xdr:sp>
    <xdr:clientData/>
  </xdr:twoCellAnchor>
  <xdr:twoCellAnchor>
    <xdr:from>
      <xdr:col>0</xdr:col>
      <xdr:colOff>0</xdr:colOff>
      <xdr:row>132</xdr:row>
      <xdr:rowOff>106680</xdr:rowOff>
    </xdr:from>
    <xdr:to>
      <xdr:col>0</xdr:col>
      <xdr:colOff>6179033</xdr:colOff>
      <xdr:row>174</xdr:row>
      <xdr:rowOff>0</xdr:rowOff>
    </xdr:to>
    <xdr:sp macro="" textlink="">
      <xdr:nvSpPr>
        <xdr:cNvPr id="4" name="Textfeld 3"/>
        <xdr:cNvSpPr txBox="1"/>
      </xdr:nvSpPr>
      <xdr:spPr>
        <a:xfrm>
          <a:off x="0" y="20265662"/>
          <a:ext cx="6179033" cy="58940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anose="020B0604020202020204" pitchFamily="34" charset="0"/>
              <a:ea typeface="+mn-ea"/>
              <a:cs typeface="Arial" panose="020B0604020202020204" pitchFamily="34" charset="0"/>
            </a:rPr>
            <a:t>Hinweis zu den Tabellen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Bei der Ermittlung der Gesamtzahl der Pflegebedürftigen werden ab der Erhebung zum 15.12.2009 die teilstationär Versorgten nicht mehr einbezogen. Diese erhalten in der Regel parallel auch Pflegegeld und/oder ambulante Sachleistungen und werden somit bereits dort als Leistungsempfänger gezählt. Um Mehrfachzählungen zu vermeiden, werden deshalb die Empfänger teilstationärer Pflege nur nachrichtlich ausgewiesen. Die zeitliche Vergleichbarkeit der Gesamtzahl der Pflegebedürftigen ab 2009 mit den vorherigen Erhebungen ist durch diese Veränderung etwas eingeschränkt. Der Dämpfungseffekt für die Veränderungsrate wird bundesweit auf einen Prozentpunkt geschätzt.</a:t>
          </a:r>
        </a:p>
        <a:p>
          <a:pPr>
            <a:lnSpc>
              <a:spcPts val="600"/>
            </a:lnSpc>
          </a:pP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In den Berichtsjahren 2013 und 2015 erfolgte die Einbeziehung von Personen ohne Pflegestufe mit festgestellter erheblich eingeschränkter Alltagskompetenz nach § 45a SGB XI.</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Im Zuge der Reformen der Pflegeversicherung insbesondere durch das zweite Pflegestärkungsgesetz und Anpassungen der Pflegestatistikverordnung erfolgten Änderungen in der Pflegestatistik 2017. Ziel ist es vor allem, die Erhebung an den geänderten Pflegebedürftigkeitsbegriff anzupassen.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Bei den Pflegebedürftigen:</a:t>
          </a:r>
        </a:p>
        <a:p>
          <a:endParaRPr lang="de-DE" sz="4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Der Begriff der Pflegestufen (I-III) wird in Folge der Gesetzesänderungen durch Pflegegrade (1 bis 5) ersetzt.</a:t>
          </a:r>
        </a:p>
        <a:p>
          <a:r>
            <a:rPr lang="de-DE" sz="900">
              <a:solidFill>
                <a:schemeClr val="dk1"/>
              </a:solidFill>
              <a:effectLst/>
              <a:latin typeface="Arial" panose="020B0604020202020204" pitchFamily="34" charset="0"/>
              <a:ea typeface="+mn-ea"/>
              <a:cs typeface="Arial" panose="020B0604020202020204" pitchFamily="34" charset="0"/>
            </a:rPr>
            <a:t>- Aufgrund des neuen Pflegebedürftigkeitsbegriffs erfolgt keine Erfassung mehr der erheblich eingeschränkten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  Alltagskompetenz bzw. der Personen ohne Pflegestufe aber mit erheblich eingeschränkter Alltagskompetenz.</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Beim Personal:</a:t>
          </a:r>
        </a:p>
        <a:p>
          <a:endParaRPr lang="de-DE" sz="4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Beim überwiegenden Tätigkeitsbereich werden stationär die Begriffe „körperbezogene Pflege“ und „Betreuung“ neu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  eingeführt - gestrichen wurden dafür die thematisch verwandten Begriffe „Pflege und Betreuung“ und „soziale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  Betreuung“. Ambulant ersetzen beim überwiegenden Tätigkeitsbereich die Begriffe „körperbezogene Pflege“,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  „Betreuung (§ 36 Absatz 2 Satz 3 SGB XI)“ und „Hilfen bei der Haushaltsführung“ die thematisch verwandten Begriffe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  „Grundpflege“, „häusliche Betreuung“ sowie „Hauswirtschaftliche Versorgung“.</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In der Vergütung:</a:t>
          </a:r>
        </a:p>
        <a:p>
          <a:endParaRPr lang="de-DE" sz="4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Bei den Pflegeheimen werden in der Vergütung die Pflegegrade (1 bis 5) ebenfalls berücksichtigt und ersetzen die</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Pflegeklassen. Seit dem 1. Januar 2017 gilt in jeder vollstationären Pflegeeinrichtung allerdings ein einrichtungs-</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einheitlicher Eigenanteil für die Pflegegrade 2 bis 5. Das heißt, Pflegebedürftige im Pflegegrad 5 zahlen für die Pflege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genauso viel zu wie Betroffene im Pflegegrad 2. Der Eigenanteil unterscheidet sich nur noch von Einrichtung zu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Einrichtung. Die Pflegestatistik ist jedoch grundsätzlich weiter auf die Erfassung der unterschiedlichen Pflegesätze -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jetzt nach Pflegegraden - ausgerichtet.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Mit der Pflegestatistik 2019 werden Pflegebedürftige des Pflegegrades 1 mit ausschließlichen Leistungen der nach Landesrecht anerkannten Angebote zur Unterstützung im Alltag bzw. ohne Leistungen der ambulanten Pflege- und Betreuungsdienste oder Pflegeheime erfasst</a:t>
          </a:r>
          <a:r>
            <a:rPr lang="de-DE" sz="900">
              <a:solidFill>
                <a:sysClr val="windowText" lastClr="000000"/>
              </a:solidFill>
              <a:effectLst/>
              <a:latin typeface="Arial" panose="020B0604020202020204" pitchFamily="34" charset="0"/>
              <a:ea typeface="+mn-ea"/>
              <a:cs typeface="Arial" panose="020B0604020202020204" pitchFamily="34" charset="0"/>
            </a:rPr>
            <a:t>. Bei Versicherten mit einem Pflegegrad 1 werden weder die häusliche Pflege durch Angehörige, noch Pflegesachleistungen bei der Versorgung durch einen professionellen ambulanten Pflegedienst vergütet. Da keine Überleitung von einer Pflegestufe erfolgt, haben nur neue Antragsteller ab 2017 eine Aussicht auf den Pflegegrad 1 mit einer Leistung von 125 EUR (Entlastungsbetrag)</a:t>
          </a:r>
          <a:r>
            <a:rPr lang="de-DE" sz="900" baseline="0">
              <a:solidFill>
                <a:sysClr val="windowText" lastClr="000000"/>
              </a:solidFill>
              <a:effectLst/>
              <a:latin typeface="Arial" panose="020B0604020202020204" pitchFamily="34" charset="0"/>
              <a:ea typeface="+mn-ea"/>
              <a:cs typeface="Arial" panose="020B0604020202020204" pitchFamily="34" charset="0"/>
            </a:rPr>
            <a:t> </a:t>
          </a:r>
          <a:r>
            <a:rPr lang="de-DE" sz="900">
              <a:solidFill>
                <a:sysClr val="windowText" lastClr="000000"/>
              </a:solidFill>
              <a:effectLst/>
              <a:latin typeface="Arial" panose="020B0604020202020204" pitchFamily="34" charset="0"/>
              <a:ea typeface="+mn-ea"/>
              <a:cs typeface="Arial" panose="020B0604020202020204" pitchFamily="34" charset="0"/>
            </a:rPr>
            <a:t>monatlich</a:t>
          </a:r>
          <a:r>
            <a:rPr lang="de-DE" sz="900">
              <a:solidFill>
                <a:srgbClr val="FF0000"/>
              </a:solidFill>
              <a:effectLst/>
              <a:latin typeface="Arial" panose="020B0604020202020204" pitchFamily="34" charset="0"/>
              <a:ea typeface="+mn-ea"/>
              <a:cs typeface="Arial" panose="020B0604020202020204" pitchFamily="34" charset="0"/>
            </a:rPr>
            <a:t>.</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pPr>
            <a:lnSpc>
              <a:spcPts val="700"/>
            </a:lnSpc>
          </a:pPr>
          <a:r>
            <a:rPr lang="de-DE" sz="900">
              <a:latin typeface="Arial" pitchFamily="34" charset="0"/>
              <a:cs typeface="Arial" pitchFamily="34" charset="0"/>
            </a:rPr>
            <a:t>  </a:t>
          </a:r>
        </a:p>
      </xdr:txBody>
    </xdr:sp>
    <xdr:clientData/>
  </xdr:twoCellAnchor>
  <xdr:twoCellAnchor editAs="oneCell">
    <xdr:from>
      <xdr:col>0</xdr:col>
      <xdr:colOff>53340</xdr:colOff>
      <xdr:row>174</xdr:row>
      <xdr:rowOff>8958</xdr:rowOff>
    </xdr:from>
    <xdr:to>
      <xdr:col>0</xdr:col>
      <xdr:colOff>6120765</xdr:colOff>
      <xdr:row>194</xdr:row>
      <xdr:rowOff>47058</xdr:rowOff>
    </xdr:to>
    <xdr:pic>
      <xdr:nvPicPr>
        <xdr:cNvPr id="6" name="Grafik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340" y="26168690"/>
          <a:ext cx="6067425" cy="28956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141506</xdr:colOff>
      <xdr:row>27</xdr:row>
      <xdr:rowOff>78903</xdr:rowOff>
    </xdr:from>
    <xdr:to>
      <xdr:col>11</xdr:col>
      <xdr:colOff>434059</xdr:colOff>
      <xdr:row>57</xdr:row>
      <xdr:rowOff>100447</xdr:rowOff>
    </xdr:to>
    <xdr:pic>
      <xdr:nvPicPr>
        <xdr:cNvPr id="5"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6767" r="7210" b="9583"/>
        <a:stretch>
          <a:fillRect/>
        </a:stretch>
      </xdr:blipFill>
      <xdr:spPr bwMode="auto">
        <a:xfrm>
          <a:off x="141506" y="4276707"/>
          <a:ext cx="5803446" cy="4307794"/>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231321</xdr:colOff>
      <xdr:row>85</xdr:row>
      <xdr:rowOff>108853</xdr:rowOff>
    </xdr:from>
    <xdr:to>
      <xdr:col>10</xdr:col>
      <xdr:colOff>320839</xdr:colOff>
      <xdr:row>112</xdr:row>
      <xdr:rowOff>105539</xdr:rowOff>
    </xdr:to>
    <xdr:pic>
      <xdr:nvPicPr>
        <xdr:cNvPr id="2"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1321" y="13042442"/>
          <a:ext cx="5580000" cy="3854311"/>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LOGON\christina.lange\Tempor&#228;re%20Internetdateien\Content.Outlook\7TNLP4Z7\K813%202019%20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Vorbemerkg._Erläuterg."/>
      <sheetName val="1.1"/>
      <sheetName val="1.2"/>
      <sheetName val="1.3"/>
      <sheetName val="2.1"/>
      <sheetName val="2.2"/>
      <sheetName val="2.3.1"/>
      <sheetName val="2.3.2"/>
      <sheetName val="2.4"/>
      <sheetName val="3.1"/>
      <sheetName val="3.2"/>
      <sheetName val="3.3"/>
      <sheetName val="3.4"/>
      <sheetName val="3.5.1+3.5.2"/>
      <sheetName val="3.6"/>
      <sheetName val="4.1"/>
      <sheetName val="5.1"/>
      <sheetName val="6.1"/>
      <sheetName val="Fußnotenerläut."/>
    </sheetNames>
    <sheetDataSet>
      <sheetData sheetId="0"/>
      <sheetData sheetId="1"/>
      <sheetData sheetId="2"/>
      <sheetData sheetId="3"/>
      <sheetData sheetId="4"/>
      <sheetData sheetId="5"/>
      <sheetData sheetId="6">
        <row r="18">
          <cell r="F18">
            <v>104</v>
          </cell>
        </row>
        <row r="21">
          <cell r="F21">
            <v>7</v>
          </cell>
        </row>
        <row r="22">
          <cell r="F22">
            <v>31</v>
          </cell>
        </row>
        <row r="23">
          <cell r="F23">
            <v>1</v>
          </cell>
        </row>
        <row r="24">
          <cell r="F24">
            <v>2</v>
          </cell>
        </row>
        <row r="26">
          <cell r="F26">
            <v>185</v>
          </cell>
        </row>
      </sheetData>
      <sheetData sheetId="7"/>
      <sheetData sheetId="8">
        <row r="18">
          <cell r="F18">
            <v>8014</v>
          </cell>
        </row>
        <row r="21">
          <cell r="F21">
            <v>511</v>
          </cell>
        </row>
        <row r="22">
          <cell r="F22">
            <v>2132</v>
          </cell>
        </row>
        <row r="23">
          <cell r="F23">
            <v>19</v>
          </cell>
        </row>
        <row r="24">
          <cell r="F24">
            <v>149</v>
          </cell>
        </row>
        <row r="26">
          <cell r="F26">
            <v>12846</v>
          </cell>
        </row>
      </sheetData>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19.bin"/><Relationship Id="rId4" Type="http://schemas.openxmlformats.org/officeDocument/2006/relationships/comments" Target="../comments7.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69" customWidth="1"/>
    <col min="2" max="2" width="55.7109375" style="69" customWidth="1"/>
    <col min="3" max="3" width="8.7109375" style="69" customWidth="1"/>
    <col min="4" max="4" width="16.7109375" style="69" customWidth="1"/>
    <col min="5" max="16384" width="11.42578125" style="69"/>
  </cols>
  <sheetData>
    <row r="1" spans="1:4" ht="50.1" customHeight="1" thickBot="1" x14ac:dyDescent="0.55000000000000004">
      <c r="A1" s="203" t="s">
        <v>0</v>
      </c>
      <c r="B1" s="203"/>
      <c r="C1" s="204"/>
      <c r="D1" s="204"/>
    </row>
    <row r="2" spans="1:4" ht="35.1" customHeight="1" thickTop="1" x14ac:dyDescent="0.25">
      <c r="A2" s="205" t="s">
        <v>23</v>
      </c>
      <c r="B2" s="205"/>
      <c r="C2" s="206" t="s">
        <v>24</v>
      </c>
      <c r="D2" s="206"/>
    </row>
    <row r="3" spans="1:4" ht="24.95" customHeight="1" x14ac:dyDescent="0.25">
      <c r="A3" s="207"/>
      <c r="B3" s="207"/>
      <c r="C3" s="207"/>
      <c r="D3" s="207"/>
    </row>
    <row r="4" spans="1:4" ht="24.95" customHeight="1" x14ac:dyDescent="0.25">
      <c r="A4" s="209" t="s">
        <v>25</v>
      </c>
      <c r="B4" s="209"/>
      <c r="C4" s="209"/>
      <c r="D4" s="210"/>
    </row>
    <row r="5" spans="1:4" ht="24.95" customHeight="1" x14ac:dyDescent="0.25">
      <c r="A5" s="209" t="s">
        <v>17</v>
      </c>
      <c r="B5" s="209"/>
      <c r="C5" s="209"/>
      <c r="D5" s="210"/>
    </row>
    <row r="6" spans="1:4" ht="39.950000000000003" customHeight="1" x14ac:dyDescent="0.4">
      <c r="A6" s="211" t="s">
        <v>277</v>
      </c>
      <c r="B6" s="212"/>
      <c r="C6" s="212"/>
      <c r="D6" s="212"/>
    </row>
    <row r="7" spans="1:4" ht="24.95" customHeight="1" x14ac:dyDescent="0.4">
      <c r="A7" s="211" t="s">
        <v>214</v>
      </c>
      <c r="B7" s="211"/>
      <c r="C7" s="211"/>
      <c r="D7" s="211"/>
    </row>
    <row r="8" spans="1:4" ht="24.95" customHeight="1" x14ac:dyDescent="0.35">
      <c r="A8" s="211"/>
      <c r="B8" s="211"/>
      <c r="C8" s="211"/>
      <c r="D8" s="211"/>
    </row>
    <row r="9" spans="1:4" ht="24.95" customHeight="1" x14ac:dyDescent="0.35">
      <c r="A9" s="202"/>
      <c r="B9" s="202"/>
      <c r="C9" s="202"/>
      <c r="D9" s="202"/>
    </row>
    <row r="10" spans="1:4" ht="24.95" customHeight="1" x14ac:dyDescent="0.2">
      <c r="A10" s="208"/>
      <c r="B10" s="208"/>
      <c r="C10" s="208"/>
      <c r="D10" s="208"/>
    </row>
    <row r="11" spans="1:4" ht="24.95" customHeight="1" x14ac:dyDescent="0.2">
      <c r="A11" s="208"/>
      <c r="B11" s="208"/>
      <c r="C11" s="208"/>
      <c r="D11" s="208"/>
    </row>
    <row r="12" spans="1:4" ht="24.95" customHeight="1" x14ac:dyDescent="0.2">
      <c r="A12" s="208"/>
      <c r="B12" s="208"/>
      <c r="C12" s="208"/>
      <c r="D12" s="208"/>
    </row>
    <row r="13" spans="1:4" ht="12" customHeight="1" x14ac:dyDescent="0.2">
      <c r="A13" s="70"/>
      <c r="B13" s="200" t="s">
        <v>215</v>
      </c>
      <c r="C13" s="200"/>
      <c r="D13" s="71" t="s">
        <v>278</v>
      </c>
    </row>
    <row r="14" spans="1:4" ht="12" customHeight="1" x14ac:dyDescent="0.2">
      <c r="A14" s="70"/>
      <c r="B14" s="200"/>
      <c r="C14" s="200"/>
      <c r="D14" s="72"/>
    </row>
    <row r="15" spans="1:4" ht="12" customHeight="1" x14ac:dyDescent="0.2">
      <c r="A15" s="70"/>
      <c r="B15" s="200" t="s">
        <v>1</v>
      </c>
      <c r="C15" s="200"/>
      <c r="D15" s="71" t="s">
        <v>419</v>
      </c>
    </row>
    <row r="16" spans="1:4" ht="12" customHeight="1" x14ac:dyDescent="0.2">
      <c r="A16" s="70"/>
      <c r="B16" s="200"/>
      <c r="C16" s="200"/>
      <c r="D16" s="71"/>
    </row>
    <row r="17" spans="1:4" ht="12" customHeight="1" x14ac:dyDescent="0.2">
      <c r="A17" s="73"/>
      <c r="B17" s="214"/>
      <c r="C17" s="214"/>
      <c r="D17" s="74"/>
    </row>
    <row r="18" spans="1:4" ht="12" customHeight="1" x14ac:dyDescent="0.2">
      <c r="A18" s="215"/>
      <c r="B18" s="215"/>
      <c r="C18" s="215"/>
      <c r="D18" s="215"/>
    </row>
    <row r="19" spans="1:4" ht="12" customHeight="1" x14ac:dyDescent="0.2">
      <c r="A19" s="216" t="s">
        <v>6</v>
      </c>
      <c r="B19" s="216"/>
      <c r="C19" s="216"/>
      <c r="D19" s="216"/>
    </row>
    <row r="20" spans="1:4" ht="12" customHeight="1" x14ac:dyDescent="0.2">
      <c r="A20" s="216" t="s">
        <v>216</v>
      </c>
      <c r="B20" s="216"/>
      <c r="C20" s="216"/>
      <c r="D20" s="216"/>
    </row>
    <row r="21" spans="1:4" ht="12" customHeight="1" x14ac:dyDescent="0.2">
      <c r="A21" s="217"/>
      <c r="B21" s="217"/>
      <c r="C21" s="217"/>
      <c r="D21" s="217"/>
    </row>
    <row r="22" spans="1:4" ht="12" customHeight="1" x14ac:dyDescent="0.2">
      <c r="A22" s="218" t="s">
        <v>314</v>
      </c>
      <c r="B22" s="218"/>
      <c r="C22" s="218"/>
      <c r="D22" s="218"/>
    </row>
    <row r="23" spans="1:4" ht="12" customHeight="1" x14ac:dyDescent="0.2">
      <c r="A23" s="216"/>
      <c r="B23" s="216"/>
      <c r="C23" s="216"/>
      <c r="D23" s="216"/>
    </row>
    <row r="24" spans="1:4" ht="12" customHeight="1" x14ac:dyDescent="0.2">
      <c r="A24" s="213" t="s">
        <v>315</v>
      </c>
      <c r="B24" s="213"/>
      <c r="C24" s="213"/>
      <c r="D24" s="213"/>
    </row>
    <row r="25" spans="1:4" ht="12" customHeight="1" x14ac:dyDescent="0.2">
      <c r="A25" s="213" t="s">
        <v>217</v>
      </c>
      <c r="B25" s="213"/>
      <c r="C25" s="213"/>
      <c r="D25" s="213"/>
    </row>
    <row r="26" spans="1:4" ht="12" customHeight="1" x14ac:dyDescent="0.2">
      <c r="A26" s="219"/>
      <c r="B26" s="219"/>
      <c r="C26" s="219"/>
      <c r="D26" s="219"/>
    </row>
    <row r="27" spans="1:4" ht="12" customHeight="1" x14ac:dyDescent="0.2">
      <c r="A27" s="220"/>
      <c r="B27" s="220"/>
      <c r="C27" s="220"/>
      <c r="D27" s="220"/>
    </row>
    <row r="28" spans="1:4" ht="12" customHeight="1" x14ac:dyDescent="0.2">
      <c r="A28" s="221" t="s">
        <v>7</v>
      </c>
      <c r="B28" s="221"/>
      <c r="C28" s="221"/>
      <c r="D28" s="221"/>
    </row>
    <row r="29" spans="1:4" ht="12" customHeight="1" x14ac:dyDescent="0.2">
      <c r="A29" s="223"/>
      <c r="B29" s="223"/>
      <c r="C29" s="223"/>
      <c r="D29" s="223"/>
    </row>
    <row r="30" spans="1:4" ht="12" customHeight="1" x14ac:dyDescent="0.2">
      <c r="A30" s="75" t="s">
        <v>5</v>
      </c>
      <c r="B30" s="224" t="s">
        <v>218</v>
      </c>
      <c r="C30" s="224"/>
      <c r="D30" s="224"/>
    </row>
    <row r="31" spans="1:4" ht="12" customHeight="1" x14ac:dyDescent="0.2">
      <c r="A31" s="76">
        <v>0</v>
      </c>
      <c r="B31" s="224" t="s">
        <v>219</v>
      </c>
      <c r="C31" s="224"/>
      <c r="D31" s="224"/>
    </row>
    <row r="32" spans="1:4" ht="12" customHeight="1" x14ac:dyDescent="0.2">
      <c r="A32" s="75" t="s">
        <v>4</v>
      </c>
      <c r="B32" s="224" t="s">
        <v>8</v>
      </c>
      <c r="C32" s="224"/>
      <c r="D32" s="224"/>
    </row>
    <row r="33" spans="1:4" ht="12" customHeight="1" x14ac:dyDescent="0.2">
      <c r="A33" s="75" t="s">
        <v>9</v>
      </c>
      <c r="B33" s="224" t="s">
        <v>10</v>
      </c>
      <c r="C33" s="224"/>
      <c r="D33" s="224"/>
    </row>
    <row r="34" spans="1:4" ht="12" customHeight="1" x14ac:dyDescent="0.2">
      <c r="A34" s="75" t="s">
        <v>11</v>
      </c>
      <c r="B34" s="224" t="s">
        <v>12</v>
      </c>
      <c r="C34" s="224"/>
      <c r="D34" s="224"/>
    </row>
    <row r="35" spans="1:4" ht="12" customHeight="1" x14ac:dyDescent="0.2">
      <c r="A35" s="75" t="s">
        <v>13</v>
      </c>
      <c r="B35" s="224" t="s">
        <v>220</v>
      </c>
      <c r="C35" s="224"/>
      <c r="D35" s="224"/>
    </row>
    <row r="36" spans="1:4" ht="12" customHeight="1" x14ac:dyDescent="0.2">
      <c r="A36" s="75" t="s">
        <v>14</v>
      </c>
      <c r="B36" s="224" t="s">
        <v>15</v>
      </c>
      <c r="C36" s="224"/>
      <c r="D36" s="224"/>
    </row>
    <row r="37" spans="1:4" ht="12" customHeight="1" x14ac:dyDescent="0.2">
      <c r="A37" s="75" t="s">
        <v>22</v>
      </c>
      <c r="B37" s="224" t="s">
        <v>221</v>
      </c>
      <c r="C37" s="224"/>
      <c r="D37" s="224"/>
    </row>
    <row r="38" spans="1:4" ht="12" customHeight="1" x14ac:dyDescent="0.2">
      <c r="A38" s="75"/>
      <c r="B38" s="224"/>
      <c r="C38" s="224"/>
      <c r="D38" s="224"/>
    </row>
    <row r="39" spans="1:4" ht="12" customHeight="1" x14ac:dyDescent="0.2">
      <c r="A39" s="75"/>
      <c r="B39" s="224"/>
      <c r="C39" s="224"/>
      <c r="D39" s="224"/>
    </row>
    <row r="40" spans="1:4" ht="12" customHeight="1" x14ac:dyDescent="0.2">
      <c r="A40" s="75"/>
      <c r="B40" s="75"/>
      <c r="C40" s="75"/>
      <c r="D40" s="75"/>
    </row>
    <row r="41" spans="1:4" ht="12" customHeight="1" x14ac:dyDescent="0.2">
      <c r="A41" s="75"/>
      <c r="B41" s="75"/>
      <c r="C41" s="75"/>
      <c r="D41" s="75"/>
    </row>
    <row r="42" spans="1:4" ht="12" customHeight="1" x14ac:dyDescent="0.2">
      <c r="A42" s="75"/>
      <c r="B42" s="75"/>
      <c r="C42" s="75"/>
      <c r="D42" s="75"/>
    </row>
    <row r="43" spans="1:4" ht="12" customHeight="1" x14ac:dyDescent="0.2">
      <c r="A43" s="75"/>
      <c r="B43" s="222"/>
      <c r="C43" s="222"/>
      <c r="D43" s="222"/>
    </row>
    <row r="44" spans="1:4" x14ac:dyDescent="0.2">
      <c r="A44" s="224" t="s">
        <v>16</v>
      </c>
      <c r="B44" s="224"/>
      <c r="C44" s="224"/>
      <c r="D44" s="224"/>
    </row>
    <row r="45" spans="1:4" ht="39.950000000000003" customHeight="1" x14ac:dyDescent="0.2">
      <c r="A45" s="201" t="s">
        <v>194</v>
      </c>
      <c r="B45" s="201"/>
      <c r="C45" s="201"/>
      <c r="D45" s="201"/>
    </row>
  </sheetData>
  <mergeCells count="44">
    <mergeCell ref="A44:D44"/>
    <mergeCell ref="B35:D35"/>
    <mergeCell ref="B36:D36"/>
    <mergeCell ref="B37:D37"/>
    <mergeCell ref="B38:D38"/>
    <mergeCell ref="A26:D26"/>
    <mergeCell ref="A27:D27"/>
    <mergeCell ref="A28:D28"/>
    <mergeCell ref="B43:D43"/>
    <mergeCell ref="A29:D29"/>
    <mergeCell ref="B30:D30"/>
    <mergeCell ref="B31:D31"/>
    <mergeCell ref="B32:D32"/>
    <mergeCell ref="B39:D39"/>
    <mergeCell ref="B33:D33"/>
    <mergeCell ref="B34:D34"/>
    <mergeCell ref="A25:D25"/>
    <mergeCell ref="B14:C14"/>
    <mergeCell ref="B15:C15"/>
    <mergeCell ref="B16:C16"/>
    <mergeCell ref="B17:C17"/>
    <mergeCell ref="A18:D18"/>
    <mergeCell ref="A19:D19"/>
    <mergeCell ref="A20:D20"/>
    <mergeCell ref="A21:D21"/>
    <mergeCell ref="A22:D22"/>
    <mergeCell ref="A23:D23"/>
    <mergeCell ref="A24:D24"/>
    <mergeCell ref="B13:C13"/>
    <mergeCell ref="A45:D45"/>
    <mergeCell ref="A9:D9"/>
    <mergeCell ref="A1:B1"/>
    <mergeCell ref="C1:D1"/>
    <mergeCell ref="A2:B2"/>
    <mergeCell ref="C2:D2"/>
    <mergeCell ref="A3:D3"/>
    <mergeCell ref="A11:D11"/>
    <mergeCell ref="A4:D4"/>
    <mergeCell ref="A5:D5"/>
    <mergeCell ref="A6:D6"/>
    <mergeCell ref="A12:D12"/>
    <mergeCell ref="A7:D7"/>
    <mergeCell ref="A8:D8"/>
    <mergeCell ref="A10:D10"/>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zoomScale="140" zoomScaleNormal="140" workbookViewId="0">
      <pane xSplit="2" ySplit="10" topLeftCell="C11" activePane="bottomRight" state="frozen"/>
      <selection activeCell="A7" sqref="A7:D7"/>
      <selection pane="topRight" activeCell="A7" sqref="A7:D7"/>
      <selection pane="bottomLeft" activeCell="A7" sqref="A7:D7"/>
      <selection pane="bottomRight" activeCell="C11" sqref="C11"/>
    </sheetView>
  </sheetViews>
  <sheetFormatPr baseColWidth="10" defaultColWidth="11.28515625" defaultRowHeight="11.45" customHeight="1" x14ac:dyDescent="0.2"/>
  <cols>
    <col min="1" max="1" width="3.7109375" style="50" customWidth="1"/>
    <col min="2" max="2" width="31.7109375" style="44" customWidth="1"/>
    <col min="3" max="3" width="7.7109375" style="44" customWidth="1"/>
    <col min="4" max="5" width="6.7109375" style="44" customWidth="1"/>
    <col min="6" max="6" width="8.7109375" style="44" customWidth="1"/>
    <col min="7" max="10" width="6.7109375" style="44" customWidth="1"/>
    <col min="11" max="24" width="10.7109375" style="44" customWidth="1"/>
    <col min="25" max="16384" width="11.28515625" style="44"/>
  </cols>
  <sheetData>
    <row r="1" spans="1:11" s="45" customFormat="1" ht="20.100000000000001" customHeight="1" x14ac:dyDescent="0.25">
      <c r="A1" s="257" t="s">
        <v>30</v>
      </c>
      <c r="B1" s="258"/>
      <c r="C1" s="274" t="s">
        <v>279</v>
      </c>
      <c r="D1" s="274"/>
      <c r="E1" s="274"/>
      <c r="F1" s="274"/>
      <c r="G1" s="274"/>
      <c r="H1" s="274"/>
      <c r="I1" s="274"/>
      <c r="J1" s="269"/>
    </row>
    <row r="2" spans="1:11" ht="21.95" customHeight="1" x14ac:dyDescent="0.2">
      <c r="A2" s="260" t="s">
        <v>93</v>
      </c>
      <c r="B2" s="276"/>
      <c r="C2" s="261" t="s">
        <v>353</v>
      </c>
      <c r="D2" s="262"/>
      <c r="E2" s="262"/>
      <c r="F2" s="262"/>
      <c r="G2" s="262"/>
      <c r="H2" s="262"/>
      <c r="I2" s="262"/>
      <c r="J2" s="262"/>
    </row>
    <row r="3" spans="1:11" ht="14.1" customHeight="1" x14ac:dyDescent="0.2">
      <c r="A3" s="260" t="s">
        <v>96</v>
      </c>
      <c r="B3" s="276"/>
      <c r="C3" s="277" t="s">
        <v>358</v>
      </c>
      <c r="D3" s="277"/>
      <c r="E3" s="277"/>
      <c r="F3" s="277"/>
      <c r="G3" s="277"/>
      <c r="H3" s="277"/>
      <c r="I3" s="277"/>
      <c r="J3" s="278"/>
    </row>
    <row r="4" spans="1:11" ht="11.45" customHeight="1" x14ac:dyDescent="0.2">
      <c r="A4" s="268" t="s">
        <v>19</v>
      </c>
      <c r="B4" s="272" t="s">
        <v>349</v>
      </c>
      <c r="C4" s="272" t="s">
        <v>95</v>
      </c>
      <c r="D4" s="272" t="s">
        <v>65</v>
      </c>
      <c r="E4" s="272"/>
      <c r="F4" s="272"/>
      <c r="G4" s="272"/>
      <c r="H4" s="272"/>
      <c r="I4" s="272"/>
      <c r="J4" s="266"/>
    </row>
    <row r="5" spans="1:11" ht="11.45" customHeight="1" x14ac:dyDescent="0.2">
      <c r="A5" s="268"/>
      <c r="B5" s="272"/>
      <c r="C5" s="272"/>
      <c r="D5" s="272" t="s">
        <v>68</v>
      </c>
      <c r="E5" s="272" t="s">
        <v>66</v>
      </c>
      <c r="F5" s="272"/>
      <c r="G5" s="272"/>
      <c r="H5" s="272" t="s">
        <v>67</v>
      </c>
      <c r="I5" s="272"/>
      <c r="J5" s="266"/>
    </row>
    <row r="6" spans="1:11" ht="11.45" customHeight="1" x14ac:dyDescent="0.2">
      <c r="A6" s="268"/>
      <c r="B6" s="272"/>
      <c r="C6" s="272"/>
      <c r="D6" s="272"/>
      <c r="E6" s="272" t="s">
        <v>83</v>
      </c>
      <c r="F6" s="272" t="s">
        <v>69</v>
      </c>
      <c r="G6" s="272" t="s">
        <v>70</v>
      </c>
      <c r="H6" s="272" t="s">
        <v>83</v>
      </c>
      <c r="I6" s="272" t="s">
        <v>84</v>
      </c>
      <c r="J6" s="266" t="s">
        <v>85</v>
      </c>
    </row>
    <row r="7" spans="1:11" ht="11.45" customHeight="1" x14ac:dyDescent="0.2">
      <c r="A7" s="268"/>
      <c r="B7" s="272"/>
      <c r="C7" s="272"/>
      <c r="D7" s="272"/>
      <c r="E7" s="272"/>
      <c r="F7" s="272"/>
      <c r="G7" s="272"/>
      <c r="H7" s="272"/>
      <c r="I7" s="272"/>
      <c r="J7" s="266"/>
    </row>
    <row r="8" spans="1:11" ht="11.45" customHeight="1" x14ac:dyDescent="0.2">
      <c r="A8" s="268"/>
      <c r="B8" s="272"/>
      <c r="C8" s="272"/>
      <c r="D8" s="272"/>
      <c r="E8" s="272"/>
      <c r="F8" s="272"/>
      <c r="G8" s="272"/>
      <c r="H8" s="272"/>
      <c r="I8" s="272"/>
      <c r="J8" s="266"/>
    </row>
    <row r="9" spans="1:11" ht="11.45" customHeight="1" x14ac:dyDescent="0.2">
      <c r="A9" s="268"/>
      <c r="B9" s="272"/>
      <c r="C9" s="272"/>
      <c r="D9" s="272"/>
      <c r="E9" s="272"/>
      <c r="F9" s="272"/>
      <c r="G9" s="272"/>
      <c r="H9" s="272"/>
      <c r="I9" s="272"/>
      <c r="J9" s="266"/>
    </row>
    <row r="10" spans="1:11" ht="11.45" customHeight="1" x14ac:dyDescent="0.2">
      <c r="A10" s="47">
        <v>1</v>
      </c>
      <c r="B10" s="48">
        <v>2</v>
      </c>
      <c r="C10" s="43">
        <v>3</v>
      </c>
      <c r="D10" s="43">
        <v>4</v>
      </c>
      <c r="E10" s="43">
        <v>5</v>
      </c>
      <c r="F10" s="43">
        <v>6</v>
      </c>
      <c r="G10" s="43">
        <v>7</v>
      </c>
      <c r="H10" s="43">
        <v>8</v>
      </c>
      <c r="I10" s="43">
        <v>9</v>
      </c>
      <c r="J10" s="42">
        <v>10</v>
      </c>
    </row>
    <row r="11" spans="1:11" ht="11.45" customHeight="1" x14ac:dyDescent="0.2">
      <c r="A11" s="29"/>
      <c r="B11" s="51"/>
      <c r="C11" s="145"/>
      <c r="D11" s="146"/>
      <c r="E11" s="146"/>
      <c r="F11" s="146"/>
      <c r="G11" s="146"/>
      <c r="H11" s="146"/>
      <c r="I11" s="146"/>
      <c r="J11" s="146"/>
    </row>
    <row r="12" spans="1:11" ht="24.6" customHeight="1" x14ac:dyDescent="0.2">
      <c r="A12" s="29">
        <v>1</v>
      </c>
      <c r="B12" s="66" t="s">
        <v>331</v>
      </c>
      <c r="C12" s="150">
        <f>('2.3.1'!C12/'2.1'!C12)</f>
        <v>60.142300194931771</v>
      </c>
      <c r="D12" s="150">
        <f>('2.3.1'!D12/'2.1'!D12)</f>
        <v>54.676190476190477</v>
      </c>
      <c r="E12" s="150">
        <f>('2.3.1'!E12/'2.1'!E12)</f>
        <v>69.193877551020407</v>
      </c>
      <c r="F12" s="150">
        <f>('2.3.1'!F12/'2.1'!F12)</f>
        <v>69.567708333333329</v>
      </c>
      <c r="G12" s="150">
        <f>('2.3.1'!G12/'2.1'!G12)</f>
        <v>51.25</v>
      </c>
      <c r="H12" s="150">
        <f>('2.3.1'!H12/'2.1'!H12)</f>
        <v>34</v>
      </c>
      <c r="I12" s="150">
        <f>('2.3.1'!I12/'2.1'!I12)</f>
        <v>34</v>
      </c>
      <c r="J12" s="150" t="s">
        <v>5</v>
      </c>
      <c r="K12" s="78"/>
    </row>
    <row r="13" spans="1:11" ht="22.5" customHeight="1" x14ac:dyDescent="0.2">
      <c r="A13" s="29">
        <v>2</v>
      </c>
      <c r="B13" s="49" t="s">
        <v>320</v>
      </c>
      <c r="C13" s="87" t="s">
        <v>5</v>
      </c>
      <c r="D13" s="87" t="s">
        <v>5</v>
      </c>
      <c r="E13" s="87" t="s">
        <v>5</v>
      </c>
      <c r="F13" s="87" t="s">
        <v>5</v>
      </c>
      <c r="G13" s="87" t="s">
        <v>5</v>
      </c>
      <c r="H13" s="87" t="s">
        <v>5</v>
      </c>
      <c r="I13" s="87" t="s">
        <v>5</v>
      </c>
      <c r="J13" s="87" t="s">
        <v>5</v>
      </c>
      <c r="K13" s="78"/>
    </row>
    <row r="14" spans="1:11" ht="22.5" customHeight="1" x14ac:dyDescent="0.2">
      <c r="A14" s="29">
        <v>3</v>
      </c>
      <c r="B14" s="49" t="s">
        <v>333</v>
      </c>
      <c r="C14" s="87">
        <f>('2.3.1'!C14/'2.1'!C14)</f>
        <v>60.142300194931771</v>
      </c>
      <c r="D14" s="87">
        <f>('2.3.1'!D14/'2.1'!D14)</f>
        <v>54.676190476190477</v>
      </c>
      <c r="E14" s="87">
        <f>('2.3.1'!E14/'2.1'!E14)</f>
        <v>69.193877551020407</v>
      </c>
      <c r="F14" s="87">
        <f>('2.3.1'!F14/'2.1'!F14)</f>
        <v>69.567708333333329</v>
      </c>
      <c r="G14" s="87">
        <f>('2.3.1'!G14/'2.1'!G14)</f>
        <v>51.25</v>
      </c>
      <c r="H14" s="87">
        <f>('2.3.1'!H14/'2.1'!H14)</f>
        <v>34</v>
      </c>
      <c r="I14" s="87">
        <f>('2.3.1'!I14/'2.1'!I14)</f>
        <v>34</v>
      </c>
      <c r="J14" s="87" t="s">
        <v>5</v>
      </c>
      <c r="K14" s="78"/>
    </row>
    <row r="15" spans="1:11" ht="11.45" customHeight="1" x14ac:dyDescent="0.2">
      <c r="A15" s="29" t="s">
        <v>289</v>
      </c>
      <c r="B15" s="49" t="s">
        <v>79</v>
      </c>
      <c r="C15" s="87"/>
      <c r="D15" s="87"/>
      <c r="E15" s="87"/>
      <c r="F15" s="87"/>
      <c r="G15" s="87"/>
      <c r="H15" s="87"/>
      <c r="I15" s="87"/>
      <c r="J15" s="87"/>
      <c r="K15" s="78"/>
    </row>
    <row r="16" spans="1:11" ht="22.5" customHeight="1" x14ac:dyDescent="0.2">
      <c r="A16" s="29">
        <f>IF(E16&lt;&gt;"",COUNTA($E$12:E16),"")</f>
        <v>4</v>
      </c>
      <c r="B16" s="49" t="s">
        <v>332</v>
      </c>
      <c r="C16" s="87">
        <f>('2.3.1'!C16/'2.1'!C16)</f>
        <v>59.970645792563602</v>
      </c>
      <c r="D16" s="87">
        <f>('2.3.1'!D16/'2.1'!D16)</f>
        <v>54.407643312101911</v>
      </c>
      <c r="E16" s="87">
        <f>('2.3.1'!E16/'2.1'!E16)</f>
        <v>69.194871794871801</v>
      </c>
      <c r="F16" s="87">
        <f>('2.3.1'!F16/'2.1'!F16)</f>
        <v>69.570680628272257</v>
      </c>
      <c r="G16" s="87">
        <f>('2.3.1'!G16/'2.1'!G16)</f>
        <v>51.25</v>
      </c>
      <c r="H16" s="87">
        <f>('2.3.1'!H16/'2.1'!H16)</f>
        <v>34</v>
      </c>
      <c r="I16" s="87">
        <f>('2.3.1'!I16/'2.1'!I16)</f>
        <v>34</v>
      </c>
      <c r="J16" s="87" t="s">
        <v>5</v>
      </c>
      <c r="K16" s="78"/>
    </row>
    <row r="17" spans="1:12" ht="11.45" customHeight="1" x14ac:dyDescent="0.2">
      <c r="A17" s="29">
        <f>IF(E17&lt;&gt;"",COUNTA($E$12:E17),"")</f>
        <v>5</v>
      </c>
      <c r="B17" s="49" t="s">
        <v>80</v>
      </c>
      <c r="C17" s="87">
        <f>('2.3.1'!C17/'2.1'!C17)</f>
        <v>65.148788927335644</v>
      </c>
      <c r="D17" s="87">
        <f>('2.3.1'!D17/'2.1'!D17)</f>
        <v>56.288343558282207</v>
      </c>
      <c r="E17" s="87">
        <f>('2.3.1'!E17/'2.1'!E17)</f>
        <v>76.611111111111114</v>
      </c>
      <c r="F17" s="87">
        <f>('2.3.1'!F17/'2.1'!F17)</f>
        <v>77.161290322580641</v>
      </c>
      <c r="G17" s="87">
        <f>('2.3.1'!G17/'2.1'!G17)</f>
        <v>42.5</v>
      </c>
      <c r="H17" s="87" t="s">
        <v>5</v>
      </c>
      <c r="I17" s="87" t="s">
        <v>5</v>
      </c>
      <c r="J17" s="87" t="s">
        <v>5</v>
      </c>
      <c r="K17" s="78"/>
    </row>
    <row r="18" spans="1:12" ht="11.45" customHeight="1" x14ac:dyDescent="0.2">
      <c r="A18" s="29">
        <f>IF(E18&lt;&gt;"",COUNTA($E$12:E18),"")</f>
        <v>6</v>
      </c>
      <c r="B18" s="49" t="s">
        <v>81</v>
      </c>
      <c r="C18" s="87">
        <f>('2.3.1'!C18/'2.1'!C18)</f>
        <v>67.135000000000005</v>
      </c>
      <c r="D18" s="87">
        <f>('2.3.1'!D18/'2.1'!D18)</f>
        <v>56.726315789473681</v>
      </c>
      <c r="E18" s="87">
        <f>('2.3.1'!E18/'2.1'!E18)</f>
        <v>77.057692307692307</v>
      </c>
      <c r="F18" s="87">
        <f>('[1]2.3.1'!F18/'[1]2.1'!F18)</f>
        <v>77.057692307692307</v>
      </c>
      <c r="G18" s="87" t="s">
        <v>5</v>
      </c>
      <c r="H18" s="87">
        <f>('2.3.1'!H18/'2.1'!H18)</f>
        <v>24</v>
      </c>
      <c r="I18" s="87">
        <f>('2.3.1'!I18/'2.1'!I18)</f>
        <v>24</v>
      </c>
      <c r="J18" s="87" t="s">
        <v>5</v>
      </c>
      <c r="K18" s="78"/>
    </row>
    <row r="19" spans="1:12" ht="11.45" customHeight="1" x14ac:dyDescent="0.2">
      <c r="A19" s="29" t="str">
        <f>IF(E19&lt;&gt;"",COUNTA($E$12:E19),"")</f>
        <v/>
      </c>
      <c r="B19" s="49"/>
      <c r="C19" s="87"/>
      <c r="D19" s="87"/>
      <c r="E19" s="87"/>
      <c r="F19" s="87"/>
      <c r="G19" s="87"/>
      <c r="H19" s="87"/>
      <c r="I19" s="87"/>
      <c r="J19" s="87"/>
      <c r="K19" s="78"/>
    </row>
    <row r="20" spans="1:12" ht="22.5" customHeight="1" x14ac:dyDescent="0.2">
      <c r="A20" s="29" t="str">
        <f>IF(E20&lt;&gt;"",COUNTA($E$12:E20),"")</f>
        <v/>
      </c>
      <c r="B20" s="49" t="s">
        <v>322</v>
      </c>
      <c r="C20" s="87"/>
      <c r="D20" s="87"/>
      <c r="E20" s="87"/>
      <c r="F20" s="87"/>
      <c r="G20" s="87"/>
      <c r="H20" s="87"/>
      <c r="I20" s="87"/>
      <c r="J20" s="87"/>
      <c r="K20" s="79"/>
    </row>
    <row r="21" spans="1:12" ht="11.45" customHeight="1" x14ac:dyDescent="0.2">
      <c r="A21" s="29">
        <f>IF(E21&lt;&gt;"",COUNTA($E$12:E21),"")</f>
        <v>7</v>
      </c>
      <c r="B21" s="49" t="s">
        <v>323</v>
      </c>
      <c r="C21" s="87">
        <f>('2.3.1'!C21/'2.1'!C21)</f>
        <v>68.555555555555557</v>
      </c>
      <c r="D21" s="87">
        <f>('2.3.1'!D21/'2.1'!D21)</f>
        <v>82</v>
      </c>
      <c r="E21" s="87">
        <f>('2.3.1'!E21/'2.1'!E21)</f>
        <v>73</v>
      </c>
      <c r="F21" s="87">
        <f>('[1]2.3.1'!F21/'[1]2.1'!F21)</f>
        <v>73</v>
      </c>
      <c r="G21" s="87" t="s">
        <v>5</v>
      </c>
      <c r="H21" s="87">
        <f>('2.3.1'!H21/'2.1'!H21)</f>
        <v>24</v>
      </c>
      <c r="I21" s="87">
        <f>('2.3.1'!I21/'2.1'!I21)</f>
        <v>24</v>
      </c>
      <c r="J21" s="87" t="s">
        <v>5</v>
      </c>
      <c r="K21" s="78"/>
      <c r="L21" s="78"/>
    </row>
    <row r="22" spans="1:12" ht="22.5" customHeight="1" x14ac:dyDescent="0.2">
      <c r="A22" s="29">
        <f>IF(E22&lt;&gt;"",COUNTA($E$12:E22),"")</f>
        <v>8</v>
      </c>
      <c r="B22" s="49" t="s">
        <v>324</v>
      </c>
      <c r="C22" s="87">
        <f>('2.3.1'!C22/'2.1'!C22)</f>
        <v>68.064935064935071</v>
      </c>
      <c r="D22" s="87">
        <f>('2.3.1'!D22/'2.1'!D22)</f>
        <v>67.155555555555551</v>
      </c>
      <c r="E22" s="87">
        <f>('2.3.1'!E22/'2.1'!E22)</f>
        <v>69.34375</v>
      </c>
      <c r="F22" s="87">
        <f>('[1]2.3.1'!F22/'[1]2.1'!F22)</f>
        <v>68.774193548387103</v>
      </c>
      <c r="G22" s="87">
        <f>('2.3.1'!G22/'2.1'!G22)</f>
        <v>87</v>
      </c>
      <c r="H22" s="87" t="s">
        <v>5</v>
      </c>
      <c r="I22" s="87" t="s">
        <v>5</v>
      </c>
      <c r="J22" s="87" t="s">
        <v>5</v>
      </c>
      <c r="K22" s="78"/>
      <c r="L22" s="78"/>
    </row>
    <row r="23" spans="1:12" ht="32.450000000000003" customHeight="1" x14ac:dyDescent="0.2">
      <c r="A23" s="29">
        <f>IF(E23&lt;&gt;"",COUNTA($E$12:E23),"")</f>
        <v>9</v>
      </c>
      <c r="B23" s="49" t="s">
        <v>325</v>
      </c>
      <c r="C23" s="87">
        <f>('2.3.1'!C23/'2.1'!C23)</f>
        <v>19</v>
      </c>
      <c r="D23" s="87" t="s">
        <v>5</v>
      </c>
      <c r="E23" s="87">
        <f>('2.3.1'!E23/'2.1'!E23)</f>
        <v>19</v>
      </c>
      <c r="F23" s="87">
        <f>('[1]2.3.1'!F23/'[1]2.1'!F23)</f>
        <v>19</v>
      </c>
      <c r="G23" s="87" t="s">
        <v>5</v>
      </c>
      <c r="H23" s="87" t="s">
        <v>5</v>
      </c>
      <c r="I23" s="87" t="s">
        <v>5</v>
      </c>
      <c r="J23" s="87" t="s">
        <v>5</v>
      </c>
      <c r="K23" s="78"/>
      <c r="L23" s="78"/>
    </row>
    <row r="24" spans="1:12" ht="22.5" customHeight="1" x14ac:dyDescent="0.2">
      <c r="A24" s="29">
        <f>IF(E24&lt;&gt;"",COUNTA($E$12:E24),"")</f>
        <v>10</v>
      </c>
      <c r="B24" s="49" t="s">
        <v>326</v>
      </c>
      <c r="C24" s="87">
        <f>('2.3.1'!C24/'2.1'!C24)</f>
        <v>74.5</v>
      </c>
      <c r="D24" s="87" t="s">
        <v>5</v>
      </c>
      <c r="E24" s="87">
        <f>('2.3.1'!E24/'2.1'!E24)</f>
        <v>74.5</v>
      </c>
      <c r="F24" s="87">
        <f>('[1]2.3.1'!F24/'[1]2.1'!F24)</f>
        <v>74.5</v>
      </c>
      <c r="G24" s="87" t="s">
        <v>5</v>
      </c>
      <c r="H24" s="87" t="s">
        <v>5</v>
      </c>
      <c r="I24" s="87" t="s">
        <v>5</v>
      </c>
      <c r="J24" s="87" t="s">
        <v>5</v>
      </c>
      <c r="K24" s="78"/>
      <c r="L24" s="78"/>
    </row>
    <row r="25" spans="1:12" ht="11.45" customHeight="1" x14ac:dyDescent="0.2">
      <c r="A25" s="29" t="str">
        <f>IF(E25&lt;&gt;"",COUNTA($E$12:E25),"")</f>
        <v/>
      </c>
      <c r="B25" s="49"/>
      <c r="C25" s="87"/>
      <c r="D25" s="87"/>
      <c r="E25" s="87"/>
      <c r="F25" s="87"/>
      <c r="G25" s="87"/>
      <c r="H25" s="87"/>
      <c r="I25" s="87"/>
      <c r="J25" s="87"/>
      <c r="K25" s="78"/>
      <c r="L25" s="78"/>
    </row>
    <row r="26" spans="1:12" ht="22.5" customHeight="1" x14ac:dyDescent="0.2">
      <c r="A26" s="29">
        <f>IF(E26&lt;&gt;"",COUNTA($E$12:E26),"")</f>
        <v>11</v>
      </c>
      <c r="B26" s="137" t="s">
        <v>286</v>
      </c>
      <c r="C26" s="150">
        <f>('2.3.1'!C26/'2.1'!C26)</f>
        <v>59.992063492063494</v>
      </c>
      <c r="D26" s="150">
        <f>('2.3.1'!D26/'2.1'!D26)</f>
        <v>54.589171974522294</v>
      </c>
      <c r="E26" s="150">
        <f>('2.3.1'!E26/'2.1'!E26)</f>
        <v>69.05291005291005</v>
      </c>
      <c r="F26" s="150">
        <f>('[1]2.3.1'!F26/'[1]2.1'!F26)</f>
        <v>69.437837837837833</v>
      </c>
      <c r="G26" s="150">
        <f>('2.3.1'!G26/'2.1'!G26)</f>
        <v>51.25</v>
      </c>
      <c r="H26" s="150">
        <f>('2.3.1'!H26/'2.1'!H26)</f>
        <v>44</v>
      </c>
      <c r="I26" s="150">
        <f>('2.3.1'!I26/'2.1'!I26)</f>
        <v>44</v>
      </c>
      <c r="J26" s="150" t="s">
        <v>5</v>
      </c>
      <c r="K26" s="78"/>
      <c r="L26" s="78"/>
    </row>
    <row r="27" spans="1:12" ht="22.5" customHeight="1" x14ac:dyDescent="0.2">
      <c r="A27" s="29">
        <f>IF(E27&lt;&gt;"",COUNTA($E$12:E27),"")</f>
        <v>12</v>
      </c>
      <c r="B27" s="49" t="s">
        <v>320</v>
      </c>
      <c r="C27" s="87" t="s">
        <v>5</v>
      </c>
      <c r="D27" s="87" t="s">
        <v>5</v>
      </c>
      <c r="E27" s="87" t="s">
        <v>5</v>
      </c>
      <c r="F27" s="87" t="s">
        <v>5</v>
      </c>
      <c r="G27" s="87" t="s">
        <v>5</v>
      </c>
      <c r="H27" s="87" t="s">
        <v>5</v>
      </c>
      <c r="I27" s="87" t="s">
        <v>5</v>
      </c>
      <c r="J27" s="87" t="s">
        <v>5</v>
      </c>
      <c r="K27" s="78"/>
      <c r="L27" s="78"/>
    </row>
    <row r="28" spans="1:12" ht="22.5" customHeight="1" x14ac:dyDescent="0.2">
      <c r="A28" s="29">
        <f>IF(E28&lt;&gt;"",COUNTA($E$12:E28),"")</f>
        <v>13</v>
      </c>
      <c r="B28" s="49" t="s">
        <v>333</v>
      </c>
      <c r="C28" s="87">
        <f>('2.3.1'!C28/'2.1'!C28)</f>
        <v>59.992063492063494</v>
      </c>
      <c r="D28" s="87">
        <f>('2.3.1'!D28/'2.1'!D28)</f>
        <v>54.589171974522294</v>
      </c>
      <c r="E28" s="87">
        <f>('2.3.1'!E28/'2.1'!E28)</f>
        <v>69.05291005291005</v>
      </c>
      <c r="F28" s="87">
        <f>('2.3.1'!F28/'2.1'!F28)</f>
        <v>69.437837837837833</v>
      </c>
      <c r="G28" s="87">
        <f>('2.3.1'!G28/'2.1'!G28)</f>
        <v>51.25</v>
      </c>
      <c r="H28" s="87">
        <f>('2.3.1'!H28/'2.1'!H28)</f>
        <v>44</v>
      </c>
      <c r="I28" s="87">
        <f>('2.3.1'!I28/'2.1'!I28)</f>
        <v>44</v>
      </c>
      <c r="J28" s="87" t="s">
        <v>5</v>
      </c>
      <c r="K28" s="78"/>
      <c r="L28" s="78"/>
    </row>
    <row r="29" spans="1:12" ht="11.45" customHeight="1" x14ac:dyDescent="0.2">
      <c r="A29" s="29" t="str">
        <f>IF(E29&lt;&gt;"",COUNTA($E$12:E29),"")</f>
        <v/>
      </c>
      <c r="B29" s="49" t="s">
        <v>79</v>
      </c>
      <c r="C29" s="87"/>
      <c r="D29" s="87"/>
      <c r="E29" s="87"/>
      <c r="F29" s="87"/>
      <c r="G29" s="87"/>
      <c r="H29" s="87"/>
      <c r="I29" s="87"/>
      <c r="J29" s="87"/>
      <c r="K29" s="78"/>
      <c r="L29" s="78"/>
    </row>
    <row r="30" spans="1:12" ht="22.5" customHeight="1" x14ac:dyDescent="0.2">
      <c r="A30" s="29">
        <f>IF(E30&lt;&gt;"",COUNTA($E$12:E30),"")</f>
        <v>14</v>
      </c>
      <c r="B30" s="49" t="s">
        <v>332</v>
      </c>
      <c r="C30" s="87">
        <f>('2.3.1'!C30/'2.1'!C30)</f>
        <v>59.816733067729082</v>
      </c>
      <c r="D30" s="87">
        <f>('2.3.1'!D30/'2.1'!D30)</f>
        <v>54.319488817891376</v>
      </c>
      <c r="E30" s="87">
        <f>('2.3.1'!E30/'2.1'!E30)</f>
        <v>69.053191489361708</v>
      </c>
      <c r="F30" s="87">
        <f>('2.3.1'!F30/'2.1'!F30)</f>
        <v>69.440217391304344</v>
      </c>
      <c r="G30" s="87">
        <f>('2.3.1'!G30/'2.1'!G30)</f>
        <v>51.25</v>
      </c>
      <c r="H30" s="87">
        <f>('2.3.1'!H30/'2.1'!H30)</f>
        <v>44</v>
      </c>
      <c r="I30" s="87">
        <f>('2.3.1'!I30/'2.1'!I30)</f>
        <v>44</v>
      </c>
      <c r="J30" s="87" t="s">
        <v>5</v>
      </c>
      <c r="K30" s="78"/>
      <c r="L30" s="78"/>
    </row>
    <row r="31" spans="1:12" ht="11.45" customHeight="1" x14ac:dyDescent="0.2">
      <c r="A31" s="29">
        <f>IF(E31&lt;&gt;"",COUNTA($E$12:E31),"")</f>
        <v>15</v>
      </c>
      <c r="B31" s="49" t="s">
        <v>80</v>
      </c>
      <c r="C31" s="87">
        <f>('2.3.1'!C31/'2.1'!C31)</f>
        <v>64.855123674911667</v>
      </c>
      <c r="D31" s="87">
        <f>('2.3.1'!D31/'2.1'!D31)</f>
        <v>56.288343558282207</v>
      </c>
      <c r="E31" s="87">
        <f>('2.3.1'!E31/'2.1'!E31)</f>
        <v>76.49166666666666</v>
      </c>
      <c r="F31" s="87">
        <f>('2.3.1'!F31/'2.1'!F31)</f>
        <v>77.067796610169495</v>
      </c>
      <c r="G31" s="87">
        <f>('2.3.1'!G31/'2.1'!G31)</f>
        <v>42.5</v>
      </c>
      <c r="H31" s="87" t="s">
        <v>5</v>
      </c>
      <c r="I31" s="87" t="s">
        <v>5</v>
      </c>
      <c r="J31" s="87" t="s">
        <v>5</v>
      </c>
      <c r="K31" s="78"/>
      <c r="L31" s="78"/>
    </row>
    <row r="32" spans="1:12" ht="11.45" customHeight="1" x14ac:dyDescent="0.2">
      <c r="A32" s="29">
        <f>IF(E32&lt;&gt;"",COUNTA($E$12:E32),"")</f>
        <v>16</v>
      </c>
      <c r="B32" s="49" t="s">
        <v>81</v>
      </c>
      <c r="C32" s="87">
        <f>('2.3.1'!C32/'2.1'!C32)</f>
        <v>66.969072164948457</v>
      </c>
      <c r="D32" s="87">
        <f>('2.3.1'!D32/'2.1'!D32)</f>
        <v>56.457446808510639</v>
      </c>
      <c r="E32" s="87">
        <f>('2.3.1'!E32/'2.1'!E32)</f>
        <v>76.849999999999994</v>
      </c>
      <c r="F32" s="87">
        <f>('2.3.1'!F32/'2.1'!F32)</f>
        <v>76.849999999999994</v>
      </c>
      <c r="G32" s="87" t="s">
        <v>5</v>
      </c>
      <c r="H32" s="87" t="s">
        <v>5</v>
      </c>
      <c r="I32" s="87" t="s">
        <v>5</v>
      </c>
      <c r="J32" s="87" t="s">
        <v>5</v>
      </c>
      <c r="K32" s="78"/>
      <c r="L32" s="78"/>
    </row>
    <row r="33" spans="1:12" ht="11.45" customHeight="1" x14ac:dyDescent="0.2">
      <c r="A33" s="29"/>
      <c r="B33" s="49"/>
      <c r="C33" s="87"/>
      <c r="D33" s="87"/>
      <c r="E33" s="87"/>
      <c r="F33" s="87"/>
      <c r="G33" s="87"/>
      <c r="H33" s="87"/>
      <c r="I33" s="87"/>
      <c r="J33" s="87"/>
      <c r="K33" s="78"/>
      <c r="L33" s="78"/>
    </row>
    <row r="34" spans="1:12" ht="22.5" customHeight="1" x14ac:dyDescent="0.2">
      <c r="A34" s="29" t="str">
        <f>IF(E34&lt;&gt;"",COUNTA($E$12:E34),"")</f>
        <v/>
      </c>
      <c r="B34" s="49" t="s">
        <v>322</v>
      </c>
      <c r="C34" s="87"/>
      <c r="D34" s="87"/>
      <c r="E34" s="87"/>
      <c r="F34" s="87"/>
      <c r="G34" s="87"/>
      <c r="H34" s="87"/>
      <c r="I34" s="87"/>
      <c r="J34" s="87"/>
      <c r="K34" s="78"/>
      <c r="L34" s="78"/>
    </row>
    <row r="35" spans="1:12" ht="13.9" customHeight="1" x14ac:dyDescent="0.2">
      <c r="A35" s="29">
        <f>IF(E35&lt;&gt;"",COUNTA($E$12:E35),"")</f>
        <v>17</v>
      </c>
      <c r="B35" s="49" t="s">
        <v>323</v>
      </c>
      <c r="C35" s="87"/>
      <c r="D35" s="87"/>
      <c r="E35" s="87" t="s">
        <v>5</v>
      </c>
      <c r="F35" s="87" t="s">
        <v>5</v>
      </c>
      <c r="G35" s="87" t="s">
        <v>5</v>
      </c>
      <c r="H35" s="87" t="s">
        <v>5</v>
      </c>
      <c r="I35" s="87" t="s">
        <v>5</v>
      </c>
      <c r="J35" s="87" t="s">
        <v>5</v>
      </c>
      <c r="K35" s="78"/>
      <c r="L35" s="78"/>
    </row>
    <row r="36" spans="1:12" ht="22.5" customHeight="1" x14ac:dyDescent="0.2">
      <c r="A36" s="29">
        <f>IF(E36&lt;&gt;"",COUNTA($E$12:E36),"")</f>
        <v>18</v>
      </c>
      <c r="B36" s="49" t="s">
        <v>324</v>
      </c>
      <c r="C36" s="87">
        <f>('2.3.1'!C36/'2.1'!C36)</f>
        <v>67.571428571428569</v>
      </c>
      <c r="D36" s="87">
        <f>('2.3.1'!D36/'2.1'!D36)</f>
        <v>67.155555555555551</v>
      </c>
      <c r="E36" s="87">
        <f>('2.3.1'!E36/'2.1'!E36)</f>
        <v>68.319999999999993</v>
      </c>
      <c r="F36" s="87">
        <f>('2.3.1'!F36/'2.1'!F36)</f>
        <v>67.541666666666671</v>
      </c>
      <c r="G36" s="87">
        <f>('2.3.1'!G36/'2.1'!G36)</f>
        <v>87</v>
      </c>
      <c r="H36" s="87" t="s">
        <v>5</v>
      </c>
      <c r="I36" s="87" t="s">
        <v>5</v>
      </c>
      <c r="J36" s="87" t="s">
        <v>5</v>
      </c>
      <c r="K36" s="78"/>
      <c r="L36" s="78"/>
    </row>
    <row r="37" spans="1:12" ht="32.450000000000003" customHeight="1" x14ac:dyDescent="0.2">
      <c r="A37" s="29">
        <f>IF(E37&lt;&gt;"",COUNTA($E$12:E37),"")</f>
        <v>19</v>
      </c>
      <c r="B37" s="49" t="s">
        <v>325</v>
      </c>
      <c r="C37" s="87">
        <f>('2.3.1'!C37/'2.1'!C37)</f>
        <v>19</v>
      </c>
      <c r="D37" s="87" t="s">
        <v>5</v>
      </c>
      <c r="E37" s="87">
        <f>('2.3.1'!E37/'2.1'!E37)</f>
        <v>19</v>
      </c>
      <c r="F37" s="87">
        <f>('2.3.1'!F37/'2.1'!F37)</f>
        <v>19</v>
      </c>
      <c r="G37" s="87" t="s">
        <v>5</v>
      </c>
      <c r="H37" s="87" t="s">
        <v>5</v>
      </c>
      <c r="I37" s="87" t="s">
        <v>5</v>
      </c>
      <c r="J37" s="87" t="s">
        <v>5</v>
      </c>
      <c r="K37" s="78"/>
      <c r="L37" s="78"/>
    </row>
    <row r="38" spans="1:12" ht="22.5" customHeight="1" x14ac:dyDescent="0.2">
      <c r="A38" s="29">
        <f>IF(E38&lt;&gt;"",COUNTA($E$12:E38),"")</f>
        <v>20</v>
      </c>
      <c r="B38" s="49" t="s">
        <v>326</v>
      </c>
      <c r="C38" s="87">
        <f>('2.3.1'!C38/'2.1'!C38)</f>
        <v>45</v>
      </c>
      <c r="D38" s="87" t="s">
        <v>5</v>
      </c>
      <c r="E38" s="87">
        <f>('2.3.1'!E38/'2.1'!E38)</f>
        <v>45</v>
      </c>
      <c r="F38" s="87">
        <f>('2.3.1'!F38/'2.1'!F38)</f>
        <v>45</v>
      </c>
      <c r="G38" s="87" t="s">
        <v>5</v>
      </c>
      <c r="H38" s="87" t="s">
        <v>5</v>
      </c>
      <c r="I38" s="87" t="s">
        <v>5</v>
      </c>
      <c r="J38" s="87" t="s">
        <v>5</v>
      </c>
      <c r="K38" s="78"/>
      <c r="L38" s="78"/>
    </row>
    <row r="39" spans="1:12" ht="11.45" customHeight="1" x14ac:dyDescent="0.2">
      <c r="A39" s="29" t="str">
        <f>IF(E39&lt;&gt;"",COUNTA($E$12:E39),"")</f>
        <v/>
      </c>
      <c r="B39" s="49"/>
      <c r="C39" s="87"/>
      <c r="D39" s="87"/>
      <c r="E39" s="87"/>
      <c r="F39" s="87"/>
      <c r="G39" s="87"/>
      <c r="H39" s="87"/>
      <c r="I39" s="87"/>
      <c r="J39" s="87"/>
      <c r="K39" s="78"/>
      <c r="L39" s="78"/>
    </row>
    <row r="40" spans="1:12" ht="22.5" customHeight="1" x14ac:dyDescent="0.2">
      <c r="A40" s="29">
        <f>IF(E40&lt;&gt;"",COUNTA($E$12:E40),"")</f>
        <v>21</v>
      </c>
      <c r="B40" s="66" t="s">
        <v>287</v>
      </c>
      <c r="C40" s="150">
        <f>('2.3.1'!C40/'2.1'!C40)</f>
        <v>68.555555555555557</v>
      </c>
      <c r="D40" s="150">
        <f>('2.3.1'!D40/'2.1'!D40)</f>
        <v>82</v>
      </c>
      <c r="E40" s="150">
        <f>('2.3.1'!E40/'2.1'!E40)</f>
        <v>73</v>
      </c>
      <c r="F40" s="150">
        <f>('2.3.1'!F40/'2.1'!F40)</f>
        <v>73</v>
      </c>
      <c r="G40" s="150" t="s">
        <v>5</v>
      </c>
      <c r="H40" s="150">
        <f>('2.3.1'!H40/'2.1'!H40)</f>
        <v>24</v>
      </c>
      <c r="I40" s="150">
        <f>('2.3.1'!I40/'2.1'!I40)</f>
        <v>24</v>
      </c>
      <c r="J40" s="150" t="s">
        <v>5</v>
      </c>
      <c r="K40" s="78"/>
      <c r="L40" s="78"/>
    </row>
    <row r="41" spans="1:12" ht="11.45" customHeight="1" x14ac:dyDescent="0.2">
      <c r="C41" s="141"/>
      <c r="D41" s="136"/>
      <c r="E41" s="141"/>
      <c r="F41" s="141"/>
      <c r="G41" s="141"/>
      <c r="H41" s="141"/>
      <c r="I41" s="141"/>
      <c r="J41" s="141"/>
    </row>
    <row r="42" spans="1:12" ht="11.45" customHeight="1" x14ac:dyDescent="0.2">
      <c r="A42" s="147"/>
      <c r="B42" s="44" t="s">
        <v>214</v>
      </c>
      <c r="C42" s="149"/>
      <c r="D42" s="149"/>
      <c r="E42" s="149"/>
      <c r="F42" s="149"/>
      <c r="G42" s="149"/>
      <c r="H42" s="149"/>
      <c r="I42" s="149"/>
      <c r="J42" s="149"/>
    </row>
  </sheetData>
  <mergeCells count="19">
    <mergeCell ref="A1:B1"/>
    <mergeCell ref="C1:J1"/>
    <mergeCell ref="A2:B2"/>
    <mergeCell ref="C2:J2"/>
    <mergeCell ref="A3:B3"/>
    <mergeCell ref="C3:J3"/>
    <mergeCell ref="H6:H9"/>
    <mergeCell ref="I6:I9"/>
    <mergeCell ref="J6:J9"/>
    <mergeCell ref="A4:A9"/>
    <mergeCell ref="B4:B9"/>
    <mergeCell ref="C4:C9"/>
    <mergeCell ref="D4:J4"/>
    <mergeCell ref="D5:D9"/>
    <mergeCell ref="E5:G5"/>
    <mergeCell ref="H5:J5"/>
    <mergeCell ref="E6:E9"/>
    <mergeCell ref="F6:F9"/>
    <mergeCell ref="G6:G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K813 2019 01&amp;R&amp;7&amp;P</oddFooter>
    <evenFooter>&amp;L&amp;7&amp;P&amp;R&amp;7StatA MV, Statistischer Bericht K813 2019 01</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1"/>
  <sheetViews>
    <sheetView zoomScale="140" zoomScaleNormal="140" workbookViewId="0">
      <pane xSplit="2" ySplit="10" topLeftCell="C11" activePane="bottomRight" state="frozen"/>
      <selection activeCell="A7" sqref="A7:D7"/>
      <selection pane="topRight" activeCell="A7" sqref="A7:D7"/>
      <selection pane="bottomLeft" activeCell="A7" sqref="A7:D7"/>
      <selection pane="bottomRight" activeCell="B3" sqref="B3:B9"/>
    </sheetView>
  </sheetViews>
  <sheetFormatPr baseColWidth="10" defaultColWidth="11.28515625" defaultRowHeight="11.45" customHeight="1" x14ac:dyDescent="0.2"/>
  <cols>
    <col min="1" max="1" width="3.7109375" style="3" customWidth="1"/>
    <col min="2" max="2" width="15.7109375" style="2" customWidth="1"/>
    <col min="3" max="5" width="8.7109375" style="2" customWidth="1"/>
    <col min="6" max="12" width="7.7109375" style="2" customWidth="1"/>
    <col min="13" max="15" width="10.7109375" style="2" customWidth="1"/>
    <col min="16" max="16384" width="11.28515625" style="2"/>
  </cols>
  <sheetData>
    <row r="1" spans="1:12" s="18" customFormat="1" ht="20.100000000000001" customHeight="1" x14ac:dyDescent="0.2">
      <c r="A1" s="233" t="s">
        <v>30</v>
      </c>
      <c r="B1" s="234"/>
      <c r="C1" s="274" t="s">
        <v>279</v>
      </c>
      <c r="D1" s="274"/>
      <c r="E1" s="274"/>
      <c r="F1" s="274"/>
      <c r="G1" s="274"/>
      <c r="H1" s="274"/>
      <c r="I1" s="274"/>
      <c r="J1" s="274"/>
      <c r="K1" s="269"/>
      <c r="L1" s="104"/>
    </row>
    <row r="2" spans="1:12" ht="30" customHeight="1" x14ac:dyDescent="0.2">
      <c r="A2" s="236" t="s">
        <v>98</v>
      </c>
      <c r="B2" s="237"/>
      <c r="C2" s="281" t="s">
        <v>208</v>
      </c>
      <c r="D2" s="281"/>
      <c r="E2" s="281"/>
      <c r="F2" s="281"/>
      <c r="G2" s="281"/>
      <c r="H2" s="281"/>
      <c r="I2" s="281"/>
      <c r="J2" s="281"/>
      <c r="K2" s="282"/>
      <c r="L2" s="99"/>
    </row>
    <row r="3" spans="1:12" ht="11.45" customHeight="1" x14ac:dyDescent="0.2">
      <c r="A3" s="235" t="s">
        <v>19</v>
      </c>
      <c r="B3" s="227" t="s">
        <v>159</v>
      </c>
      <c r="C3" s="227" t="s">
        <v>73</v>
      </c>
      <c r="D3" s="227"/>
      <c r="E3" s="227"/>
      <c r="F3" s="227" t="s">
        <v>99</v>
      </c>
      <c r="G3" s="227"/>
      <c r="H3" s="227"/>
      <c r="I3" s="227"/>
      <c r="J3" s="227"/>
      <c r="K3" s="238"/>
      <c r="L3" s="105"/>
    </row>
    <row r="4" spans="1:12" ht="11.45" customHeight="1" x14ac:dyDescent="0.2">
      <c r="A4" s="235"/>
      <c r="B4" s="227"/>
      <c r="C4" s="227"/>
      <c r="D4" s="227"/>
      <c r="E4" s="227"/>
      <c r="F4" s="227"/>
      <c r="G4" s="227"/>
      <c r="H4" s="227"/>
      <c r="I4" s="227"/>
      <c r="J4" s="227"/>
      <c r="K4" s="238"/>
      <c r="L4" s="105"/>
    </row>
    <row r="5" spans="1:12" ht="11.45" customHeight="1" x14ac:dyDescent="0.2">
      <c r="A5" s="235"/>
      <c r="B5" s="227"/>
      <c r="C5" s="227" t="s">
        <v>56</v>
      </c>
      <c r="D5" s="227" t="s">
        <v>100</v>
      </c>
      <c r="E5" s="227" t="s">
        <v>101</v>
      </c>
      <c r="F5" s="227" t="s">
        <v>102</v>
      </c>
      <c r="G5" s="227"/>
      <c r="H5" s="227" t="s">
        <v>104</v>
      </c>
      <c r="I5" s="227"/>
      <c r="J5" s="227" t="s">
        <v>67</v>
      </c>
      <c r="K5" s="238"/>
      <c r="L5" s="105"/>
    </row>
    <row r="6" spans="1:12" ht="11.45" customHeight="1" x14ac:dyDescent="0.2">
      <c r="A6" s="235"/>
      <c r="B6" s="227"/>
      <c r="C6" s="227"/>
      <c r="D6" s="227"/>
      <c r="E6" s="227"/>
      <c r="F6" s="227"/>
      <c r="G6" s="227"/>
      <c r="H6" s="227"/>
      <c r="I6" s="227"/>
      <c r="J6" s="227"/>
      <c r="K6" s="238"/>
      <c r="L6" s="105"/>
    </row>
    <row r="7" spans="1:12" ht="11.45" customHeight="1" x14ac:dyDescent="0.2">
      <c r="A7" s="235"/>
      <c r="B7" s="227"/>
      <c r="C7" s="227"/>
      <c r="D7" s="227"/>
      <c r="E7" s="227"/>
      <c r="F7" s="227" t="s">
        <v>83</v>
      </c>
      <c r="G7" s="67" t="s">
        <v>103</v>
      </c>
      <c r="H7" s="227" t="s">
        <v>83</v>
      </c>
      <c r="I7" s="67" t="s">
        <v>103</v>
      </c>
      <c r="J7" s="227" t="s">
        <v>83</v>
      </c>
      <c r="K7" s="68" t="s">
        <v>103</v>
      </c>
      <c r="L7" s="105"/>
    </row>
    <row r="8" spans="1:12" ht="11.45" customHeight="1" x14ac:dyDescent="0.2">
      <c r="A8" s="235"/>
      <c r="B8" s="227"/>
      <c r="C8" s="227"/>
      <c r="D8" s="227"/>
      <c r="E8" s="227"/>
      <c r="F8" s="227"/>
      <c r="G8" s="227" t="s">
        <v>101</v>
      </c>
      <c r="H8" s="227"/>
      <c r="I8" s="227" t="s">
        <v>101</v>
      </c>
      <c r="J8" s="227"/>
      <c r="K8" s="238" t="s">
        <v>101</v>
      </c>
      <c r="L8" s="105"/>
    </row>
    <row r="9" spans="1:12" ht="11.45" customHeight="1" x14ac:dyDescent="0.2">
      <c r="A9" s="235"/>
      <c r="B9" s="227"/>
      <c r="C9" s="227"/>
      <c r="D9" s="227"/>
      <c r="E9" s="227"/>
      <c r="F9" s="227"/>
      <c r="G9" s="227"/>
      <c r="H9" s="227"/>
      <c r="I9" s="227"/>
      <c r="J9" s="227"/>
      <c r="K9" s="238"/>
      <c r="L9" s="105"/>
    </row>
    <row r="10" spans="1:12" ht="11.45" customHeight="1" x14ac:dyDescent="0.2">
      <c r="A10" s="4">
        <v>1</v>
      </c>
      <c r="B10" s="31">
        <v>2</v>
      </c>
      <c r="C10" s="19">
        <v>3</v>
      </c>
      <c r="D10" s="19">
        <v>4</v>
      </c>
      <c r="E10" s="19">
        <v>5</v>
      </c>
      <c r="F10" s="19">
        <v>6</v>
      </c>
      <c r="G10" s="19">
        <v>7</v>
      </c>
      <c r="H10" s="19">
        <v>8</v>
      </c>
      <c r="I10" s="19">
        <v>9</v>
      </c>
      <c r="J10" s="19">
        <v>10</v>
      </c>
      <c r="K10" s="39">
        <v>11</v>
      </c>
      <c r="L10" s="106"/>
    </row>
    <row r="11" spans="1:12" ht="11.45" customHeight="1" x14ac:dyDescent="0.2">
      <c r="A11" s="29" t="str">
        <f>IF(D11&lt;&gt;"",COUNTA($D$3:D11),"")</f>
        <v/>
      </c>
      <c r="B11" s="35"/>
      <c r="C11" s="83"/>
      <c r="D11" s="84"/>
      <c r="E11" s="84"/>
      <c r="F11" s="84"/>
      <c r="G11" s="84"/>
      <c r="H11" s="84"/>
      <c r="I11" s="84"/>
      <c r="J11" s="84"/>
      <c r="K11" s="84"/>
      <c r="L11" s="107"/>
    </row>
    <row r="12" spans="1:12" ht="11.45" customHeight="1" x14ac:dyDescent="0.2">
      <c r="A12" s="29">
        <f>IF(D12&lt;&gt;"",COUNTA($D12:D$12),"")</f>
        <v>1</v>
      </c>
      <c r="B12" s="36" t="s">
        <v>87</v>
      </c>
      <c r="C12" s="150">
        <v>30853</v>
      </c>
      <c r="D12" s="150">
        <v>10256</v>
      </c>
      <c r="E12" s="150">
        <v>20597</v>
      </c>
      <c r="F12" s="150">
        <v>17223</v>
      </c>
      <c r="G12" s="150">
        <v>11294</v>
      </c>
      <c r="H12" s="150">
        <v>13562</v>
      </c>
      <c r="I12" s="150">
        <v>9254</v>
      </c>
      <c r="J12" s="150">
        <v>68</v>
      </c>
      <c r="K12" s="150">
        <v>49</v>
      </c>
      <c r="L12" s="88"/>
    </row>
    <row r="13" spans="1:12" ht="11.25" customHeight="1" x14ac:dyDescent="0.2">
      <c r="A13" s="29">
        <f>IF(D13&lt;&gt;"",COUNTA($D$12:D13),"")</f>
        <v>2</v>
      </c>
      <c r="B13" s="27" t="s">
        <v>250</v>
      </c>
      <c r="C13" s="87">
        <v>205</v>
      </c>
      <c r="D13" s="87">
        <v>118</v>
      </c>
      <c r="E13" s="87">
        <v>87</v>
      </c>
      <c r="F13" s="87">
        <v>115</v>
      </c>
      <c r="G13" s="87">
        <v>46</v>
      </c>
      <c r="H13" s="87">
        <v>90</v>
      </c>
      <c r="I13" s="87">
        <v>41</v>
      </c>
      <c r="J13" s="87" t="s">
        <v>5</v>
      </c>
      <c r="K13" s="87" t="s">
        <v>5</v>
      </c>
      <c r="L13" s="89"/>
    </row>
    <row r="14" spans="1:12" ht="11.25" customHeight="1" x14ac:dyDescent="0.2">
      <c r="A14" s="29">
        <f>IF(D14&lt;&gt;"",COUNTA($D$12:D14),"")</f>
        <v>3</v>
      </c>
      <c r="B14" s="27" t="s">
        <v>249</v>
      </c>
      <c r="C14" s="87">
        <v>2237</v>
      </c>
      <c r="D14" s="87">
        <v>1171</v>
      </c>
      <c r="E14" s="87">
        <v>1066</v>
      </c>
      <c r="F14" s="87">
        <v>1251</v>
      </c>
      <c r="G14" s="87">
        <v>593</v>
      </c>
      <c r="H14" s="87">
        <v>982</v>
      </c>
      <c r="I14" s="87">
        <v>470</v>
      </c>
      <c r="J14" s="87">
        <v>4</v>
      </c>
      <c r="K14" s="87">
        <v>3</v>
      </c>
      <c r="L14" s="89"/>
    </row>
    <row r="15" spans="1:12" ht="11.25" customHeight="1" x14ac:dyDescent="0.2">
      <c r="A15" s="29">
        <f>IF(D15&lt;&gt;"",COUNTA($D$12:D15),"")</f>
        <v>4</v>
      </c>
      <c r="B15" s="27" t="s">
        <v>251</v>
      </c>
      <c r="C15" s="87">
        <v>1250</v>
      </c>
      <c r="D15" s="87">
        <v>672</v>
      </c>
      <c r="E15" s="87">
        <v>578</v>
      </c>
      <c r="F15" s="87">
        <v>707</v>
      </c>
      <c r="G15" s="87">
        <v>333</v>
      </c>
      <c r="H15" s="87">
        <v>542</v>
      </c>
      <c r="I15" s="87">
        <v>245</v>
      </c>
      <c r="J15" s="87">
        <v>1</v>
      </c>
      <c r="K15" s="87" t="s">
        <v>5</v>
      </c>
      <c r="L15" s="89"/>
    </row>
    <row r="16" spans="1:12" ht="11.25" customHeight="1" x14ac:dyDescent="0.2">
      <c r="A16" s="29">
        <f>IF(D16&lt;&gt;"",COUNTA($D$12:D16),"")</f>
        <v>5</v>
      </c>
      <c r="B16" s="27" t="s">
        <v>252</v>
      </c>
      <c r="C16" s="87">
        <v>1699</v>
      </c>
      <c r="D16" s="87">
        <v>872</v>
      </c>
      <c r="E16" s="87">
        <v>827</v>
      </c>
      <c r="F16" s="87">
        <v>1002</v>
      </c>
      <c r="G16" s="87">
        <v>481</v>
      </c>
      <c r="H16" s="87">
        <v>694</v>
      </c>
      <c r="I16" s="87">
        <v>345</v>
      </c>
      <c r="J16" s="87">
        <v>3</v>
      </c>
      <c r="K16" s="87">
        <v>1</v>
      </c>
      <c r="L16" s="89"/>
    </row>
    <row r="17" spans="1:23" ht="11.25" customHeight="1" x14ac:dyDescent="0.2">
      <c r="A17" s="29">
        <f>IF(D17&lt;&gt;"",COUNTA($D$12:D17),"")</f>
        <v>6</v>
      </c>
      <c r="B17" s="27" t="s">
        <v>253</v>
      </c>
      <c r="C17" s="87">
        <v>1606</v>
      </c>
      <c r="D17" s="87">
        <v>697</v>
      </c>
      <c r="E17" s="87">
        <v>909</v>
      </c>
      <c r="F17" s="87">
        <v>910</v>
      </c>
      <c r="G17" s="87">
        <v>499</v>
      </c>
      <c r="H17" s="87">
        <v>695</v>
      </c>
      <c r="I17" s="87">
        <v>409</v>
      </c>
      <c r="J17" s="87">
        <v>1</v>
      </c>
      <c r="K17" s="87">
        <v>1</v>
      </c>
      <c r="L17" s="89"/>
    </row>
    <row r="18" spans="1:23" ht="11.25" customHeight="1" x14ac:dyDescent="0.2">
      <c r="A18" s="29">
        <f>IF(D18&lt;&gt;"",COUNTA($D$12:D18),"")</f>
        <v>7</v>
      </c>
      <c r="B18" s="27" t="s">
        <v>254</v>
      </c>
      <c r="C18" s="87">
        <v>4181</v>
      </c>
      <c r="D18" s="87">
        <v>1458</v>
      </c>
      <c r="E18" s="87">
        <v>2723</v>
      </c>
      <c r="F18" s="87">
        <v>2338</v>
      </c>
      <c r="G18" s="87">
        <v>1480</v>
      </c>
      <c r="H18" s="87">
        <v>1835</v>
      </c>
      <c r="I18" s="87">
        <v>1236</v>
      </c>
      <c r="J18" s="87">
        <v>8</v>
      </c>
      <c r="K18" s="87">
        <v>7</v>
      </c>
      <c r="L18" s="89"/>
    </row>
    <row r="19" spans="1:23" ht="11.25" customHeight="1" x14ac:dyDescent="0.2">
      <c r="A19" s="29">
        <f>IF(D19&lt;&gt;"",COUNTA($D$12:D19),"")</f>
        <v>8</v>
      </c>
      <c r="B19" s="27" t="s">
        <v>255</v>
      </c>
      <c r="C19" s="87">
        <v>7813</v>
      </c>
      <c r="D19" s="87">
        <v>2339</v>
      </c>
      <c r="E19" s="87">
        <v>5474</v>
      </c>
      <c r="F19" s="87">
        <v>4352</v>
      </c>
      <c r="G19" s="87">
        <v>2993</v>
      </c>
      <c r="H19" s="87">
        <v>3449</v>
      </c>
      <c r="I19" s="87">
        <v>2472</v>
      </c>
      <c r="J19" s="87">
        <v>12</v>
      </c>
      <c r="K19" s="87">
        <v>9</v>
      </c>
      <c r="L19" s="89"/>
    </row>
    <row r="20" spans="1:23" ht="11.25" customHeight="1" x14ac:dyDescent="0.2">
      <c r="A20" s="29">
        <f>IF(D20&lt;&gt;"",COUNTA($D$12:D20),"")</f>
        <v>9</v>
      </c>
      <c r="B20" s="27" t="s">
        <v>256</v>
      </c>
      <c r="C20" s="87">
        <v>7281</v>
      </c>
      <c r="D20" s="87">
        <v>1980</v>
      </c>
      <c r="E20" s="87">
        <v>5301</v>
      </c>
      <c r="F20" s="87">
        <v>4012</v>
      </c>
      <c r="G20" s="87">
        <v>2870</v>
      </c>
      <c r="H20" s="87">
        <v>3242</v>
      </c>
      <c r="I20" s="87">
        <v>2412</v>
      </c>
      <c r="J20" s="87">
        <v>27</v>
      </c>
      <c r="K20" s="87">
        <v>19</v>
      </c>
      <c r="L20" s="89"/>
    </row>
    <row r="21" spans="1:23" ht="11.25" customHeight="1" x14ac:dyDescent="0.2">
      <c r="A21" s="29">
        <f>IF(D21&lt;&gt;"",COUNTA($D$12:D21),"")</f>
        <v>10</v>
      </c>
      <c r="B21" s="27" t="s">
        <v>257</v>
      </c>
      <c r="C21" s="87">
        <v>3692</v>
      </c>
      <c r="D21" s="87">
        <v>794</v>
      </c>
      <c r="E21" s="87">
        <v>2898</v>
      </c>
      <c r="F21" s="87">
        <v>2034</v>
      </c>
      <c r="G21" s="87">
        <v>1588</v>
      </c>
      <c r="H21" s="87">
        <v>1649</v>
      </c>
      <c r="I21" s="87">
        <v>1303</v>
      </c>
      <c r="J21" s="87">
        <v>9</v>
      </c>
      <c r="K21" s="87">
        <v>7</v>
      </c>
      <c r="L21" s="89"/>
    </row>
    <row r="22" spans="1:23" ht="11.25" customHeight="1" x14ac:dyDescent="0.2">
      <c r="A22" s="29">
        <f>IF(D22&lt;&gt;"",COUNTA($D$12:D22),"")</f>
        <v>11</v>
      </c>
      <c r="B22" s="27" t="s">
        <v>258</v>
      </c>
      <c r="C22" s="87">
        <v>889</v>
      </c>
      <c r="D22" s="87">
        <v>155</v>
      </c>
      <c r="E22" s="87">
        <v>734</v>
      </c>
      <c r="F22" s="87">
        <v>502</v>
      </c>
      <c r="G22" s="87">
        <v>411</v>
      </c>
      <c r="H22" s="87">
        <v>384</v>
      </c>
      <c r="I22" s="87">
        <v>321</v>
      </c>
      <c r="J22" s="87">
        <v>3</v>
      </c>
      <c r="K22" s="87">
        <v>2</v>
      </c>
      <c r="L22" s="89"/>
      <c r="M22" s="41"/>
      <c r="N22" s="41"/>
      <c r="O22" s="41"/>
      <c r="P22" s="41"/>
      <c r="Q22" s="41"/>
      <c r="R22" s="41"/>
      <c r="S22" s="41"/>
      <c r="T22" s="41"/>
      <c r="U22" s="41"/>
      <c r="V22" s="41"/>
      <c r="W22" s="41"/>
    </row>
    <row r="23" spans="1:23" ht="20.100000000000001" customHeight="1" x14ac:dyDescent="0.2">
      <c r="A23" s="29" t="str">
        <f>IF(D23&lt;&gt;"",COUNTA($D$12:D23),"")</f>
        <v/>
      </c>
      <c r="B23" s="27"/>
      <c r="C23" s="279" t="s">
        <v>196</v>
      </c>
      <c r="D23" s="280"/>
      <c r="E23" s="280"/>
      <c r="F23" s="280"/>
      <c r="G23" s="280"/>
      <c r="H23" s="280"/>
      <c r="I23" s="280"/>
      <c r="J23" s="280"/>
      <c r="K23" s="280"/>
      <c r="L23" s="100"/>
    </row>
    <row r="24" spans="1:23" ht="11.45" customHeight="1" x14ac:dyDescent="0.2">
      <c r="A24" s="29">
        <f>IF(D24&lt;&gt;"",COUNTA($D$12:D24),"")</f>
        <v>12</v>
      </c>
      <c r="B24" s="36" t="s">
        <v>88</v>
      </c>
      <c r="C24" s="150">
        <v>2891</v>
      </c>
      <c r="D24" s="150">
        <v>887</v>
      </c>
      <c r="E24" s="150">
        <v>2004</v>
      </c>
      <c r="F24" s="150">
        <v>1299</v>
      </c>
      <c r="G24" s="150">
        <v>863</v>
      </c>
      <c r="H24" s="150">
        <v>1592</v>
      </c>
      <c r="I24" s="150">
        <v>1141</v>
      </c>
      <c r="J24" s="150" t="s">
        <v>5</v>
      </c>
      <c r="K24" s="150" t="s">
        <v>5</v>
      </c>
      <c r="L24" s="103"/>
    </row>
    <row r="25" spans="1:23" ht="11.25" customHeight="1" x14ac:dyDescent="0.2">
      <c r="A25" s="29">
        <f>IF(D25&lt;&gt;"",COUNTA($D$12:D25),"")</f>
        <v>13</v>
      </c>
      <c r="B25" s="27" t="s">
        <v>250</v>
      </c>
      <c r="C25" s="87">
        <v>23</v>
      </c>
      <c r="D25" s="87">
        <v>14</v>
      </c>
      <c r="E25" s="87">
        <v>9</v>
      </c>
      <c r="F25" s="87">
        <v>12</v>
      </c>
      <c r="G25" s="87">
        <v>4</v>
      </c>
      <c r="H25" s="87">
        <v>11</v>
      </c>
      <c r="I25" s="87">
        <v>5</v>
      </c>
      <c r="J25" s="87" t="s">
        <v>5</v>
      </c>
      <c r="K25" s="87" t="s">
        <v>5</v>
      </c>
      <c r="L25" s="102"/>
    </row>
    <row r="26" spans="1:23" ht="11.25" customHeight="1" x14ac:dyDescent="0.2">
      <c r="A26" s="29">
        <f>IF(D26&lt;&gt;"",COUNTA($D$12:D26),"")</f>
        <v>14</v>
      </c>
      <c r="B26" s="27" t="s">
        <v>249</v>
      </c>
      <c r="C26" s="87">
        <v>212</v>
      </c>
      <c r="D26" s="87">
        <v>107</v>
      </c>
      <c r="E26" s="87">
        <v>105</v>
      </c>
      <c r="F26" s="87">
        <v>92</v>
      </c>
      <c r="G26" s="87">
        <v>41</v>
      </c>
      <c r="H26" s="87">
        <v>120</v>
      </c>
      <c r="I26" s="87">
        <v>64</v>
      </c>
      <c r="J26" s="87" t="s">
        <v>5</v>
      </c>
      <c r="K26" s="87" t="s">
        <v>5</v>
      </c>
      <c r="L26" s="102"/>
    </row>
    <row r="27" spans="1:23" ht="11.25" customHeight="1" x14ac:dyDescent="0.2">
      <c r="A27" s="29">
        <f>IF(D27&lt;&gt;"",COUNTA($D$12:D27),"")</f>
        <v>15</v>
      </c>
      <c r="B27" s="27" t="s">
        <v>251</v>
      </c>
      <c r="C27" s="87">
        <v>126</v>
      </c>
      <c r="D27" s="87">
        <v>68</v>
      </c>
      <c r="E27" s="87">
        <v>58</v>
      </c>
      <c r="F27" s="87">
        <v>53</v>
      </c>
      <c r="G27" s="87">
        <v>27</v>
      </c>
      <c r="H27" s="87">
        <v>73</v>
      </c>
      <c r="I27" s="87">
        <v>31</v>
      </c>
      <c r="J27" s="87" t="s">
        <v>5</v>
      </c>
      <c r="K27" s="87" t="s">
        <v>5</v>
      </c>
      <c r="L27" s="90"/>
    </row>
    <row r="28" spans="1:23" ht="11.25" customHeight="1" x14ac:dyDescent="0.2">
      <c r="A28" s="29">
        <f>IF(D28&lt;&gt;"",COUNTA($D$12:D28),"")</f>
        <v>16</v>
      </c>
      <c r="B28" s="27" t="s">
        <v>252</v>
      </c>
      <c r="C28" s="87">
        <v>168</v>
      </c>
      <c r="D28" s="87">
        <v>84</v>
      </c>
      <c r="E28" s="87">
        <v>84</v>
      </c>
      <c r="F28" s="87">
        <v>81</v>
      </c>
      <c r="G28" s="87">
        <v>38</v>
      </c>
      <c r="H28" s="87">
        <v>87</v>
      </c>
      <c r="I28" s="87">
        <v>46</v>
      </c>
      <c r="J28" s="87" t="s">
        <v>5</v>
      </c>
      <c r="K28" s="87" t="s">
        <v>5</v>
      </c>
      <c r="L28" s="91"/>
    </row>
    <row r="29" spans="1:23" ht="11.25" customHeight="1" x14ac:dyDescent="0.2">
      <c r="A29" s="29">
        <f>IF(D29&lt;&gt;"",COUNTA($D$12:D29),"")</f>
        <v>17</v>
      </c>
      <c r="B29" s="27" t="s">
        <v>253</v>
      </c>
      <c r="C29" s="87">
        <v>200</v>
      </c>
      <c r="D29" s="87">
        <v>73</v>
      </c>
      <c r="E29" s="87">
        <v>127</v>
      </c>
      <c r="F29" s="87">
        <v>102</v>
      </c>
      <c r="G29" s="87">
        <v>64</v>
      </c>
      <c r="H29" s="87">
        <v>98</v>
      </c>
      <c r="I29" s="87">
        <v>63</v>
      </c>
      <c r="J29" s="87" t="s">
        <v>5</v>
      </c>
      <c r="K29" s="87" t="s">
        <v>5</v>
      </c>
      <c r="L29" s="102"/>
    </row>
    <row r="30" spans="1:23" ht="11.25" customHeight="1" x14ac:dyDescent="0.2">
      <c r="A30" s="29">
        <f>IF(D30&lt;&gt;"",COUNTA($D$12:D30),"")</f>
        <v>18</v>
      </c>
      <c r="B30" s="27" t="s">
        <v>254</v>
      </c>
      <c r="C30" s="87">
        <v>453</v>
      </c>
      <c r="D30" s="87">
        <v>129</v>
      </c>
      <c r="E30" s="87">
        <v>324</v>
      </c>
      <c r="F30" s="87">
        <v>215</v>
      </c>
      <c r="G30" s="87">
        <v>153</v>
      </c>
      <c r="H30" s="87">
        <v>238</v>
      </c>
      <c r="I30" s="87">
        <v>171</v>
      </c>
      <c r="J30" s="87" t="s">
        <v>5</v>
      </c>
      <c r="K30" s="87" t="s">
        <v>5</v>
      </c>
      <c r="L30" s="102"/>
    </row>
    <row r="31" spans="1:23" ht="11.25" customHeight="1" x14ac:dyDescent="0.2">
      <c r="A31" s="29">
        <f>IF(D31&lt;&gt;"",COUNTA($D$12:D31),"")</f>
        <v>19</v>
      </c>
      <c r="B31" s="27" t="s">
        <v>255</v>
      </c>
      <c r="C31" s="87">
        <v>809</v>
      </c>
      <c r="D31" s="87">
        <v>208</v>
      </c>
      <c r="E31" s="87">
        <v>601</v>
      </c>
      <c r="F31" s="87">
        <v>351</v>
      </c>
      <c r="G31" s="87">
        <v>243</v>
      </c>
      <c r="H31" s="87">
        <v>458</v>
      </c>
      <c r="I31" s="87">
        <v>358</v>
      </c>
      <c r="J31" s="87" t="s">
        <v>5</v>
      </c>
      <c r="K31" s="87" t="s">
        <v>5</v>
      </c>
      <c r="L31" s="102"/>
    </row>
    <row r="32" spans="1:23" ht="11.25" customHeight="1" x14ac:dyDescent="0.2">
      <c r="A32" s="29">
        <f>IF(D32&lt;&gt;"",COUNTA($D$12:D32),"")</f>
        <v>20</v>
      </c>
      <c r="B32" s="27" t="s">
        <v>256</v>
      </c>
      <c r="C32" s="87">
        <v>655</v>
      </c>
      <c r="D32" s="87">
        <v>156</v>
      </c>
      <c r="E32" s="87">
        <v>499</v>
      </c>
      <c r="F32" s="87">
        <v>279</v>
      </c>
      <c r="G32" s="87">
        <v>203</v>
      </c>
      <c r="H32" s="87">
        <v>376</v>
      </c>
      <c r="I32" s="87">
        <v>296</v>
      </c>
      <c r="J32" s="87" t="s">
        <v>5</v>
      </c>
      <c r="K32" s="87" t="s">
        <v>5</v>
      </c>
      <c r="L32" s="102"/>
    </row>
    <row r="33" spans="1:12" ht="11.25" customHeight="1" x14ac:dyDescent="0.2">
      <c r="A33" s="29">
        <f>IF(D33&lt;&gt;"",COUNTA($D$12:D33),"")</f>
        <v>21</v>
      </c>
      <c r="B33" s="27" t="s">
        <v>257</v>
      </c>
      <c r="C33" s="87">
        <v>222</v>
      </c>
      <c r="D33" s="87">
        <v>44</v>
      </c>
      <c r="E33" s="87">
        <v>178</v>
      </c>
      <c r="F33" s="87">
        <v>100</v>
      </c>
      <c r="G33" s="87">
        <v>78</v>
      </c>
      <c r="H33" s="87">
        <v>122</v>
      </c>
      <c r="I33" s="87">
        <v>100</v>
      </c>
      <c r="J33" s="87" t="s">
        <v>5</v>
      </c>
      <c r="K33" s="87" t="s">
        <v>5</v>
      </c>
      <c r="L33" s="102"/>
    </row>
    <row r="34" spans="1:12" ht="11.25" customHeight="1" x14ac:dyDescent="0.2">
      <c r="A34" s="29">
        <f>IF(D34&lt;&gt;"",COUNTA($D$12:D34),"")</f>
        <v>22</v>
      </c>
      <c r="B34" s="27" t="s">
        <v>258</v>
      </c>
      <c r="C34" s="87">
        <v>23</v>
      </c>
      <c r="D34" s="87">
        <v>4</v>
      </c>
      <c r="E34" s="87">
        <v>19</v>
      </c>
      <c r="F34" s="87">
        <v>14</v>
      </c>
      <c r="G34" s="87">
        <v>12</v>
      </c>
      <c r="H34" s="87">
        <v>9</v>
      </c>
      <c r="I34" s="87">
        <v>7</v>
      </c>
      <c r="J34" s="87" t="s">
        <v>5</v>
      </c>
      <c r="K34" s="87" t="s">
        <v>5</v>
      </c>
      <c r="L34" s="102"/>
    </row>
    <row r="35" spans="1:12" ht="20.100000000000001" customHeight="1" x14ac:dyDescent="0.2">
      <c r="A35" s="29" t="str">
        <f>IF(D35&lt;&gt;"",COUNTA($D$12:D35),"")</f>
        <v/>
      </c>
      <c r="B35" s="27"/>
      <c r="C35" s="279" t="s">
        <v>197</v>
      </c>
      <c r="D35" s="280"/>
      <c r="E35" s="280"/>
      <c r="F35" s="280"/>
      <c r="G35" s="280"/>
      <c r="H35" s="280"/>
      <c r="I35" s="280"/>
      <c r="J35" s="280"/>
      <c r="K35" s="280"/>
      <c r="L35" s="101"/>
    </row>
    <row r="36" spans="1:12" ht="11.45" customHeight="1" x14ac:dyDescent="0.2">
      <c r="A36" s="29">
        <f>IF(D36&lt;&gt;"",COUNTA($D$12:D36),"")</f>
        <v>23</v>
      </c>
      <c r="B36" s="36" t="s">
        <v>88</v>
      </c>
      <c r="C36" s="150">
        <v>15018</v>
      </c>
      <c r="D36" s="150">
        <v>4630</v>
      </c>
      <c r="E36" s="150">
        <v>10388</v>
      </c>
      <c r="F36" s="150">
        <v>7797</v>
      </c>
      <c r="G36" s="150">
        <v>5297</v>
      </c>
      <c r="H36" s="150">
        <v>7195</v>
      </c>
      <c r="I36" s="150">
        <v>5071</v>
      </c>
      <c r="J36" s="150">
        <v>26</v>
      </c>
      <c r="K36" s="150">
        <v>20</v>
      </c>
      <c r="L36" s="103"/>
    </row>
    <row r="37" spans="1:12" ht="11.25" customHeight="1" x14ac:dyDescent="0.2">
      <c r="A37" s="29">
        <f>IF(D37&lt;&gt;"",COUNTA($D$12:D37),"")</f>
        <v>24</v>
      </c>
      <c r="B37" s="27" t="s">
        <v>250</v>
      </c>
      <c r="C37" s="87">
        <v>69</v>
      </c>
      <c r="D37" s="87">
        <v>36</v>
      </c>
      <c r="E37" s="87">
        <v>33</v>
      </c>
      <c r="F37" s="87">
        <v>41</v>
      </c>
      <c r="G37" s="87">
        <v>20</v>
      </c>
      <c r="H37" s="87">
        <v>28</v>
      </c>
      <c r="I37" s="87">
        <v>13</v>
      </c>
      <c r="J37" s="87" t="s">
        <v>5</v>
      </c>
      <c r="K37" s="87" t="s">
        <v>5</v>
      </c>
      <c r="L37" s="102"/>
    </row>
    <row r="38" spans="1:12" ht="11.25" customHeight="1" x14ac:dyDescent="0.2">
      <c r="A38" s="29">
        <f>IF(D38&lt;&gt;"",COUNTA($D$12:D38),"")</f>
        <v>25</v>
      </c>
      <c r="B38" s="27" t="s">
        <v>249</v>
      </c>
      <c r="C38" s="87">
        <v>981</v>
      </c>
      <c r="D38" s="87">
        <v>515</v>
      </c>
      <c r="E38" s="87">
        <v>466</v>
      </c>
      <c r="F38" s="87">
        <v>518</v>
      </c>
      <c r="G38" s="87">
        <v>248</v>
      </c>
      <c r="H38" s="87">
        <v>460</v>
      </c>
      <c r="I38" s="87">
        <v>216</v>
      </c>
      <c r="J38" s="87">
        <v>3</v>
      </c>
      <c r="K38" s="87">
        <v>2</v>
      </c>
      <c r="L38" s="102"/>
    </row>
    <row r="39" spans="1:12" ht="11.25" customHeight="1" x14ac:dyDescent="0.2">
      <c r="A39" s="29">
        <f>IF(D39&lt;&gt;"",COUNTA($D$12:D39),"")</f>
        <v>26</v>
      </c>
      <c r="B39" s="27" t="s">
        <v>251</v>
      </c>
      <c r="C39" s="87">
        <v>576</v>
      </c>
      <c r="D39" s="87">
        <v>305</v>
      </c>
      <c r="E39" s="87">
        <v>271</v>
      </c>
      <c r="F39" s="87">
        <v>302</v>
      </c>
      <c r="G39" s="87">
        <v>148</v>
      </c>
      <c r="H39" s="87">
        <v>274</v>
      </c>
      <c r="I39" s="87">
        <v>123</v>
      </c>
      <c r="J39" s="87" t="s">
        <v>5</v>
      </c>
      <c r="K39" s="87" t="s">
        <v>5</v>
      </c>
      <c r="L39" s="102"/>
    </row>
    <row r="40" spans="1:12" ht="11.25" customHeight="1" x14ac:dyDescent="0.2">
      <c r="A40" s="29">
        <f>IF(D40&lt;&gt;"",COUNTA($D$12:D40),"")</f>
        <v>27</v>
      </c>
      <c r="B40" s="27" t="s">
        <v>252</v>
      </c>
      <c r="C40" s="87">
        <v>789</v>
      </c>
      <c r="D40" s="87">
        <v>385</v>
      </c>
      <c r="E40" s="87">
        <v>404</v>
      </c>
      <c r="F40" s="87">
        <v>422</v>
      </c>
      <c r="G40" s="87">
        <v>212</v>
      </c>
      <c r="H40" s="87">
        <v>367</v>
      </c>
      <c r="I40" s="87">
        <v>192</v>
      </c>
      <c r="J40" s="87" t="s">
        <v>5</v>
      </c>
      <c r="K40" s="87" t="s">
        <v>5</v>
      </c>
      <c r="L40" s="102"/>
    </row>
    <row r="41" spans="1:12" ht="11.25" customHeight="1" x14ac:dyDescent="0.2">
      <c r="A41" s="29">
        <f>IF(D41&lt;&gt;"",COUNTA($D$12:D41),"")</f>
        <v>28</v>
      </c>
      <c r="B41" s="27" t="s">
        <v>253</v>
      </c>
      <c r="C41" s="87">
        <v>730</v>
      </c>
      <c r="D41" s="87">
        <v>295</v>
      </c>
      <c r="E41" s="87">
        <v>435</v>
      </c>
      <c r="F41" s="87">
        <v>366</v>
      </c>
      <c r="G41" s="87">
        <v>213</v>
      </c>
      <c r="H41" s="87">
        <v>363</v>
      </c>
      <c r="I41" s="87">
        <v>221</v>
      </c>
      <c r="J41" s="87">
        <v>1</v>
      </c>
      <c r="K41" s="87">
        <v>1</v>
      </c>
      <c r="L41" s="102"/>
    </row>
    <row r="42" spans="1:12" ht="11.25" customHeight="1" x14ac:dyDescent="0.2">
      <c r="A42" s="29">
        <f>IF(D42&lt;&gt;"",COUNTA($D$12:D42),"")</f>
        <v>29</v>
      </c>
      <c r="B42" s="27" t="s">
        <v>254</v>
      </c>
      <c r="C42" s="87">
        <v>2068</v>
      </c>
      <c r="D42" s="87">
        <v>636</v>
      </c>
      <c r="E42" s="87">
        <v>1432</v>
      </c>
      <c r="F42" s="87">
        <v>1072</v>
      </c>
      <c r="G42" s="87">
        <v>722</v>
      </c>
      <c r="H42" s="87">
        <v>992</v>
      </c>
      <c r="I42" s="87">
        <v>707</v>
      </c>
      <c r="J42" s="87">
        <v>4</v>
      </c>
      <c r="K42" s="87">
        <v>3</v>
      </c>
      <c r="L42" s="102"/>
    </row>
    <row r="43" spans="1:12" ht="11.25" customHeight="1" x14ac:dyDescent="0.2">
      <c r="A43" s="29">
        <f>IF(D43&lt;&gt;"",COUNTA($D$12:D43),"")</f>
        <v>30</v>
      </c>
      <c r="B43" s="27" t="s">
        <v>255</v>
      </c>
      <c r="C43" s="87">
        <v>3926</v>
      </c>
      <c r="D43" s="87">
        <v>1044</v>
      </c>
      <c r="E43" s="87">
        <v>2882</v>
      </c>
      <c r="F43" s="87">
        <v>2072</v>
      </c>
      <c r="G43" s="87">
        <v>1497</v>
      </c>
      <c r="H43" s="87">
        <v>1848</v>
      </c>
      <c r="I43" s="87">
        <v>1380</v>
      </c>
      <c r="J43" s="87">
        <v>6</v>
      </c>
      <c r="K43" s="87">
        <v>5</v>
      </c>
      <c r="L43" s="102"/>
    </row>
    <row r="44" spans="1:12" ht="11.25" customHeight="1" x14ac:dyDescent="0.2">
      <c r="A44" s="29">
        <f>IF(D44&lt;&gt;"",COUNTA($D$12:D44),"")</f>
        <v>31</v>
      </c>
      <c r="B44" s="27" t="s">
        <v>256</v>
      </c>
      <c r="C44" s="87">
        <v>3694</v>
      </c>
      <c r="D44" s="87">
        <v>945</v>
      </c>
      <c r="E44" s="87">
        <v>2749</v>
      </c>
      <c r="F44" s="87">
        <v>1907</v>
      </c>
      <c r="G44" s="87">
        <v>1384</v>
      </c>
      <c r="H44" s="87">
        <v>1779</v>
      </c>
      <c r="I44" s="87">
        <v>1359</v>
      </c>
      <c r="J44" s="87">
        <v>8</v>
      </c>
      <c r="K44" s="87">
        <v>6</v>
      </c>
      <c r="L44" s="102"/>
    </row>
    <row r="45" spans="1:12" ht="11.25" customHeight="1" x14ac:dyDescent="0.2">
      <c r="A45" s="29">
        <f>IF(D45&lt;&gt;"",COUNTA($D$12:D45),"")</f>
        <v>32</v>
      </c>
      <c r="B45" s="27" t="s">
        <v>257</v>
      </c>
      <c r="C45" s="87">
        <v>1838</v>
      </c>
      <c r="D45" s="87">
        <v>394</v>
      </c>
      <c r="E45" s="87">
        <v>1444</v>
      </c>
      <c r="F45" s="87">
        <v>917</v>
      </c>
      <c r="G45" s="87">
        <v>713</v>
      </c>
      <c r="H45" s="87">
        <v>917</v>
      </c>
      <c r="I45" s="87">
        <v>728</v>
      </c>
      <c r="J45" s="87">
        <v>4</v>
      </c>
      <c r="K45" s="87">
        <v>3</v>
      </c>
      <c r="L45" s="102"/>
    </row>
    <row r="46" spans="1:12" ht="11.25" customHeight="1" x14ac:dyDescent="0.2">
      <c r="A46" s="29">
        <f>IF(D46&lt;&gt;"",COUNTA($D$12:D46),"")</f>
        <v>33</v>
      </c>
      <c r="B46" s="27" t="s">
        <v>258</v>
      </c>
      <c r="C46" s="87">
        <v>347</v>
      </c>
      <c r="D46" s="87">
        <v>75</v>
      </c>
      <c r="E46" s="87">
        <v>272</v>
      </c>
      <c r="F46" s="87">
        <v>180</v>
      </c>
      <c r="G46" s="87">
        <v>140</v>
      </c>
      <c r="H46" s="87">
        <v>167</v>
      </c>
      <c r="I46" s="87">
        <v>132</v>
      </c>
      <c r="J46" s="87" t="s">
        <v>5</v>
      </c>
      <c r="K46" s="87" t="s">
        <v>5</v>
      </c>
      <c r="L46" s="102"/>
    </row>
    <row r="47" spans="1:12" ht="20.100000000000001" customHeight="1" x14ac:dyDescent="0.2">
      <c r="A47" s="29" t="str">
        <f>IF(D47&lt;&gt;"",COUNTA($D$12:D47),"")</f>
        <v/>
      </c>
      <c r="B47" s="27"/>
      <c r="C47" s="279" t="s">
        <v>198</v>
      </c>
      <c r="D47" s="280"/>
      <c r="E47" s="280"/>
      <c r="F47" s="280"/>
      <c r="G47" s="280"/>
      <c r="H47" s="280"/>
      <c r="I47" s="280"/>
      <c r="J47" s="280"/>
      <c r="K47" s="280"/>
      <c r="L47" s="101"/>
    </row>
    <row r="48" spans="1:12" ht="11.45" customHeight="1" x14ac:dyDescent="0.2">
      <c r="A48" s="29">
        <f>IF(D48&lt;&gt;"",COUNTA($D$12:D48),"")</f>
        <v>34</v>
      </c>
      <c r="B48" s="36" t="s">
        <v>88</v>
      </c>
      <c r="C48" s="150">
        <v>8388</v>
      </c>
      <c r="D48" s="150">
        <v>2951</v>
      </c>
      <c r="E48" s="150">
        <v>5437</v>
      </c>
      <c r="F48" s="150">
        <v>5005</v>
      </c>
      <c r="G48" s="150">
        <v>3237</v>
      </c>
      <c r="H48" s="150">
        <v>3362</v>
      </c>
      <c r="I48" s="150">
        <v>2186</v>
      </c>
      <c r="J48" s="150">
        <v>21</v>
      </c>
      <c r="K48" s="150">
        <v>14</v>
      </c>
      <c r="L48" s="103"/>
    </row>
    <row r="49" spans="1:12" ht="11.25" customHeight="1" x14ac:dyDescent="0.2">
      <c r="A49" s="29">
        <f>IF(D49&lt;&gt;"",COUNTA($D$12:D49),"")</f>
        <v>35</v>
      </c>
      <c r="B49" s="27" t="s">
        <v>250</v>
      </c>
      <c r="C49" s="87">
        <v>62</v>
      </c>
      <c r="D49" s="87">
        <v>38</v>
      </c>
      <c r="E49" s="87">
        <v>24</v>
      </c>
      <c r="F49" s="87">
        <v>28</v>
      </c>
      <c r="G49" s="87">
        <v>9</v>
      </c>
      <c r="H49" s="87">
        <v>34</v>
      </c>
      <c r="I49" s="87">
        <v>15</v>
      </c>
      <c r="J49" s="87" t="s">
        <v>5</v>
      </c>
      <c r="K49" s="87" t="s">
        <v>5</v>
      </c>
      <c r="L49" s="102"/>
    </row>
    <row r="50" spans="1:12" ht="11.25" customHeight="1" x14ac:dyDescent="0.2">
      <c r="A50" s="29">
        <f>IF(D50&lt;&gt;"",COUNTA($D$12:D50),"")</f>
        <v>36</v>
      </c>
      <c r="B50" s="27" t="s">
        <v>249</v>
      </c>
      <c r="C50" s="87">
        <v>588</v>
      </c>
      <c r="D50" s="87">
        <v>315</v>
      </c>
      <c r="E50" s="87">
        <v>273</v>
      </c>
      <c r="F50" s="87">
        <v>324</v>
      </c>
      <c r="G50" s="87">
        <v>148</v>
      </c>
      <c r="H50" s="87">
        <v>264</v>
      </c>
      <c r="I50" s="87">
        <v>125</v>
      </c>
      <c r="J50" s="87" t="s">
        <v>5</v>
      </c>
      <c r="K50" s="87" t="s">
        <v>5</v>
      </c>
      <c r="L50" s="102"/>
    </row>
    <row r="51" spans="1:12" ht="11.25" customHeight="1" x14ac:dyDescent="0.2">
      <c r="A51" s="29">
        <f>IF(D51&lt;&gt;"",COUNTA($D$12:D51),"")</f>
        <v>37</v>
      </c>
      <c r="B51" s="27" t="s">
        <v>251</v>
      </c>
      <c r="C51" s="87">
        <v>344</v>
      </c>
      <c r="D51" s="87">
        <v>180</v>
      </c>
      <c r="E51" s="87">
        <v>164</v>
      </c>
      <c r="F51" s="87">
        <v>206</v>
      </c>
      <c r="G51" s="87">
        <v>100</v>
      </c>
      <c r="H51" s="87">
        <v>137</v>
      </c>
      <c r="I51" s="87">
        <v>64</v>
      </c>
      <c r="J51" s="87">
        <v>1</v>
      </c>
      <c r="K51" s="87" t="s">
        <v>5</v>
      </c>
      <c r="L51" s="102"/>
    </row>
    <row r="52" spans="1:12" ht="11.25" customHeight="1" x14ac:dyDescent="0.2">
      <c r="A52" s="29">
        <f>IF(D52&lt;&gt;"",COUNTA($D$12:D52),"")</f>
        <v>38</v>
      </c>
      <c r="B52" s="27" t="s">
        <v>252</v>
      </c>
      <c r="C52" s="87">
        <v>480</v>
      </c>
      <c r="D52" s="87">
        <v>241</v>
      </c>
      <c r="E52" s="87">
        <v>239</v>
      </c>
      <c r="F52" s="87">
        <v>306</v>
      </c>
      <c r="G52" s="87">
        <v>155</v>
      </c>
      <c r="H52" s="87">
        <v>173</v>
      </c>
      <c r="I52" s="87">
        <v>84</v>
      </c>
      <c r="J52" s="87">
        <v>1</v>
      </c>
      <c r="K52" s="87" t="s">
        <v>5</v>
      </c>
      <c r="L52" s="102"/>
    </row>
    <row r="53" spans="1:12" ht="11.25" customHeight="1" x14ac:dyDescent="0.2">
      <c r="A53" s="29">
        <f>IF(D53&lt;&gt;"",COUNTA($D$12:D53),"")</f>
        <v>39</v>
      </c>
      <c r="B53" s="27" t="s">
        <v>253</v>
      </c>
      <c r="C53" s="87">
        <v>429</v>
      </c>
      <c r="D53" s="87">
        <v>204</v>
      </c>
      <c r="E53" s="87">
        <v>225</v>
      </c>
      <c r="F53" s="87">
        <v>271</v>
      </c>
      <c r="G53" s="87">
        <v>141</v>
      </c>
      <c r="H53" s="87">
        <v>158</v>
      </c>
      <c r="I53" s="87">
        <v>84</v>
      </c>
      <c r="J53" s="87" t="s">
        <v>5</v>
      </c>
      <c r="K53" s="87" t="s">
        <v>5</v>
      </c>
      <c r="L53" s="102"/>
    </row>
    <row r="54" spans="1:12" ht="11.25" customHeight="1" x14ac:dyDescent="0.2">
      <c r="A54" s="29">
        <f>IF(D54&lt;&gt;"",COUNTA($D$12:D54),"")</f>
        <v>40</v>
      </c>
      <c r="B54" s="27" t="s">
        <v>254</v>
      </c>
      <c r="C54" s="87">
        <v>1084</v>
      </c>
      <c r="D54" s="87">
        <v>414</v>
      </c>
      <c r="E54" s="87">
        <v>670</v>
      </c>
      <c r="F54" s="87">
        <v>643</v>
      </c>
      <c r="G54" s="87">
        <v>401</v>
      </c>
      <c r="H54" s="87">
        <v>438</v>
      </c>
      <c r="I54" s="87">
        <v>266</v>
      </c>
      <c r="J54" s="87">
        <v>3</v>
      </c>
      <c r="K54" s="87">
        <v>3</v>
      </c>
      <c r="L54" s="102"/>
    </row>
    <row r="55" spans="1:12" ht="11.25" customHeight="1" x14ac:dyDescent="0.2">
      <c r="A55" s="29">
        <f>IF(D55&lt;&gt;"",COUNTA($D$12:D55),"")</f>
        <v>41</v>
      </c>
      <c r="B55" s="27" t="s">
        <v>255</v>
      </c>
      <c r="C55" s="87">
        <v>2047</v>
      </c>
      <c r="D55" s="87">
        <v>673</v>
      </c>
      <c r="E55" s="87">
        <v>1374</v>
      </c>
      <c r="F55" s="87">
        <v>1223</v>
      </c>
      <c r="G55" s="87">
        <v>822</v>
      </c>
      <c r="H55" s="87">
        <v>824</v>
      </c>
      <c r="I55" s="87">
        <v>552</v>
      </c>
      <c r="J55" s="87" t="s">
        <v>5</v>
      </c>
      <c r="K55" s="87" t="s">
        <v>5</v>
      </c>
      <c r="L55" s="102"/>
    </row>
    <row r="56" spans="1:12" ht="11.25" customHeight="1" x14ac:dyDescent="0.2">
      <c r="A56" s="29">
        <f>IF(D56&lt;&gt;"",COUNTA($D$12:D56),"")</f>
        <v>42</v>
      </c>
      <c r="B56" s="27" t="s">
        <v>256</v>
      </c>
      <c r="C56" s="87">
        <v>2004</v>
      </c>
      <c r="D56" s="87">
        <v>601</v>
      </c>
      <c r="E56" s="87">
        <v>1403</v>
      </c>
      <c r="F56" s="87">
        <v>1200</v>
      </c>
      <c r="G56" s="87">
        <v>838</v>
      </c>
      <c r="H56" s="87">
        <v>792</v>
      </c>
      <c r="I56" s="87">
        <v>556</v>
      </c>
      <c r="J56" s="87">
        <v>12</v>
      </c>
      <c r="K56" s="87">
        <v>9</v>
      </c>
      <c r="L56" s="102"/>
    </row>
    <row r="57" spans="1:12" ht="11.25" customHeight="1" x14ac:dyDescent="0.2">
      <c r="A57" s="29">
        <f>IF(D57&lt;&gt;"",COUNTA($D$12:D57),"")</f>
        <v>43</v>
      </c>
      <c r="B57" s="27" t="s">
        <v>257</v>
      </c>
      <c r="C57" s="87">
        <v>1050</v>
      </c>
      <c r="D57" s="87">
        <v>234</v>
      </c>
      <c r="E57" s="87">
        <v>816</v>
      </c>
      <c r="F57" s="87">
        <v>632</v>
      </c>
      <c r="G57" s="87">
        <v>481</v>
      </c>
      <c r="H57" s="87">
        <v>416</v>
      </c>
      <c r="I57" s="87">
        <v>334</v>
      </c>
      <c r="J57" s="87">
        <v>2</v>
      </c>
      <c r="K57" s="87">
        <v>1</v>
      </c>
      <c r="L57" s="102"/>
    </row>
    <row r="58" spans="1:12" ht="11.25" customHeight="1" x14ac:dyDescent="0.2">
      <c r="A58" s="29">
        <f>IF(D58&lt;&gt;"",COUNTA($D$12:D58),"")</f>
        <v>44</v>
      </c>
      <c r="B58" s="27" t="s">
        <v>258</v>
      </c>
      <c r="C58" s="87">
        <v>300</v>
      </c>
      <c r="D58" s="87">
        <v>51</v>
      </c>
      <c r="E58" s="87">
        <v>249</v>
      </c>
      <c r="F58" s="87">
        <v>172</v>
      </c>
      <c r="G58" s="87">
        <v>142</v>
      </c>
      <c r="H58" s="87">
        <v>126</v>
      </c>
      <c r="I58" s="87">
        <v>106</v>
      </c>
      <c r="J58" s="87">
        <v>2</v>
      </c>
      <c r="K58" s="87">
        <v>1</v>
      </c>
      <c r="L58" s="102"/>
    </row>
    <row r="59" spans="1:12" ht="20.100000000000001" customHeight="1" x14ac:dyDescent="0.2">
      <c r="A59" s="29" t="str">
        <f>IF(D59&lt;&gt;"",COUNTA($D$12:D59),"")</f>
        <v/>
      </c>
      <c r="B59" s="27"/>
      <c r="C59" s="279" t="s">
        <v>199</v>
      </c>
      <c r="D59" s="280"/>
      <c r="E59" s="280"/>
      <c r="F59" s="280"/>
      <c r="G59" s="280"/>
      <c r="H59" s="280"/>
      <c r="I59" s="280"/>
      <c r="J59" s="280"/>
      <c r="K59" s="280"/>
      <c r="L59" s="101"/>
    </row>
    <row r="60" spans="1:12" ht="11.45" customHeight="1" x14ac:dyDescent="0.2">
      <c r="A60" s="29">
        <f>IF(D60&lt;&gt;"",COUNTA($D$12:D60),"")</f>
        <v>45</v>
      </c>
      <c r="B60" s="36" t="s">
        <v>88</v>
      </c>
      <c r="C60" s="150">
        <v>3389</v>
      </c>
      <c r="D60" s="150">
        <v>1306</v>
      </c>
      <c r="E60" s="150">
        <v>2083</v>
      </c>
      <c r="F60" s="150">
        <v>2252</v>
      </c>
      <c r="G60" s="150">
        <v>1391</v>
      </c>
      <c r="H60" s="150">
        <v>1121</v>
      </c>
      <c r="I60" s="150">
        <v>679</v>
      </c>
      <c r="J60" s="150">
        <v>16</v>
      </c>
      <c r="K60" s="150">
        <v>13</v>
      </c>
      <c r="L60" s="103"/>
    </row>
    <row r="61" spans="1:12" s="40" customFormat="1" ht="11.25" customHeight="1" x14ac:dyDescent="0.2">
      <c r="A61" s="29">
        <f>IF(D61&lt;&gt;"",COUNTA($D$12:D61),"")</f>
        <v>46</v>
      </c>
      <c r="B61" s="27" t="s">
        <v>250</v>
      </c>
      <c r="C61" s="87">
        <v>29</v>
      </c>
      <c r="D61" s="87">
        <v>18</v>
      </c>
      <c r="E61" s="87">
        <v>11</v>
      </c>
      <c r="F61" s="87">
        <v>19</v>
      </c>
      <c r="G61" s="87">
        <v>7</v>
      </c>
      <c r="H61" s="87">
        <v>10</v>
      </c>
      <c r="I61" s="87">
        <v>4</v>
      </c>
      <c r="J61" s="87" t="s">
        <v>5</v>
      </c>
      <c r="K61" s="87" t="s">
        <v>5</v>
      </c>
      <c r="L61" s="102"/>
    </row>
    <row r="62" spans="1:12" ht="11.45" customHeight="1" x14ac:dyDescent="0.2">
      <c r="A62" s="29">
        <f>IF(D62&lt;&gt;"",COUNTA($D$12:D62),"")</f>
        <v>47</v>
      </c>
      <c r="B62" s="27" t="s">
        <v>249</v>
      </c>
      <c r="C62" s="87">
        <v>298</v>
      </c>
      <c r="D62" s="87">
        <v>149</v>
      </c>
      <c r="E62" s="87">
        <v>149</v>
      </c>
      <c r="F62" s="87">
        <v>197</v>
      </c>
      <c r="G62" s="87">
        <v>99</v>
      </c>
      <c r="H62" s="87">
        <v>100</v>
      </c>
      <c r="I62" s="87">
        <v>49</v>
      </c>
      <c r="J62" s="87">
        <v>1</v>
      </c>
      <c r="K62" s="87">
        <v>1</v>
      </c>
      <c r="L62" s="102"/>
    </row>
    <row r="63" spans="1:12" ht="11.45" customHeight="1" x14ac:dyDescent="0.2">
      <c r="A63" s="29">
        <f>IF(D63&lt;&gt;"",COUNTA($D$12:D63),"")</f>
        <v>48</v>
      </c>
      <c r="B63" s="27" t="s">
        <v>251</v>
      </c>
      <c r="C63" s="87">
        <v>131</v>
      </c>
      <c r="D63" s="87">
        <v>74</v>
      </c>
      <c r="E63" s="87">
        <v>57</v>
      </c>
      <c r="F63" s="87">
        <v>83</v>
      </c>
      <c r="G63" s="87">
        <v>34</v>
      </c>
      <c r="H63" s="87">
        <v>48</v>
      </c>
      <c r="I63" s="87">
        <v>23</v>
      </c>
      <c r="J63" s="87" t="s">
        <v>5</v>
      </c>
      <c r="K63" s="87" t="s">
        <v>5</v>
      </c>
      <c r="L63" s="102"/>
    </row>
    <row r="64" spans="1:12" ht="11.45" customHeight="1" x14ac:dyDescent="0.2">
      <c r="A64" s="29">
        <f>IF(D64&lt;&gt;"",COUNTA($D$12:D64),"")</f>
        <v>49</v>
      </c>
      <c r="B64" s="27" t="s">
        <v>252</v>
      </c>
      <c r="C64" s="87">
        <v>178</v>
      </c>
      <c r="D64" s="87">
        <v>110</v>
      </c>
      <c r="E64" s="87">
        <v>68</v>
      </c>
      <c r="F64" s="87">
        <v>127</v>
      </c>
      <c r="G64" s="87">
        <v>50</v>
      </c>
      <c r="H64" s="87">
        <v>49</v>
      </c>
      <c r="I64" s="87">
        <v>17</v>
      </c>
      <c r="J64" s="87">
        <v>2</v>
      </c>
      <c r="K64" s="87">
        <v>1</v>
      </c>
      <c r="L64" s="102"/>
    </row>
    <row r="65" spans="1:12" ht="11.45" customHeight="1" x14ac:dyDescent="0.2">
      <c r="A65" s="29">
        <f>IF(D65&lt;&gt;"",COUNTA($D$12:D65),"")</f>
        <v>50</v>
      </c>
      <c r="B65" s="27" t="s">
        <v>253</v>
      </c>
      <c r="C65" s="87">
        <v>185</v>
      </c>
      <c r="D65" s="87">
        <v>92</v>
      </c>
      <c r="E65" s="87">
        <v>93</v>
      </c>
      <c r="F65" s="87">
        <v>120</v>
      </c>
      <c r="G65" s="87">
        <v>58</v>
      </c>
      <c r="H65" s="87">
        <v>65</v>
      </c>
      <c r="I65" s="87">
        <v>35</v>
      </c>
      <c r="J65" s="87" t="s">
        <v>5</v>
      </c>
      <c r="K65" s="87" t="s">
        <v>5</v>
      </c>
      <c r="L65" s="102"/>
    </row>
    <row r="66" spans="1:12" ht="11.45" customHeight="1" x14ac:dyDescent="0.2">
      <c r="A66" s="29">
        <f>IF(D66&lt;&gt;"",COUNTA($D$12:D66),"")</f>
        <v>51</v>
      </c>
      <c r="B66" s="27" t="s">
        <v>254</v>
      </c>
      <c r="C66" s="87">
        <v>434</v>
      </c>
      <c r="D66" s="87">
        <v>199</v>
      </c>
      <c r="E66" s="87">
        <v>235</v>
      </c>
      <c r="F66" s="87">
        <v>299</v>
      </c>
      <c r="G66" s="87">
        <v>158</v>
      </c>
      <c r="H66" s="87">
        <v>134</v>
      </c>
      <c r="I66" s="87">
        <v>76</v>
      </c>
      <c r="J66" s="87">
        <v>1</v>
      </c>
      <c r="K66" s="87">
        <v>1</v>
      </c>
      <c r="L66" s="102"/>
    </row>
    <row r="67" spans="1:12" ht="11.45" customHeight="1" x14ac:dyDescent="0.2">
      <c r="A67" s="29">
        <f>IF(D67&lt;&gt;"",COUNTA($D$12:D67),"")</f>
        <v>52</v>
      </c>
      <c r="B67" s="27" t="s">
        <v>255</v>
      </c>
      <c r="C67" s="87">
        <v>792</v>
      </c>
      <c r="D67" s="87">
        <v>324</v>
      </c>
      <c r="E67" s="87">
        <v>468</v>
      </c>
      <c r="F67" s="87">
        <v>535</v>
      </c>
      <c r="G67" s="87">
        <v>325</v>
      </c>
      <c r="H67" s="87">
        <v>254</v>
      </c>
      <c r="I67" s="87">
        <v>140</v>
      </c>
      <c r="J67" s="87">
        <v>3</v>
      </c>
      <c r="K67" s="87">
        <v>3</v>
      </c>
      <c r="L67" s="102"/>
    </row>
    <row r="68" spans="1:12" ht="11.45" customHeight="1" x14ac:dyDescent="0.2">
      <c r="A68" s="29">
        <f>IF(D68&lt;&gt;"",COUNTA($D$12:D68),"")</f>
        <v>53</v>
      </c>
      <c r="B68" s="27" t="s">
        <v>256</v>
      </c>
      <c r="C68" s="87">
        <v>727</v>
      </c>
      <c r="D68" s="87">
        <v>220</v>
      </c>
      <c r="E68" s="87">
        <v>507</v>
      </c>
      <c r="F68" s="87">
        <v>475</v>
      </c>
      <c r="G68" s="87">
        <v>335</v>
      </c>
      <c r="H68" s="87">
        <v>247</v>
      </c>
      <c r="I68" s="87">
        <v>169</v>
      </c>
      <c r="J68" s="87">
        <v>5</v>
      </c>
      <c r="K68" s="87">
        <v>3</v>
      </c>
      <c r="L68" s="102"/>
    </row>
    <row r="69" spans="1:12" ht="11.45" customHeight="1" x14ac:dyDescent="0.2">
      <c r="A69" s="29">
        <f>IF(D69&lt;&gt;"",COUNTA($D$12:D69),"")</f>
        <v>54</v>
      </c>
      <c r="B69" s="27" t="s">
        <v>257</v>
      </c>
      <c r="C69" s="87">
        <v>463</v>
      </c>
      <c r="D69" s="87">
        <v>100</v>
      </c>
      <c r="E69" s="87">
        <v>363</v>
      </c>
      <c r="F69" s="87">
        <v>301</v>
      </c>
      <c r="G69" s="87">
        <v>246</v>
      </c>
      <c r="H69" s="87">
        <v>159</v>
      </c>
      <c r="I69" s="87">
        <v>114</v>
      </c>
      <c r="J69" s="87">
        <v>3</v>
      </c>
      <c r="K69" s="87">
        <v>3</v>
      </c>
      <c r="L69" s="102"/>
    </row>
    <row r="70" spans="1:12" ht="11.45" customHeight="1" x14ac:dyDescent="0.2">
      <c r="A70" s="29">
        <f>IF(D70&lt;&gt;"",COUNTA($D$12:D70),"")</f>
        <v>55</v>
      </c>
      <c r="B70" s="27" t="s">
        <v>258</v>
      </c>
      <c r="C70" s="87">
        <v>152</v>
      </c>
      <c r="D70" s="87">
        <v>20</v>
      </c>
      <c r="E70" s="87">
        <v>132</v>
      </c>
      <c r="F70" s="87">
        <v>96</v>
      </c>
      <c r="G70" s="87">
        <v>79</v>
      </c>
      <c r="H70" s="87">
        <v>55</v>
      </c>
      <c r="I70" s="87">
        <v>52</v>
      </c>
      <c r="J70" s="87">
        <v>1</v>
      </c>
      <c r="K70" s="87">
        <v>1</v>
      </c>
      <c r="L70" s="102"/>
    </row>
    <row r="71" spans="1:12" ht="19.899999999999999" customHeight="1" x14ac:dyDescent="0.2">
      <c r="A71" s="29" t="str">
        <f>IF(D71&lt;&gt;"",COUNTA($D$12:D71),"")</f>
        <v/>
      </c>
      <c r="B71" s="27"/>
      <c r="C71" s="279" t="s">
        <v>200</v>
      </c>
      <c r="D71" s="280"/>
      <c r="E71" s="280"/>
      <c r="F71" s="280"/>
      <c r="G71" s="280"/>
      <c r="H71" s="280"/>
      <c r="I71" s="280"/>
      <c r="J71" s="280"/>
      <c r="K71" s="280"/>
      <c r="L71" s="101"/>
    </row>
    <row r="72" spans="1:12" ht="11.45" customHeight="1" x14ac:dyDescent="0.2">
      <c r="A72" s="29">
        <f>IF(D72&lt;&gt;"",COUNTA($D$12:D72),"")</f>
        <v>56</v>
      </c>
      <c r="B72" s="36" t="s">
        <v>88</v>
      </c>
      <c r="C72" s="150">
        <v>1167</v>
      </c>
      <c r="D72" s="150">
        <v>482</v>
      </c>
      <c r="E72" s="150">
        <v>685</v>
      </c>
      <c r="F72" s="150">
        <v>870</v>
      </c>
      <c r="G72" s="150">
        <v>506</v>
      </c>
      <c r="H72" s="150">
        <v>292</v>
      </c>
      <c r="I72" s="150">
        <v>177</v>
      </c>
      <c r="J72" s="150">
        <v>5</v>
      </c>
      <c r="K72" s="150">
        <v>2</v>
      </c>
      <c r="L72" s="103"/>
    </row>
    <row r="73" spans="1:12" ht="11.45" customHeight="1" x14ac:dyDescent="0.2">
      <c r="A73" s="29">
        <f>IF(D73&lt;&gt;"",COUNTA($D$12:D73),"")</f>
        <v>57</v>
      </c>
      <c r="B73" s="27" t="s">
        <v>250</v>
      </c>
      <c r="C73" s="87">
        <v>22</v>
      </c>
      <c r="D73" s="87">
        <v>12</v>
      </c>
      <c r="E73" s="87">
        <v>10</v>
      </c>
      <c r="F73" s="87">
        <v>15</v>
      </c>
      <c r="G73" s="87">
        <v>6</v>
      </c>
      <c r="H73" s="87">
        <v>7</v>
      </c>
      <c r="I73" s="87">
        <v>4</v>
      </c>
      <c r="J73" s="87" t="s">
        <v>5</v>
      </c>
      <c r="K73" s="87" t="s">
        <v>5</v>
      </c>
      <c r="L73" s="102"/>
    </row>
    <row r="74" spans="1:12" ht="11.45" customHeight="1" x14ac:dyDescent="0.2">
      <c r="A74" s="29">
        <f>IF(D74&lt;&gt;"",COUNTA($D$12:D74),"")</f>
        <v>58</v>
      </c>
      <c r="B74" s="27" t="s">
        <v>249</v>
      </c>
      <c r="C74" s="87">
        <v>158</v>
      </c>
      <c r="D74" s="87">
        <v>85</v>
      </c>
      <c r="E74" s="87">
        <v>73</v>
      </c>
      <c r="F74" s="87">
        <v>120</v>
      </c>
      <c r="G74" s="87">
        <v>57</v>
      </c>
      <c r="H74" s="87">
        <v>38</v>
      </c>
      <c r="I74" s="87">
        <v>16</v>
      </c>
      <c r="J74" s="87" t="s">
        <v>5</v>
      </c>
      <c r="K74" s="87" t="s">
        <v>5</v>
      </c>
      <c r="L74" s="102"/>
    </row>
    <row r="75" spans="1:12" ht="11.45" customHeight="1" x14ac:dyDescent="0.2">
      <c r="A75" s="29">
        <f>IF(D75&lt;&gt;"",COUNTA($D$12:D75),"")</f>
        <v>59</v>
      </c>
      <c r="B75" s="27" t="s">
        <v>251</v>
      </c>
      <c r="C75" s="87">
        <v>73</v>
      </c>
      <c r="D75" s="87">
        <v>45</v>
      </c>
      <c r="E75" s="87">
        <v>28</v>
      </c>
      <c r="F75" s="87">
        <v>63</v>
      </c>
      <c r="G75" s="87">
        <v>24</v>
      </c>
      <c r="H75" s="87">
        <v>10</v>
      </c>
      <c r="I75" s="87">
        <v>4</v>
      </c>
      <c r="J75" s="87" t="s">
        <v>5</v>
      </c>
      <c r="K75" s="87" t="s">
        <v>5</v>
      </c>
      <c r="L75" s="102"/>
    </row>
    <row r="76" spans="1:12" ht="11.45" customHeight="1" x14ac:dyDescent="0.2">
      <c r="A76" s="29">
        <f>IF(D76&lt;&gt;"",COUNTA($D$12:D76),"")</f>
        <v>60</v>
      </c>
      <c r="B76" s="27" t="s">
        <v>252</v>
      </c>
      <c r="C76" s="87">
        <v>84</v>
      </c>
      <c r="D76" s="87">
        <v>52</v>
      </c>
      <c r="E76" s="87">
        <v>32</v>
      </c>
      <c r="F76" s="87">
        <v>66</v>
      </c>
      <c r="G76" s="87">
        <v>26</v>
      </c>
      <c r="H76" s="87">
        <v>18</v>
      </c>
      <c r="I76" s="87">
        <v>6</v>
      </c>
      <c r="J76" s="87" t="s">
        <v>5</v>
      </c>
      <c r="K76" s="87" t="s">
        <v>5</v>
      </c>
      <c r="L76" s="102"/>
    </row>
    <row r="77" spans="1:12" ht="11.45" customHeight="1" x14ac:dyDescent="0.2">
      <c r="A77" s="29">
        <f>IF(D77&lt;&gt;"",COUNTA($D$12:D77),"")</f>
        <v>61</v>
      </c>
      <c r="B77" s="27" t="s">
        <v>253</v>
      </c>
      <c r="C77" s="87">
        <v>62</v>
      </c>
      <c r="D77" s="87">
        <v>33</v>
      </c>
      <c r="E77" s="87">
        <v>29</v>
      </c>
      <c r="F77" s="87">
        <v>51</v>
      </c>
      <c r="G77" s="87">
        <v>23</v>
      </c>
      <c r="H77" s="87">
        <v>11</v>
      </c>
      <c r="I77" s="87">
        <v>6</v>
      </c>
      <c r="J77" s="87" t="s">
        <v>5</v>
      </c>
      <c r="K77" s="87" t="s">
        <v>5</v>
      </c>
      <c r="L77" s="102"/>
    </row>
    <row r="78" spans="1:12" ht="11.45" customHeight="1" x14ac:dyDescent="0.2">
      <c r="A78" s="29">
        <f>IF(D78&lt;&gt;"",COUNTA($D$12:D78),"")</f>
        <v>62</v>
      </c>
      <c r="B78" s="27" t="s">
        <v>254</v>
      </c>
      <c r="C78" s="87">
        <v>142</v>
      </c>
      <c r="D78" s="87">
        <v>80</v>
      </c>
      <c r="E78" s="87">
        <v>62</v>
      </c>
      <c r="F78" s="87">
        <v>109</v>
      </c>
      <c r="G78" s="87">
        <v>46</v>
      </c>
      <c r="H78" s="87">
        <v>33</v>
      </c>
      <c r="I78" s="87">
        <v>16</v>
      </c>
      <c r="J78" s="87" t="s">
        <v>5</v>
      </c>
      <c r="K78" s="87" t="s">
        <v>5</v>
      </c>
      <c r="L78" s="102"/>
    </row>
    <row r="79" spans="1:12" ht="11.45" customHeight="1" x14ac:dyDescent="0.2">
      <c r="A79" s="29">
        <f>IF(D79&lt;&gt;"",COUNTA($D$12:D79),"")</f>
        <v>63</v>
      </c>
      <c r="B79" s="27" t="s">
        <v>255</v>
      </c>
      <c r="C79" s="87">
        <v>239</v>
      </c>
      <c r="D79" s="87">
        <v>90</v>
      </c>
      <c r="E79" s="87">
        <v>149</v>
      </c>
      <c r="F79" s="87">
        <v>171</v>
      </c>
      <c r="G79" s="87">
        <v>106</v>
      </c>
      <c r="H79" s="87">
        <v>65</v>
      </c>
      <c r="I79" s="87">
        <v>42</v>
      </c>
      <c r="J79" s="87">
        <v>3</v>
      </c>
      <c r="K79" s="87">
        <v>1</v>
      </c>
      <c r="L79" s="102"/>
    </row>
    <row r="80" spans="1:12" ht="11.45" customHeight="1" x14ac:dyDescent="0.2">
      <c r="A80" s="29">
        <f>IF(D80&lt;&gt;"",COUNTA($D$12:D80),"")</f>
        <v>64</v>
      </c>
      <c r="B80" s="27" t="s">
        <v>256</v>
      </c>
      <c r="C80" s="87">
        <v>201</v>
      </c>
      <c r="D80" s="87">
        <v>58</v>
      </c>
      <c r="E80" s="87">
        <v>143</v>
      </c>
      <c r="F80" s="87">
        <v>151</v>
      </c>
      <c r="G80" s="87">
        <v>110</v>
      </c>
      <c r="H80" s="87">
        <v>48</v>
      </c>
      <c r="I80" s="87">
        <v>32</v>
      </c>
      <c r="J80" s="87">
        <v>2</v>
      </c>
      <c r="K80" s="87">
        <v>1</v>
      </c>
      <c r="L80" s="102"/>
    </row>
    <row r="81" spans="1:12" ht="11.45" customHeight="1" x14ac:dyDescent="0.2">
      <c r="A81" s="29">
        <f>IF(D81&lt;&gt;"",COUNTA($D$12:D81),"")</f>
        <v>65</v>
      </c>
      <c r="B81" s="27" t="s">
        <v>257</v>
      </c>
      <c r="C81" s="87">
        <v>119</v>
      </c>
      <c r="D81" s="87">
        <v>22</v>
      </c>
      <c r="E81" s="87">
        <v>97</v>
      </c>
      <c r="F81" s="87">
        <v>84</v>
      </c>
      <c r="G81" s="87">
        <v>70</v>
      </c>
      <c r="H81" s="87">
        <v>35</v>
      </c>
      <c r="I81" s="87">
        <v>27</v>
      </c>
      <c r="J81" s="87" t="s">
        <v>5</v>
      </c>
      <c r="K81" s="87" t="s">
        <v>5</v>
      </c>
      <c r="L81" s="102"/>
    </row>
    <row r="82" spans="1:12" ht="11.45" customHeight="1" x14ac:dyDescent="0.2">
      <c r="A82" s="29">
        <f>IF(D82&lt;&gt;"",COUNTA($D$12:D82),"")</f>
        <v>66</v>
      </c>
      <c r="B82" s="27" t="s">
        <v>258</v>
      </c>
      <c r="C82" s="87">
        <v>67</v>
      </c>
      <c r="D82" s="87">
        <v>5</v>
      </c>
      <c r="E82" s="87">
        <v>62</v>
      </c>
      <c r="F82" s="87">
        <v>40</v>
      </c>
      <c r="G82" s="87">
        <v>38</v>
      </c>
      <c r="H82" s="87">
        <v>27</v>
      </c>
      <c r="I82" s="87">
        <v>24</v>
      </c>
      <c r="J82" s="87" t="s">
        <v>5</v>
      </c>
      <c r="K82" s="87" t="s">
        <v>5</v>
      </c>
      <c r="L82" s="102"/>
    </row>
    <row r="83" spans="1:12" ht="11.45" customHeight="1" x14ac:dyDescent="0.2">
      <c r="C83" s="96"/>
      <c r="D83" s="96"/>
      <c r="E83" s="96"/>
      <c r="F83" s="96"/>
      <c r="G83" s="96"/>
      <c r="H83" s="96"/>
      <c r="I83" s="96"/>
      <c r="J83" s="96"/>
      <c r="K83" s="96"/>
      <c r="L83" s="92"/>
    </row>
    <row r="84" spans="1:12" ht="11.45" customHeight="1" x14ac:dyDescent="0.2">
      <c r="C84" s="92"/>
      <c r="D84" s="92"/>
      <c r="E84" s="92"/>
      <c r="F84" s="92"/>
      <c r="G84" s="92"/>
      <c r="H84" s="92"/>
      <c r="I84" s="92"/>
      <c r="J84" s="92"/>
      <c r="K84" s="92"/>
      <c r="L84" s="92"/>
    </row>
    <row r="85" spans="1:12" ht="11.45" customHeight="1" x14ac:dyDescent="0.2">
      <c r="C85" s="92"/>
      <c r="D85" s="92"/>
      <c r="E85" s="92"/>
      <c r="F85" s="92"/>
      <c r="G85" s="92"/>
      <c r="H85" s="92"/>
      <c r="I85" s="92"/>
      <c r="J85" s="92"/>
      <c r="K85" s="92"/>
      <c r="L85" s="92"/>
    </row>
    <row r="86" spans="1:12" ht="11.45" customHeight="1" x14ac:dyDescent="0.2">
      <c r="C86" s="92"/>
      <c r="D86" s="92"/>
      <c r="E86" s="92"/>
      <c r="F86" s="92"/>
      <c r="G86" s="92"/>
      <c r="H86" s="92"/>
      <c r="I86" s="92"/>
      <c r="J86" s="92"/>
      <c r="K86" s="92"/>
      <c r="L86" s="92"/>
    </row>
    <row r="87" spans="1:12" ht="11.45" customHeight="1" x14ac:dyDescent="0.2">
      <c r="C87" s="92"/>
      <c r="D87" s="92"/>
      <c r="E87" s="92"/>
      <c r="F87" s="92"/>
      <c r="G87" s="92"/>
      <c r="H87" s="92"/>
      <c r="I87" s="92"/>
      <c r="J87" s="92"/>
      <c r="K87" s="92"/>
      <c r="L87" s="92"/>
    </row>
    <row r="88" spans="1:12" ht="11.45" customHeight="1" x14ac:dyDescent="0.2">
      <c r="C88" s="92"/>
      <c r="D88" s="92"/>
      <c r="E88" s="92"/>
      <c r="F88" s="92"/>
      <c r="G88" s="92"/>
      <c r="H88" s="92"/>
      <c r="I88" s="92"/>
      <c r="J88" s="92"/>
      <c r="K88" s="92"/>
      <c r="L88" s="92"/>
    </row>
    <row r="89" spans="1:12" ht="11.45" customHeight="1" x14ac:dyDescent="0.2">
      <c r="C89" s="92"/>
      <c r="D89" s="92"/>
      <c r="E89" s="92"/>
      <c r="F89" s="92"/>
      <c r="G89" s="92"/>
      <c r="H89" s="92"/>
      <c r="I89" s="92"/>
      <c r="J89" s="92"/>
      <c r="K89" s="92"/>
      <c r="L89" s="92"/>
    </row>
    <row r="90" spans="1:12" ht="11.45" customHeight="1" x14ac:dyDescent="0.2">
      <c r="C90" s="92"/>
      <c r="D90" s="92"/>
      <c r="E90" s="92"/>
      <c r="F90" s="92"/>
      <c r="G90" s="92"/>
      <c r="H90" s="92"/>
      <c r="I90" s="92"/>
      <c r="J90" s="92"/>
      <c r="K90" s="92"/>
      <c r="L90" s="92"/>
    </row>
    <row r="91" spans="1:12" ht="11.45" customHeight="1" x14ac:dyDescent="0.2">
      <c r="C91" s="92"/>
      <c r="D91" s="92"/>
      <c r="E91" s="92"/>
      <c r="F91" s="92"/>
      <c r="G91" s="92"/>
      <c r="H91" s="92"/>
      <c r="I91" s="92"/>
      <c r="J91" s="92"/>
      <c r="K91" s="92"/>
      <c r="L91" s="92"/>
    </row>
    <row r="92" spans="1:12" ht="11.45" customHeight="1" x14ac:dyDescent="0.2">
      <c r="C92" s="92"/>
      <c r="D92" s="92"/>
      <c r="E92" s="92"/>
      <c r="F92" s="92"/>
      <c r="G92" s="92"/>
      <c r="H92" s="92"/>
      <c r="I92" s="92"/>
      <c r="J92" s="92"/>
      <c r="K92" s="92"/>
      <c r="L92" s="92"/>
    </row>
    <row r="93" spans="1:12" ht="11.45" customHeight="1" x14ac:dyDescent="0.2">
      <c r="C93" s="92"/>
      <c r="D93" s="92"/>
      <c r="E93" s="92"/>
      <c r="F93" s="92"/>
      <c r="G93" s="92"/>
      <c r="H93" s="92"/>
      <c r="I93" s="92"/>
      <c r="J93" s="92"/>
      <c r="K93" s="92"/>
      <c r="L93" s="92"/>
    </row>
    <row r="94" spans="1:12" ht="11.45" customHeight="1" x14ac:dyDescent="0.2">
      <c r="C94" s="92"/>
      <c r="D94" s="92"/>
      <c r="E94" s="92"/>
      <c r="F94" s="92"/>
      <c r="G94" s="92"/>
      <c r="H94" s="92"/>
      <c r="I94" s="92"/>
      <c r="J94" s="92"/>
      <c r="K94" s="92"/>
      <c r="L94" s="92"/>
    </row>
    <row r="95" spans="1:12" ht="11.45" customHeight="1" x14ac:dyDescent="0.2">
      <c r="C95" s="92"/>
      <c r="D95" s="92"/>
      <c r="E95" s="92"/>
      <c r="F95" s="92"/>
      <c r="G95" s="92"/>
      <c r="H95" s="92"/>
      <c r="I95" s="92"/>
      <c r="J95" s="92"/>
      <c r="K95" s="92"/>
      <c r="L95" s="92"/>
    </row>
    <row r="96" spans="1:12" ht="11.45" customHeight="1" x14ac:dyDescent="0.2">
      <c r="C96" s="92"/>
      <c r="D96" s="92"/>
      <c r="E96" s="92"/>
      <c r="F96" s="92"/>
      <c r="G96" s="92"/>
      <c r="H96" s="92"/>
      <c r="I96" s="92"/>
      <c r="J96" s="92"/>
      <c r="K96" s="92"/>
      <c r="L96" s="92"/>
    </row>
    <row r="97" spans="3:12" ht="11.45" customHeight="1" x14ac:dyDescent="0.2">
      <c r="C97" s="92"/>
      <c r="D97" s="92"/>
      <c r="E97" s="92"/>
      <c r="F97" s="92"/>
      <c r="G97" s="92"/>
      <c r="H97" s="92"/>
      <c r="I97" s="92"/>
      <c r="J97" s="92"/>
      <c r="K97" s="92"/>
      <c r="L97" s="92"/>
    </row>
    <row r="98" spans="3:12" ht="11.45" customHeight="1" x14ac:dyDescent="0.2">
      <c r="C98" s="92"/>
      <c r="D98" s="92"/>
      <c r="E98" s="92"/>
      <c r="F98" s="92"/>
      <c r="G98" s="92"/>
      <c r="H98" s="92"/>
      <c r="I98" s="92"/>
      <c r="J98" s="92"/>
      <c r="K98" s="92"/>
      <c r="L98" s="92"/>
    </row>
    <row r="99" spans="3:12" ht="11.45" customHeight="1" x14ac:dyDescent="0.2">
      <c r="C99" s="92"/>
      <c r="D99" s="92"/>
      <c r="E99" s="92"/>
      <c r="F99" s="92"/>
      <c r="G99" s="92"/>
      <c r="H99" s="92"/>
      <c r="I99" s="92"/>
      <c r="J99" s="92"/>
      <c r="K99" s="92"/>
      <c r="L99" s="92"/>
    </row>
    <row r="100" spans="3:12" ht="11.45" customHeight="1" x14ac:dyDescent="0.2">
      <c r="C100" s="92"/>
      <c r="D100" s="92"/>
      <c r="E100" s="92"/>
      <c r="F100" s="92"/>
      <c r="G100" s="92"/>
      <c r="H100" s="92"/>
      <c r="I100" s="92"/>
      <c r="J100" s="92"/>
      <c r="K100" s="92"/>
      <c r="L100" s="92"/>
    </row>
    <row r="101" spans="3:12" ht="11.45" customHeight="1" x14ac:dyDescent="0.2">
      <c r="C101" s="92"/>
      <c r="D101" s="92"/>
      <c r="E101" s="92"/>
      <c r="F101" s="92"/>
      <c r="G101" s="92"/>
      <c r="H101" s="92"/>
      <c r="I101" s="92"/>
      <c r="J101" s="92"/>
      <c r="K101" s="92"/>
      <c r="L101" s="92"/>
    </row>
    <row r="102" spans="3:12" ht="11.45" customHeight="1" x14ac:dyDescent="0.2">
      <c r="C102" s="92"/>
      <c r="D102" s="92"/>
      <c r="E102" s="92"/>
      <c r="F102" s="92"/>
      <c r="G102" s="92"/>
      <c r="H102" s="92"/>
      <c r="I102" s="92"/>
      <c r="J102" s="92"/>
      <c r="K102" s="92"/>
      <c r="L102" s="92"/>
    </row>
    <row r="103" spans="3:12" ht="11.45" customHeight="1" x14ac:dyDescent="0.2">
      <c r="C103" s="92"/>
      <c r="D103" s="92"/>
      <c r="E103" s="92"/>
      <c r="F103" s="92"/>
      <c r="G103" s="92"/>
      <c r="H103" s="92"/>
      <c r="I103" s="92"/>
      <c r="J103" s="92"/>
      <c r="K103" s="92"/>
      <c r="L103" s="92"/>
    </row>
    <row r="104" spans="3:12" ht="11.45" customHeight="1" x14ac:dyDescent="0.2">
      <c r="C104" s="92"/>
      <c r="D104" s="92"/>
      <c r="E104" s="92"/>
      <c r="F104" s="92"/>
      <c r="G104" s="92"/>
      <c r="H104" s="92"/>
      <c r="I104" s="92"/>
      <c r="J104" s="92"/>
      <c r="K104" s="92"/>
      <c r="L104" s="92"/>
    </row>
    <row r="105" spans="3:12" ht="11.45" customHeight="1" x14ac:dyDescent="0.2">
      <c r="C105" s="92"/>
      <c r="D105" s="92"/>
      <c r="E105" s="92"/>
      <c r="F105" s="92"/>
      <c r="G105" s="92"/>
      <c r="H105" s="92"/>
      <c r="I105" s="92"/>
      <c r="J105" s="92"/>
      <c r="K105" s="92"/>
      <c r="L105" s="92"/>
    </row>
    <row r="106" spans="3:12" ht="11.45" customHeight="1" x14ac:dyDescent="0.2">
      <c r="C106" s="92"/>
      <c r="D106" s="92"/>
      <c r="E106" s="92"/>
      <c r="F106" s="92"/>
      <c r="G106" s="92"/>
      <c r="H106" s="92"/>
      <c r="I106" s="92"/>
      <c r="J106" s="92"/>
      <c r="K106" s="92"/>
      <c r="L106" s="92"/>
    </row>
    <row r="107" spans="3:12" ht="11.45" customHeight="1" x14ac:dyDescent="0.2">
      <c r="C107" s="92"/>
      <c r="D107" s="92"/>
      <c r="E107" s="92"/>
      <c r="F107" s="92"/>
      <c r="G107" s="92"/>
      <c r="H107" s="92"/>
      <c r="I107" s="92"/>
      <c r="J107" s="92"/>
      <c r="K107" s="92"/>
      <c r="L107" s="92"/>
    </row>
    <row r="108" spans="3:12" ht="11.45" customHeight="1" x14ac:dyDescent="0.2">
      <c r="C108" s="92"/>
      <c r="D108" s="92"/>
      <c r="E108" s="92"/>
      <c r="F108" s="92"/>
      <c r="G108" s="92"/>
      <c r="H108" s="92"/>
      <c r="I108" s="92"/>
      <c r="J108" s="92"/>
      <c r="K108" s="92"/>
      <c r="L108" s="92"/>
    </row>
    <row r="109" spans="3:12" ht="11.45" customHeight="1" x14ac:dyDescent="0.2">
      <c r="C109" s="92"/>
      <c r="D109" s="92"/>
      <c r="E109" s="92"/>
      <c r="F109" s="92"/>
      <c r="G109" s="92"/>
      <c r="H109" s="92"/>
      <c r="I109" s="92"/>
      <c r="J109" s="92"/>
      <c r="K109" s="92"/>
      <c r="L109" s="92"/>
    </row>
    <row r="110" spans="3:12" ht="11.45" customHeight="1" x14ac:dyDescent="0.2">
      <c r="C110" s="92"/>
      <c r="D110" s="92"/>
      <c r="E110" s="92"/>
      <c r="F110" s="92"/>
      <c r="G110" s="92"/>
      <c r="H110" s="92"/>
      <c r="I110" s="92"/>
      <c r="J110" s="92"/>
      <c r="K110" s="92"/>
      <c r="L110" s="92"/>
    </row>
    <row r="111" spans="3:12" ht="11.45" customHeight="1" x14ac:dyDescent="0.2">
      <c r="C111" s="92"/>
      <c r="D111" s="92"/>
      <c r="E111" s="92"/>
      <c r="F111" s="92"/>
      <c r="G111" s="92"/>
      <c r="H111" s="92"/>
      <c r="I111" s="92"/>
      <c r="J111" s="92"/>
      <c r="K111" s="92"/>
      <c r="L111" s="92"/>
    </row>
  </sheetData>
  <mergeCells count="25">
    <mergeCell ref="A1:B1"/>
    <mergeCell ref="F5:G6"/>
    <mergeCell ref="H7:H9"/>
    <mergeCell ref="G8:G9"/>
    <mergeCell ref="I8:I9"/>
    <mergeCell ref="C1:K1"/>
    <mergeCell ref="E5:E9"/>
    <mergeCell ref="J7:J9"/>
    <mergeCell ref="F7:F9"/>
    <mergeCell ref="C2:K2"/>
    <mergeCell ref="A3:A9"/>
    <mergeCell ref="C5:C9"/>
    <mergeCell ref="C3:E4"/>
    <mergeCell ref="K8:K9"/>
    <mergeCell ref="H5:I6"/>
    <mergeCell ref="B3:B9"/>
    <mergeCell ref="A2:B2"/>
    <mergeCell ref="J5:K6"/>
    <mergeCell ref="F3:K4"/>
    <mergeCell ref="C71:K71"/>
    <mergeCell ref="C59:K59"/>
    <mergeCell ref="C23:K23"/>
    <mergeCell ref="C35:K35"/>
    <mergeCell ref="C47:K47"/>
    <mergeCell ref="D5:D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K813 2019 01&amp;R&amp;7&amp;P</oddFooter>
    <evenFooter>&amp;L&amp;7&amp;P&amp;R&amp;7StatA MV, Statistischer Bericht K813 2019 01</evenFooter>
  </headerFooter>
  <rowBreaks count="1" manualBreakCount="1">
    <brk id="58"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3"/>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28515625" defaultRowHeight="11.45" customHeight="1" x14ac:dyDescent="0.2"/>
  <cols>
    <col min="1" max="1" width="3.28515625" style="50" customWidth="1"/>
    <col min="2" max="2" width="27.140625" style="44" customWidth="1"/>
    <col min="3" max="4" width="7.7109375" style="44" customWidth="1"/>
    <col min="5" max="5" width="7.42578125" style="44" customWidth="1"/>
    <col min="6" max="6" width="8.7109375" style="44" customWidth="1"/>
    <col min="7" max="7" width="7.7109375" style="44" customWidth="1"/>
    <col min="8" max="8" width="7.28515625" style="44" customWidth="1"/>
    <col min="9" max="9" width="7.42578125" style="44" customWidth="1"/>
    <col min="10" max="10" width="7.7109375" style="44" customWidth="1"/>
    <col min="11" max="16" width="10.7109375" style="44" customWidth="1"/>
    <col min="17" max="16384" width="11.28515625" style="44"/>
  </cols>
  <sheetData>
    <row r="1" spans="1:10" s="45" customFormat="1" ht="20.100000000000001" customHeight="1" x14ac:dyDescent="0.2">
      <c r="A1" s="257" t="s">
        <v>35</v>
      </c>
      <c r="B1" s="258"/>
      <c r="C1" s="274" t="s">
        <v>280</v>
      </c>
      <c r="D1" s="274"/>
      <c r="E1" s="274"/>
      <c r="F1" s="274"/>
      <c r="G1" s="274"/>
      <c r="H1" s="274"/>
      <c r="I1" s="274"/>
      <c r="J1" s="269"/>
    </row>
    <row r="2" spans="1:10" ht="30" customHeight="1" x14ac:dyDescent="0.2">
      <c r="A2" s="260" t="s">
        <v>105</v>
      </c>
      <c r="B2" s="276"/>
      <c r="C2" s="275" t="s">
        <v>354</v>
      </c>
      <c r="D2" s="275"/>
      <c r="E2" s="275"/>
      <c r="F2" s="275"/>
      <c r="G2" s="275"/>
      <c r="H2" s="275"/>
      <c r="I2" s="275"/>
      <c r="J2" s="261"/>
    </row>
    <row r="3" spans="1:10" ht="11.45" customHeight="1" x14ac:dyDescent="0.2">
      <c r="A3" s="268" t="s">
        <v>19</v>
      </c>
      <c r="B3" s="272" t="s">
        <v>375</v>
      </c>
      <c r="C3" s="272" t="s">
        <v>106</v>
      </c>
      <c r="D3" s="272" t="s">
        <v>65</v>
      </c>
      <c r="E3" s="272"/>
      <c r="F3" s="272"/>
      <c r="G3" s="272"/>
      <c r="H3" s="272"/>
      <c r="I3" s="272"/>
      <c r="J3" s="266"/>
    </row>
    <row r="4" spans="1:10" ht="11.45" customHeight="1" x14ac:dyDescent="0.2">
      <c r="A4" s="268"/>
      <c r="B4" s="272"/>
      <c r="C4" s="272"/>
      <c r="D4" s="272" t="s">
        <v>68</v>
      </c>
      <c r="E4" s="272" t="s">
        <v>66</v>
      </c>
      <c r="F4" s="272"/>
      <c r="G4" s="272"/>
      <c r="H4" s="272" t="s">
        <v>67</v>
      </c>
      <c r="I4" s="272"/>
      <c r="J4" s="266"/>
    </row>
    <row r="5" spans="1:10" ht="11.45" customHeight="1" x14ac:dyDescent="0.2">
      <c r="A5" s="268"/>
      <c r="B5" s="272"/>
      <c r="C5" s="272"/>
      <c r="D5" s="272"/>
      <c r="E5" s="272" t="s">
        <v>83</v>
      </c>
      <c r="F5" s="272" t="s">
        <v>69</v>
      </c>
      <c r="G5" s="272" t="s">
        <v>70</v>
      </c>
      <c r="H5" s="272" t="s">
        <v>83</v>
      </c>
      <c r="I5" s="272" t="s">
        <v>84</v>
      </c>
      <c r="J5" s="266" t="s">
        <v>72</v>
      </c>
    </row>
    <row r="6" spans="1:10" ht="11.45" customHeight="1" x14ac:dyDescent="0.2">
      <c r="A6" s="268"/>
      <c r="B6" s="272"/>
      <c r="C6" s="272"/>
      <c r="D6" s="272"/>
      <c r="E6" s="272"/>
      <c r="F6" s="272"/>
      <c r="G6" s="272"/>
      <c r="H6" s="272"/>
      <c r="I6" s="272"/>
      <c r="J6" s="266"/>
    </row>
    <row r="7" spans="1:10" ht="11.45" customHeight="1" x14ac:dyDescent="0.2">
      <c r="A7" s="268"/>
      <c r="B7" s="272"/>
      <c r="C7" s="272"/>
      <c r="D7" s="272"/>
      <c r="E7" s="272"/>
      <c r="F7" s="272"/>
      <c r="G7" s="272"/>
      <c r="H7" s="272"/>
      <c r="I7" s="272"/>
      <c r="J7" s="266"/>
    </row>
    <row r="8" spans="1:10" ht="11.45" customHeight="1" x14ac:dyDescent="0.2">
      <c r="A8" s="268"/>
      <c r="B8" s="272"/>
      <c r="C8" s="272"/>
      <c r="D8" s="272"/>
      <c r="E8" s="272"/>
      <c r="F8" s="272"/>
      <c r="G8" s="272"/>
      <c r="H8" s="272"/>
      <c r="I8" s="272"/>
      <c r="J8" s="266"/>
    </row>
    <row r="9" spans="1:10" ht="11.45" customHeight="1" x14ac:dyDescent="0.2">
      <c r="A9" s="268"/>
      <c r="B9" s="272"/>
      <c r="C9" s="272"/>
      <c r="D9" s="272"/>
      <c r="E9" s="272"/>
      <c r="F9" s="272"/>
      <c r="G9" s="272"/>
      <c r="H9" s="272"/>
      <c r="I9" s="272"/>
      <c r="J9" s="266"/>
    </row>
    <row r="10" spans="1:10" ht="11.45" customHeight="1" x14ac:dyDescent="0.2">
      <c r="A10" s="47">
        <v>1</v>
      </c>
      <c r="B10" s="48">
        <v>2</v>
      </c>
      <c r="C10" s="43">
        <v>3</v>
      </c>
      <c r="D10" s="43">
        <v>4</v>
      </c>
      <c r="E10" s="43">
        <v>5</v>
      </c>
      <c r="F10" s="43">
        <v>6</v>
      </c>
      <c r="G10" s="43">
        <v>7</v>
      </c>
      <c r="H10" s="43">
        <v>8</v>
      </c>
      <c r="I10" s="43">
        <v>9</v>
      </c>
      <c r="J10" s="42">
        <v>10</v>
      </c>
    </row>
    <row r="11" spans="1:10" ht="11.45" customHeight="1" x14ac:dyDescent="0.2">
      <c r="A11" s="29"/>
      <c r="B11" s="49"/>
      <c r="C11" s="145"/>
      <c r="D11" s="146"/>
      <c r="E11" s="146"/>
      <c r="F11" s="146"/>
      <c r="G11" s="146"/>
      <c r="H11" s="146"/>
      <c r="I11" s="146"/>
      <c r="J11" s="146"/>
    </row>
    <row r="12" spans="1:10" ht="11.45" customHeight="1" x14ac:dyDescent="0.2">
      <c r="A12" s="29">
        <f>IF(D12&lt;&gt;"",COUNTA($D$12:D12),"")</f>
        <v>1</v>
      </c>
      <c r="B12" s="66" t="s">
        <v>107</v>
      </c>
      <c r="C12" s="150">
        <v>498</v>
      </c>
      <c r="D12" s="150">
        <v>209</v>
      </c>
      <c r="E12" s="150">
        <v>273</v>
      </c>
      <c r="F12" s="150">
        <v>251</v>
      </c>
      <c r="G12" s="150">
        <v>22</v>
      </c>
      <c r="H12" s="150">
        <v>16</v>
      </c>
      <c r="I12" s="150">
        <v>15</v>
      </c>
      <c r="J12" s="150">
        <v>1</v>
      </c>
    </row>
    <row r="13" spans="1:10" ht="22.5" customHeight="1" x14ac:dyDescent="0.2">
      <c r="A13" s="29" t="str">
        <f>IF(D13&lt;&gt;"",COUNTA($D$12:D13),"")</f>
        <v/>
      </c>
      <c r="B13" s="49" t="s">
        <v>389</v>
      </c>
      <c r="C13" s="87"/>
      <c r="D13" s="87"/>
      <c r="E13" s="87"/>
      <c r="F13" s="87"/>
      <c r="G13" s="87"/>
      <c r="H13" s="87"/>
      <c r="I13" s="87"/>
      <c r="J13" s="87"/>
    </row>
    <row r="14" spans="1:10" ht="22.5" customHeight="1" x14ac:dyDescent="0.2">
      <c r="A14" s="29">
        <f>IF(D14&lt;&gt;"",COUNTA($D$12:D14),"")</f>
        <v>2</v>
      </c>
      <c r="B14" s="49" t="s">
        <v>388</v>
      </c>
      <c r="C14" s="87" t="s">
        <v>5</v>
      </c>
      <c r="D14" s="87" t="s">
        <v>5</v>
      </c>
      <c r="E14" s="87" t="s">
        <v>5</v>
      </c>
      <c r="F14" s="87" t="s">
        <v>5</v>
      </c>
      <c r="G14" s="87" t="s">
        <v>5</v>
      </c>
      <c r="H14" s="87" t="s">
        <v>5</v>
      </c>
      <c r="I14" s="87" t="s">
        <v>5</v>
      </c>
      <c r="J14" s="87" t="s">
        <v>5</v>
      </c>
    </row>
    <row r="15" spans="1:10" ht="11.45" customHeight="1" x14ac:dyDescent="0.2">
      <c r="A15" s="29">
        <f>IF(D15&lt;&gt;"",COUNTA($D$12:D15),"")</f>
        <v>3</v>
      </c>
      <c r="B15" s="49" t="s">
        <v>390</v>
      </c>
      <c r="C15" s="87">
        <v>1</v>
      </c>
      <c r="D15" s="87">
        <v>1</v>
      </c>
      <c r="E15" s="87" t="s">
        <v>5</v>
      </c>
      <c r="F15" s="87" t="s">
        <v>5</v>
      </c>
      <c r="G15" s="87" t="s">
        <v>5</v>
      </c>
      <c r="H15" s="87" t="s">
        <v>5</v>
      </c>
      <c r="I15" s="87" t="s">
        <v>5</v>
      </c>
      <c r="J15" s="87" t="s">
        <v>5</v>
      </c>
    </row>
    <row r="16" spans="1:10" ht="22.5" customHeight="1" x14ac:dyDescent="0.2">
      <c r="A16" s="29">
        <f>IF(D16&lt;&gt;"",COUNTA($D$12:D16),"")</f>
        <v>4</v>
      </c>
      <c r="B16" s="49" t="s">
        <v>391</v>
      </c>
      <c r="C16" s="87">
        <v>1</v>
      </c>
      <c r="D16" s="87" t="s">
        <v>5</v>
      </c>
      <c r="E16" s="87">
        <v>1</v>
      </c>
      <c r="F16" s="87" t="s">
        <v>5</v>
      </c>
      <c r="G16" s="87">
        <v>1</v>
      </c>
      <c r="H16" s="87" t="s">
        <v>5</v>
      </c>
      <c r="I16" s="87" t="s">
        <v>5</v>
      </c>
      <c r="J16" s="87" t="s">
        <v>5</v>
      </c>
    </row>
    <row r="17" spans="1:10" ht="22.5" customHeight="1" x14ac:dyDescent="0.2">
      <c r="A17" s="29">
        <f>IF(D17&lt;&gt;"",COUNTA($D$12:D17),"")</f>
        <v>5</v>
      </c>
      <c r="B17" s="49" t="s">
        <v>392</v>
      </c>
      <c r="C17" s="87" t="s">
        <v>5</v>
      </c>
      <c r="D17" s="87" t="s">
        <v>5</v>
      </c>
      <c r="E17" s="87" t="s">
        <v>5</v>
      </c>
      <c r="F17" s="87" t="s">
        <v>5</v>
      </c>
      <c r="G17" s="87" t="s">
        <v>5</v>
      </c>
      <c r="H17" s="87" t="s">
        <v>5</v>
      </c>
      <c r="I17" s="87" t="s">
        <v>5</v>
      </c>
      <c r="J17" s="87" t="s">
        <v>5</v>
      </c>
    </row>
    <row r="18" spans="1:10" ht="11.45" customHeight="1" x14ac:dyDescent="0.2">
      <c r="A18" s="29">
        <f>IF(D18&lt;&gt;"",COUNTA($D$12:D18),"")</f>
        <v>6</v>
      </c>
      <c r="B18" s="49" t="s">
        <v>393</v>
      </c>
      <c r="C18" s="87" t="s">
        <v>5</v>
      </c>
      <c r="D18" s="87" t="s">
        <v>5</v>
      </c>
      <c r="E18" s="87" t="s">
        <v>5</v>
      </c>
      <c r="F18" s="87" t="s">
        <v>5</v>
      </c>
      <c r="G18" s="87" t="s">
        <v>5</v>
      </c>
      <c r="H18" s="87" t="s">
        <v>5</v>
      </c>
      <c r="I18" s="87" t="s">
        <v>5</v>
      </c>
      <c r="J18" s="87" t="s">
        <v>5</v>
      </c>
    </row>
    <row r="19" spans="1:10" ht="11.45" customHeight="1" x14ac:dyDescent="0.2">
      <c r="A19" s="29">
        <f>IF(D19&lt;&gt;"",COUNTA($D$12:D19),"")</f>
        <v>7</v>
      </c>
      <c r="B19" s="49" t="s">
        <v>394</v>
      </c>
      <c r="C19" s="87">
        <v>257</v>
      </c>
      <c r="D19" s="87">
        <v>73</v>
      </c>
      <c r="E19" s="87">
        <v>169</v>
      </c>
      <c r="F19" s="87">
        <v>152</v>
      </c>
      <c r="G19" s="87">
        <v>17</v>
      </c>
      <c r="H19" s="87">
        <v>15</v>
      </c>
      <c r="I19" s="87">
        <v>14</v>
      </c>
      <c r="J19" s="87">
        <v>1</v>
      </c>
    </row>
    <row r="20" spans="1:10" ht="11.45" customHeight="1" x14ac:dyDescent="0.2">
      <c r="A20" s="29">
        <f>IF(D20&lt;&gt;"",COUNTA($D$12:D20),"")</f>
        <v>8</v>
      </c>
      <c r="B20" s="49" t="s">
        <v>395</v>
      </c>
      <c r="C20" s="87">
        <v>9</v>
      </c>
      <c r="D20" s="87">
        <v>5</v>
      </c>
      <c r="E20" s="87">
        <v>4</v>
      </c>
      <c r="F20" s="87">
        <v>3</v>
      </c>
      <c r="G20" s="87">
        <v>1</v>
      </c>
      <c r="H20" s="87" t="s">
        <v>5</v>
      </c>
      <c r="I20" s="87" t="s">
        <v>5</v>
      </c>
      <c r="J20" s="87" t="s">
        <v>5</v>
      </c>
    </row>
    <row r="21" spans="1:10" ht="11.45" customHeight="1" x14ac:dyDescent="0.2">
      <c r="A21" s="29">
        <f>IF(D21&lt;&gt;"",COUNTA($D$12:D21),"")</f>
        <v>9</v>
      </c>
      <c r="B21" s="49" t="s">
        <v>396</v>
      </c>
      <c r="C21" s="87">
        <v>230</v>
      </c>
      <c r="D21" s="87">
        <v>130</v>
      </c>
      <c r="E21" s="87">
        <v>99</v>
      </c>
      <c r="F21" s="87">
        <v>96</v>
      </c>
      <c r="G21" s="87">
        <v>3</v>
      </c>
      <c r="H21" s="87">
        <v>1</v>
      </c>
      <c r="I21" s="87">
        <v>1</v>
      </c>
      <c r="J21" s="87" t="s">
        <v>5</v>
      </c>
    </row>
    <row r="22" spans="1:10" ht="11.45" customHeight="1" x14ac:dyDescent="0.2">
      <c r="A22" s="29">
        <f>IF(D22&lt;&gt;"",COUNTA($D$12:D22),"")</f>
        <v>10</v>
      </c>
      <c r="B22" s="49" t="s">
        <v>397</v>
      </c>
      <c r="C22" s="87" t="s">
        <v>5</v>
      </c>
      <c r="D22" s="87" t="s">
        <v>5</v>
      </c>
      <c r="E22" s="87" t="s">
        <v>5</v>
      </c>
      <c r="F22" s="87" t="s">
        <v>5</v>
      </c>
      <c r="G22" s="87" t="s">
        <v>5</v>
      </c>
      <c r="H22" s="87" t="s">
        <v>5</v>
      </c>
      <c r="I22" s="87" t="s">
        <v>5</v>
      </c>
      <c r="J22" s="87" t="s">
        <v>5</v>
      </c>
    </row>
    <row r="23" spans="1:10" ht="11.45" customHeight="1" x14ac:dyDescent="0.2">
      <c r="A23" s="29" t="str">
        <f>IF(D23&lt;&gt;"",COUNTA($D$12:D23),"")</f>
        <v/>
      </c>
      <c r="B23" s="49"/>
      <c r="C23" s="87"/>
      <c r="D23" s="87"/>
      <c r="E23" s="87"/>
      <c r="F23" s="87"/>
      <c r="G23" s="87"/>
      <c r="H23" s="87"/>
      <c r="I23" s="87"/>
      <c r="J23" s="87"/>
    </row>
    <row r="24" spans="1:10" ht="22.5" customHeight="1" x14ac:dyDescent="0.2">
      <c r="A24" s="29" t="str">
        <f>IF(D24&lt;&gt;"",COUNTA($D$12:D24),"")</f>
        <v/>
      </c>
      <c r="B24" s="49" t="s">
        <v>399</v>
      </c>
      <c r="C24" s="87"/>
      <c r="D24" s="87"/>
      <c r="E24" s="87"/>
      <c r="F24" s="87"/>
      <c r="G24" s="87"/>
      <c r="H24" s="87"/>
      <c r="I24" s="87"/>
      <c r="J24" s="87"/>
    </row>
    <row r="25" spans="1:10" ht="11.45" customHeight="1" x14ac:dyDescent="0.2">
      <c r="A25" s="29">
        <f>IF(D25&lt;&gt;"",COUNTA($D$12:D25),"")</f>
        <v>11</v>
      </c>
      <c r="B25" s="66" t="s">
        <v>398</v>
      </c>
      <c r="C25" s="150">
        <v>454</v>
      </c>
      <c r="D25" s="150">
        <v>198</v>
      </c>
      <c r="E25" s="150">
        <v>243</v>
      </c>
      <c r="F25" s="150">
        <v>227</v>
      </c>
      <c r="G25" s="150">
        <v>16</v>
      </c>
      <c r="H25" s="150">
        <v>13</v>
      </c>
      <c r="I25" s="150">
        <v>13</v>
      </c>
      <c r="J25" s="150" t="s">
        <v>5</v>
      </c>
    </row>
    <row r="26" spans="1:10" ht="22.5" customHeight="1" x14ac:dyDescent="0.2">
      <c r="A26" s="29" t="str">
        <f>IF(D26&lt;&gt;"",COUNTA($D$12:D26),"")</f>
        <v/>
      </c>
      <c r="B26" s="49" t="s">
        <v>400</v>
      </c>
      <c r="C26" s="87"/>
      <c r="D26" s="87"/>
      <c r="E26" s="87"/>
      <c r="F26" s="87"/>
      <c r="G26" s="87"/>
      <c r="H26" s="87"/>
      <c r="I26" s="87"/>
      <c r="J26" s="87"/>
    </row>
    <row r="27" spans="1:10" ht="22.5" customHeight="1" x14ac:dyDescent="0.2">
      <c r="A27" s="29">
        <f>IF(D27&lt;&gt;"",COUNTA($D$12:D27),"")</f>
        <v>12</v>
      </c>
      <c r="B27" s="49" t="s">
        <v>401</v>
      </c>
      <c r="C27" s="87" t="s">
        <v>5</v>
      </c>
      <c r="D27" s="87" t="s">
        <v>5</v>
      </c>
      <c r="E27" s="87" t="s">
        <v>5</v>
      </c>
      <c r="F27" s="87" t="s">
        <v>5</v>
      </c>
      <c r="G27" s="87" t="s">
        <v>5</v>
      </c>
      <c r="H27" s="87" t="s">
        <v>5</v>
      </c>
      <c r="I27" s="87" t="s">
        <v>5</v>
      </c>
      <c r="J27" s="87" t="s">
        <v>5</v>
      </c>
    </row>
    <row r="28" spans="1:10" ht="11.45" customHeight="1" x14ac:dyDescent="0.2">
      <c r="A28" s="29">
        <f>IF(D28&lt;&gt;"",COUNTA($D$12:D28),"")</f>
        <v>13</v>
      </c>
      <c r="B28" s="49" t="s">
        <v>383</v>
      </c>
      <c r="C28" s="87">
        <v>1</v>
      </c>
      <c r="D28" s="87">
        <v>1</v>
      </c>
      <c r="E28" s="87" t="s">
        <v>5</v>
      </c>
      <c r="F28" s="87" t="s">
        <v>5</v>
      </c>
      <c r="G28" s="87" t="s">
        <v>5</v>
      </c>
      <c r="H28" s="87" t="s">
        <v>5</v>
      </c>
      <c r="I28" s="87" t="s">
        <v>5</v>
      </c>
      <c r="J28" s="87" t="s">
        <v>5</v>
      </c>
    </row>
    <row r="29" spans="1:10" ht="22.5" customHeight="1" x14ac:dyDescent="0.2">
      <c r="A29" s="29">
        <f>IF(D29&lt;&gt;"",COUNTA($D$12:D29),"")</f>
        <v>14</v>
      </c>
      <c r="B29" s="49" t="s">
        <v>402</v>
      </c>
      <c r="C29" s="87" t="s">
        <v>5</v>
      </c>
      <c r="D29" s="87" t="s">
        <v>5</v>
      </c>
      <c r="E29" s="87" t="s">
        <v>5</v>
      </c>
      <c r="F29" s="87" t="s">
        <v>5</v>
      </c>
      <c r="G29" s="87" t="s">
        <v>5</v>
      </c>
      <c r="H29" s="87" t="s">
        <v>5</v>
      </c>
      <c r="I29" s="87" t="s">
        <v>5</v>
      </c>
      <c r="J29" s="87" t="s">
        <v>5</v>
      </c>
    </row>
    <row r="30" spans="1:10" ht="22.5" customHeight="1" x14ac:dyDescent="0.2">
      <c r="A30" s="29">
        <f>IF(D30&lt;&gt;"",COUNTA($D$12:D30),"")</f>
        <v>15</v>
      </c>
      <c r="B30" s="49" t="s">
        <v>403</v>
      </c>
      <c r="C30" s="87" t="s">
        <v>5</v>
      </c>
      <c r="D30" s="87" t="s">
        <v>5</v>
      </c>
      <c r="E30" s="87" t="s">
        <v>5</v>
      </c>
      <c r="F30" s="87" t="s">
        <v>5</v>
      </c>
      <c r="G30" s="87" t="s">
        <v>5</v>
      </c>
      <c r="H30" s="87" t="s">
        <v>5</v>
      </c>
      <c r="I30" s="87" t="s">
        <v>5</v>
      </c>
      <c r="J30" s="87" t="s">
        <v>5</v>
      </c>
    </row>
    <row r="31" spans="1:10" ht="11.45" customHeight="1" x14ac:dyDescent="0.2">
      <c r="A31" s="29">
        <f>IF(D31&lt;&gt;"",COUNTA($D$12:D31),"")</f>
        <v>16</v>
      </c>
      <c r="B31" s="49" t="s">
        <v>404</v>
      </c>
      <c r="C31" s="87" t="s">
        <v>5</v>
      </c>
      <c r="D31" s="87" t="s">
        <v>5</v>
      </c>
      <c r="E31" s="87" t="s">
        <v>5</v>
      </c>
      <c r="F31" s="87" t="s">
        <v>5</v>
      </c>
      <c r="G31" s="87" t="s">
        <v>5</v>
      </c>
      <c r="H31" s="87" t="s">
        <v>5</v>
      </c>
      <c r="I31" s="87" t="s">
        <v>5</v>
      </c>
      <c r="J31" s="87" t="s">
        <v>5</v>
      </c>
    </row>
    <row r="32" spans="1:10" ht="11.45" customHeight="1" x14ac:dyDescent="0.2">
      <c r="A32" s="29">
        <f>IF(D32&lt;&gt;"",COUNTA($D$12:D32),"")</f>
        <v>17</v>
      </c>
      <c r="B32" s="49" t="s">
        <v>405</v>
      </c>
      <c r="C32" s="87">
        <v>214</v>
      </c>
      <c r="D32" s="87">
        <v>62</v>
      </c>
      <c r="E32" s="87">
        <v>140</v>
      </c>
      <c r="F32" s="87">
        <v>128</v>
      </c>
      <c r="G32" s="87">
        <v>12</v>
      </c>
      <c r="H32" s="87">
        <v>12</v>
      </c>
      <c r="I32" s="87">
        <v>12</v>
      </c>
      <c r="J32" s="87" t="s">
        <v>5</v>
      </c>
    </row>
    <row r="33" spans="1:10" ht="11.45" customHeight="1" x14ac:dyDescent="0.2">
      <c r="A33" s="29">
        <f>IF(D33&lt;&gt;"",COUNTA($D$12:D33),"")</f>
        <v>18</v>
      </c>
      <c r="B33" s="49" t="s">
        <v>406</v>
      </c>
      <c r="C33" s="87">
        <v>9</v>
      </c>
      <c r="D33" s="87">
        <v>5</v>
      </c>
      <c r="E33" s="87">
        <v>4</v>
      </c>
      <c r="F33" s="87">
        <v>3</v>
      </c>
      <c r="G33" s="87">
        <v>1</v>
      </c>
      <c r="H33" s="87" t="s">
        <v>5</v>
      </c>
      <c r="I33" s="87" t="s">
        <v>5</v>
      </c>
      <c r="J33" s="87" t="s">
        <v>5</v>
      </c>
    </row>
    <row r="34" spans="1:10" ht="11.45" customHeight="1" x14ac:dyDescent="0.2">
      <c r="A34" s="29">
        <f>IF(D34&lt;&gt;"",COUNTA($D$12:D34),"")</f>
        <v>19</v>
      </c>
      <c r="B34" s="49" t="s">
        <v>407</v>
      </c>
      <c r="C34" s="87">
        <v>230</v>
      </c>
      <c r="D34" s="87">
        <v>130</v>
      </c>
      <c r="E34" s="87">
        <v>99</v>
      </c>
      <c r="F34" s="87">
        <v>96</v>
      </c>
      <c r="G34" s="87">
        <v>3</v>
      </c>
      <c r="H34" s="87">
        <v>1</v>
      </c>
      <c r="I34" s="87">
        <v>1</v>
      </c>
      <c r="J34" s="87" t="s">
        <v>5</v>
      </c>
    </row>
    <row r="35" spans="1:10" ht="11.45" customHeight="1" x14ac:dyDescent="0.2">
      <c r="A35" s="29">
        <f>IF(D35&lt;&gt;"",COUNTA($D$12:D35),"")</f>
        <v>20</v>
      </c>
      <c r="B35" s="49" t="s">
        <v>408</v>
      </c>
      <c r="C35" s="87" t="s">
        <v>5</v>
      </c>
      <c r="D35" s="87" t="s">
        <v>5</v>
      </c>
      <c r="E35" s="87" t="s">
        <v>5</v>
      </c>
      <c r="F35" s="87" t="s">
        <v>5</v>
      </c>
      <c r="G35" s="87" t="s">
        <v>5</v>
      </c>
      <c r="H35" s="87" t="s">
        <v>5</v>
      </c>
      <c r="I35" s="87" t="s">
        <v>5</v>
      </c>
      <c r="J35" s="87" t="s">
        <v>5</v>
      </c>
    </row>
    <row r="36" spans="1:10" ht="11.45" customHeight="1" x14ac:dyDescent="0.2">
      <c r="A36" s="29" t="str">
        <f>IF(D36&lt;&gt;"",COUNTA($D$12:D36),"")</f>
        <v/>
      </c>
      <c r="B36" s="49"/>
      <c r="C36" s="87"/>
      <c r="D36" s="87"/>
      <c r="E36" s="87"/>
      <c r="F36" s="87"/>
      <c r="G36" s="87"/>
      <c r="H36" s="87"/>
      <c r="I36" s="87"/>
      <c r="J36" s="87"/>
    </row>
    <row r="37" spans="1:10" ht="11.45" customHeight="1" x14ac:dyDescent="0.2">
      <c r="A37" s="29" t="str">
        <f>IF(D37&lt;&gt;"",COUNTA($D$12:D37),"")</f>
        <v/>
      </c>
      <c r="B37" s="49"/>
      <c r="C37" s="87"/>
      <c r="D37" s="87"/>
      <c r="E37" s="87"/>
      <c r="F37" s="87"/>
      <c r="G37" s="87"/>
      <c r="H37" s="87"/>
      <c r="I37" s="87"/>
      <c r="J37" s="87"/>
    </row>
    <row r="38" spans="1:10" ht="11.45" customHeight="1" x14ac:dyDescent="0.2">
      <c r="A38" s="29">
        <f>IF(D38&lt;&gt;"",COUNTA($D$12:D38),"")</f>
        <v>21</v>
      </c>
      <c r="B38" s="66" t="s">
        <v>409</v>
      </c>
      <c r="C38" s="150">
        <v>18</v>
      </c>
      <c r="D38" s="150">
        <v>1</v>
      </c>
      <c r="E38" s="150">
        <v>16</v>
      </c>
      <c r="F38" s="150">
        <v>13</v>
      </c>
      <c r="G38" s="150">
        <v>3</v>
      </c>
      <c r="H38" s="150">
        <v>1</v>
      </c>
      <c r="I38" s="150">
        <v>1</v>
      </c>
      <c r="J38" s="150" t="s">
        <v>5</v>
      </c>
    </row>
    <row r="39" spans="1:10" ht="11.45" customHeight="1" x14ac:dyDescent="0.2">
      <c r="A39" s="29" t="str">
        <f>IF(D39&lt;&gt;"",COUNTA($D$12:D39),"")</f>
        <v/>
      </c>
      <c r="B39" s="49"/>
      <c r="C39" s="87"/>
      <c r="D39" s="87"/>
      <c r="E39" s="87"/>
      <c r="F39" s="87"/>
      <c r="G39" s="87"/>
      <c r="H39" s="87"/>
      <c r="I39" s="87"/>
      <c r="J39" s="87"/>
    </row>
    <row r="40" spans="1:10" ht="11.45" customHeight="1" x14ac:dyDescent="0.2">
      <c r="A40" s="29" t="str">
        <f>IF(D40&lt;&gt;"",COUNTA($D$12:D40),"")</f>
        <v/>
      </c>
      <c r="B40" s="49"/>
      <c r="C40" s="87"/>
      <c r="D40" s="87"/>
      <c r="E40" s="87"/>
      <c r="F40" s="87"/>
      <c r="G40" s="87"/>
      <c r="H40" s="87"/>
      <c r="I40" s="87"/>
      <c r="J40" s="87"/>
    </row>
    <row r="41" spans="1:10" ht="11.45" customHeight="1" x14ac:dyDescent="0.2">
      <c r="A41" s="29">
        <f>IF(D41&lt;&gt;"",COUNTA($D$12:D41),"")</f>
        <v>22</v>
      </c>
      <c r="B41" s="66" t="s">
        <v>410</v>
      </c>
      <c r="C41" s="150">
        <v>10</v>
      </c>
      <c r="D41" s="150">
        <v>5</v>
      </c>
      <c r="E41" s="150">
        <v>5</v>
      </c>
      <c r="F41" s="150">
        <v>4</v>
      </c>
      <c r="G41" s="150">
        <v>1</v>
      </c>
      <c r="H41" s="150" t="s">
        <v>5</v>
      </c>
      <c r="I41" s="150" t="s">
        <v>5</v>
      </c>
      <c r="J41" s="150" t="s">
        <v>5</v>
      </c>
    </row>
    <row r="42" spans="1:10" ht="11.45" customHeight="1" x14ac:dyDescent="0.2">
      <c r="A42" s="29" t="str">
        <f>IF(D42&lt;&gt;"",COUNTA($D$12:D42),"")</f>
        <v/>
      </c>
      <c r="B42" s="49"/>
      <c r="C42" s="87"/>
      <c r="D42" s="87"/>
      <c r="E42" s="87"/>
      <c r="F42" s="87"/>
      <c r="G42" s="87"/>
      <c r="H42" s="87"/>
      <c r="I42" s="87"/>
      <c r="J42" s="87"/>
    </row>
    <row r="43" spans="1:10" ht="11.45" customHeight="1" x14ac:dyDescent="0.2">
      <c r="A43" s="29" t="str">
        <f>IF(D43&lt;&gt;"",COUNTA($D$12:D43),"")</f>
        <v/>
      </c>
      <c r="B43" s="49"/>
      <c r="C43" s="87"/>
      <c r="D43" s="87"/>
      <c r="E43" s="87"/>
      <c r="F43" s="87"/>
      <c r="G43" s="87"/>
      <c r="H43" s="87"/>
      <c r="I43" s="87"/>
      <c r="J43" s="87"/>
    </row>
    <row r="44" spans="1:10" ht="22.5" customHeight="1" x14ac:dyDescent="0.2">
      <c r="A44" s="29">
        <f>IF(D44&lt;&gt;"",COUNTA($D$12:D44),"")</f>
        <v>23</v>
      </c>
      <c r="B44" s="66" t="s">
        <v>411</v>
      </c>
      <c r="C44" s="150">
        <v>16</v>
      </c>
      <c r="D44" s="150">
        <v>5</v>
      </c>
      <c r="E44" s="150">
        <v>9</v>
      </c>
      <c r="F44" s="150">
        <v>7</v>
      </c>
      <c r="G44" s="150">
        <v>2</v>
      </c>
      <c r="H44" s="150">
        <v>2</v>
      </c>
      <c r="I44" s="150">
        <v>1</v>
      </c>
      <c r="J44" s="150">
        <v>1</v>
      </c>
    </row>
    <row r="45" spans="1:10" ht="11.45" customHeight="1" x14ac:dyDescent="0.2">
      <c r="A45" s="142"/>
      <c r="B45" s="141"/>
      <c r="C45" s="152"/>
      <c r="D45" s="152"/>
      <c r="E45" s="152"/>
      <c r="F45" s="152"/>
      <c r="G45" s="152"/>
      <c r="H45" s="153"/>
      <c r="I45" s="153"/>
      <c r="J45" s="153"/>
    </row>
    <row r="46" spans="1:10" ht="11.45" customHeight="1" x14ac:dyDescent="0.2">
      <c r="A46" s="142"/>
      <c r="B46" s="141"/>
      <c r="C46" s="152"/>
      <c r="D46" s="152"/>
      <c r="E46" s="152"/>
      <c r="F46" s="152"/>
      <c r="G46" s="152"/>
      <c r="H46" s="153"/>
      <c r="I46" s="153"/>
      <c r="J46" s="153"/>
    </row>
    <row r="47" spans="1:10" ht="11.45" customHeight="1" x14ac:dyDescent="0.2">
      <c r="A47" s="142"/>
      <c r="B47" s="141"/>
      <c r="C47" s="152"/>
      <c r="D47" s="152"/>
      <c r="E47" s="152"/>
      <c r="F47" s="152"/>
      <c r="G47" s="152"/>
      <c r="H47" s="153"/>
      <c r="I47" s="153"/>
      <c r="J47" s="153"/>
    </row>
    <row r="48" spans="1:10" ht="11.45" customHeight="1" x14ac:dyDescent="0.2">
      <c r="A48" s="142"/>
      <c r="B48" s="141"/>
      <c r="C48" s="152"/>
      <c r="D48" s="152"/>
      <c r="E48" s="152"/>
      <c r="F48" s="152"/>
      <c r="G48" s="152"/>
      <c r="H48" s="153"/>
      <c r="I48" s="153"/>
      <c r="J48" s="153"/>
    </row>
    <row r="49" spans="1:10" ht="11.45" customHeight="1" x14ac:dyDescent="0.2">
      <c r="A49" s="142"/>
      <c r="B49" s="141"/>
      <c r="C49" s="152"/>
      <c r="D49" s="152"/>
      <c r="E49" s="152"/>
      <c r="F49" s="152"/>
      <c r="G49" s="152"/>
      <c r="H49" s="153"/>
      <c r="I49" s="153"/>
      <c r="J49" s="153"/>
    </row>
    <row r="50" spans="1:10" ht="11.45" customHeight="1" x14ac:dyDescent="0.2">
      <c r="A50" s="142"/>
      <c r="B50" s="141"/>
      <c r="C50" s="152"/>
      <c r="D50" s="152"/>
      <c r="E50" s="152"/>
      <c r="F50" s="152"/>
      <c r="G50" s="152"/>
      <c r="H50" s="153"/>
      <c r="I50" s="153"/>
      <c r="J50" s="153"/>
    </row>
    <row r="51" spans="1:10" ht="11.45" customHeight="1" x14ac:dyDescent="0.2">
      <c r="A51" s="142"/>
      <c r="B51" s="141"/>
      <c r="C51" s="152"/>
      <c r="D51" s="152"/>
      <c r="E51" s="152"/>
      <c r="F51" s="152"/>
      <c r="G51" s="152"/>
      <c r="H51" s="153"/>
      <c r="I51" s="153"/>
      <c r="J51" s="153"/>
    </row>
    <row r="52" spans="1:10" ht="11.45" customHeight="1" x14ac:dyDescent="0.2">
      <c r="A52" s="142"/>
      <c r="B52" s="141"/>
      <c r="C52" s="152"/>
      <c r="D52" s="152"/>
      <c r="E52" s="152"/>
      <c r="F52" s="152"/>
      <c r="G52" s="152"/>
      <c r="H52" s="153"/>
      <c r="I52" s="153"/>
      <c r="J52" s="153"/>
    </row>
    <row r="53" spans="1:10" ht="11.45" customHeight="1" x14ac:dyDescent="0.2">
      <c r="A53" s="142"/>
      <c r="B53" s="141"/>
      <c r="C53" s="152"/>
      <c r="D53" s="152"/>
      <c r="E53" s="152"/>
      <c r="F53" s="152"/>
      <c r="G53" s="152"/>
      <c r="H53" s="153"/>
      <c r="I53" s="153"/>
      <c r="J53" s="153"/>
    </row>
    <row r="54" spans="1:10" ht="11.45" customHeight="1" x14ac:dyDescent="0.2">
      <c r="C54" s="153"/>
      <c r="D54" s="153"/>
      <c r="E54" s="153"/>
      <c r="F54" s="153"/>
      <c r="G54" s="153"/>
      <c r="H54" s="153"/>
      <c r="I54" s="153"/>
      <c r="J54" s="153"/>
    </row>
    <row r="55" spans="1:10" ht="11.45" customHeight="1" x14ac:dyDescent="0.2">
      <c r="C55" s="153"/>
      <c r="D55" s="153"/>
      <c r="E55" s="153"/>
      <c r="F55" s="153"/>
      <c r="G55" s="153"/>
      <c r="H55" s="153"/>
      <c r="I55" s="153"/>
      <c r="J55" s="153"/>
    </row>
    <row r="56" spans="1:10" ht="11.45" customHeight="1" x14ac:dyDescent="0.2">
      <c r="C56" s="153"/>
      <c r="D56" s="153"/>
      <c r="E56" s="153"/>
      <c r="F56" s="153"/>
      <c r="G56" s="153"/>
      <c r="H56" s="153"/>
      <c r="I56" s="153"/>
      <c r="J56" s="153"/>
    </row>
    <row r="57" spans="1:10" ht="11.45" customHeight="1" x14ac:dyDescent="0.2">
      <c r="C57" s="153"/>
      <c r="D57" s="153"/>
      <c r="E57" s="153"/>
      <c r="F57" s="153"/>
      <c r="G57" s="153"/>
      <c r="H57" s="153"/>
      <c r="I57" s="153"/>
      <c r="J57" s="153"/>
    </row>
    <row r="58" spans="1:10" ht="11.45" customHeight="1" x14ac:dyDescent="0.2">
      <c r="C58" s="153"/>
      <c r="D58" s="153"/>
      <c r="E58" s="153"/>
      <c r="F58" s="153"/>
      <c r="G58" s="153"/>
      <c r="H58" s="153"/>
      <c r="I58" s="153"/>
      <c r="J58" s="153"/>
    </row>
    <row r="59" spans="1:10" ht="11.45" customHeight="1" x14ac:dyDescent="0.2">
      <c r="C59" s="153"/>
      <c r="D59" s="153"/>
      <c r="E59" s="153"/>
      <c r="F59" s="153"/>
      <c r="G59" s="153"/>
      <c r="H59" s="153"/>
      <c r="I59" s="153"/>
      <c r="J59" s="153"/>
    </row>
    <row r="60" spans="1:10" ht="11.45" customHeight="1" x14ac:dyDescent="0.2">
      <c r="C60" s="153"/>
      <c r="D60" s="153"/>
      <c r="E60" s="153"/>
      <c r="F60" s="153"/>
      <c r="G60" s="153"/>
      <c r="H60" s="153"/>
      <c r="I60" s="153"/>
      <c r="J60" s="153"/>
    </row>
    <row r="61" spans="1:10" ht="11.45" customHeight="1" x14ac:dyDescent="0.2">
      <c r="C61" s="153"/>
      <c r="D61" s="153"/>
      <c r="E61" s="153"/>
      <c r="F61" s="153"/>
      <c r="G61" s="153"/>
      <c r="H61" s="153"/>
      <c r="I61" s="153"/>
      <c r="J61" s="153"/>
    </row>
    <row r="62" spans="1:10" ht="11.45" customHeight="1" x14ac:dyDescent="0.2">
      <c r="C62" s="153"/>
      <c r="D62" s="153"/>
      <c r="E62" s="153"/>
      <c r="F62" s="153"/>
      <c r="G62" s="153"/>
      <c r="H62" s="153"/>
      <c r="I62" s="153"/>
      <c r="J62" s="153"/>
    </row>
    <row r="63" spans="1:10" ht="11.45" customHeight="1" x14ac:dyDescent="0.2">
      <c r="C63" s="153"/>
      <c r="D63" s="153"/>
      <c r="E63" s="153"/>
      <c r="F63" s="153"/>
      <c r="G63" s="153"/>
      <c r="H63" s="153"/>
      <c r="I63" s="153"/>
      <c r="J63" s="153"/>
    </row>
  </sheetData>
  <mergeCells count="17">
    <mergeCell ref="H4:J4"/>
    <mergeCell ref="A1:B1"/>
    <mergeCell ref="C1:J1"/>
    <mergeCell ref="D3:J3"/>
    <mergeCell ref="E4:G4"/>
    <mergeCell ref="B3:B9"/>
    <mergeCell ref="A3:A9"/>
    <mergeCell ref="C2:J2"/>
    <mergeCell ref="A2:B2"/>
    <mergeCell ref="J5:J9"/>
    <mergeCell ref="C3:C9"/>
    <mergeCell ref="I5:I9"/>
    <mergeCell ref="H5:H9"/>
    <mergeCell ref="G5:G9"/>
    <mergeCell ref="F5:F9"/>
    <mergeCell ref="E5:E9"/>
    <mergeCell ref="D4:D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K813 2019 01&amp;R&amp;7&amp;P</oddFooter>
    <evenFooter>&amp;L&amp;7&amp;P&amp;R&amp;7StatA MV, Statistischer Bericht K813 2019 01</even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0"/>
  <sheetViews>
    <sheetView zoomScale="140" zoomScaleNormal="140" workbookViewId="0">
      <pane xSplit="2" ySplit="10" topLeftCell="C11" activePane="bottomRight" state="frozen"/>
      <selection sqref="A1:B1"/>
      <selection pane="topRight" sqref="A1:B1"/>
      <selection pane="bottomLeft" sqref="A1:B1"/>
      <selection pane="bottomRight" sqref="A1:B1"/>
    </sheetView>
  </sheetViews>
  <sheetFormatPr baseColWidth="10" defaultColWidth="11.28515625" defaultRowHeight="11.45" customHeight="1" x14ac:dyDescent="0.2"/>
  <cols>
    <col min="1" max="1" width="3.42578125" style="50" customWidth="1"/>
    <col min="2" max="2" width="27.5703125" style="44" customWidth="1"/>
    <col min="3" max="3" width="7.7109375" style="44" customWidth="1"/>
    <col min="4" max="4" width="7.42578125" style="44" customWidth="1"/>
    <col min="5" max="5" width="7.140625" style="44" customWidth="1"/>
    <col min="6" max="6" width="8.7109375" style="44" customWidth="1"/>
    <col min="7" max="7" width="7.28515625" style="44" customWidth="1"/>
    <col min="8" max="9" width="7.42578125" style="44" customWidth="1"/>
    <col min="10" max="10" width="7.7109375" style="44" customWidth="1"/>
    <col min="11" max="24" width="10.7109375" style="44" customWidth="1"/>
    <col min="25" max="16384" width="11.28515625" style="44"/>
  </cols>
  <sheetData>
    <row r="1" spans="1:10" s="45" customFormat="1" ht="20.100000000000001" customHeight="1" x14ac:dyDescent="0.2">
      <c r="A1" s="257" t="s">
        <v>35</v>
      </c>
      <c r="B1" s="258"/>
      <c r="C1" s="274" t="s">
        <v>280</v>
      </c>
      <c r="D1" s="274"/>
      <c r="E1" s="274"/>
      <c r="F1" s="274"/>
      <c r="G1" s="274"/>
      <c r="H1" s="274"/>
      <c r="I1" s="274"/>
      <c r="J1" s="269"/>
    </row>
    <row r="2" spans="1:10" ht="30" customHeight="1" x14ac:dyDescent="0.2">
      <c r="A2" s="260" t="s">
        <v>109</v>
      </c>
      <c r="B2" s="276"/>
      <c r="C2" s="275" t="s">
        <v>355</v>
      </c>
      <c r="D2" s="275"/>
      <c r="E2" s="275"/>
      <c r="F2" s="275"/>
      <c r="G2" s="275"/>
      <c r="H2" s="275"/>
      <c r="I2" s="275"/>
      <c r="J2" s="261"/>
    </row>
    <row r="3" spans="1:10" ht="11.45" customHeight="1" x14ac:dyDescent="0.2">
      <c r="A3" s="268" t="s">
        <v>19</v>
      </c>
      <c r="B3" s="272" t="s">
        <v>375</v>
      </c>
      <c r="C3" s="272" t="s">
        <v>176</v>
      </c>
      <c r="D3" s="272" t="s">
        <v>65</v>
      </c>
      <c r="E3" s="272"/>
      <c r="F3" s="272"/>
      <c r="G3" s="272"/>
      <c r="H3" s="272"/>
      <c r="I3" s="272"/>
      <c r="J3" s="266"/>
    </row>
    <row r="4" spans="1:10" ht="11.45" customHeight="1" x14ac:dyDescent="0.2">
      <c r="A4" s="268"/>
      <c r="B4" s="272"/>
      <c r="C4" s="272"/>
      <c r="D4" s="272" t="s">
        <v>68</v>
      </c>
      <c r="E4" s="272" t="s">
        <v>66</v>
      </c>
      <c r="F4" s="272"/>
      <c r="G4" s="272"/>
      <c r="H4" s="272" t="s">
        <v>67</v>
      </c>
      <c r="I4" s="272"/>
      <c r="J4" s="266"/>
    </row>
    <row r="5" spans="1:10" ht="11.45" customHeight="1" x14ac:dyDescent="0.2">
      <c r="A5" s="268"/>
      <c r="B5" s="272"/>
      <c r="C5" s="272"/>
      <c r="D5" s="272"/>
      <c r="E5" s="272" t="s">
        <v>83</v>
      </c>
      <c r="F5" s="272" t="s">
        <v>69</v>
      </c>
      <c r="G5" s="272" t="s">
        <v>70</v>
      </c>
      <c r="H5" s="272" t="s">
        <v>83</v>
      </c>
      <c r="I5" s="272" t="s">
        <v>84</v>
      </c>
      <c r="J5" s="266" t="s">
        <v>72</v>
      </c>
    </row>
    <row r="6" spans="1:10" ht="11.45" customHeight="1" x14ac:dyDescent="0.2">
      <c r="A6" s="268"/>
      <c r="B6" s="272"/>
      <c r="C6" s="272"/>
      <c r="D6" s="272"/>
      <c r="E6" s="272"/>
      <c r="F6" s="272"/>
      <c r="G6" s="272"/>
      <c r="H6" s="272"/>
      <c r="I6" s="272"/>
      <c r="J6" s="266"/>
    </row>
    <row r="7" spans="1:10" ht="11.45" customHeight="1" x14ac:dyDescent="0.2">
      <c r="A7" s="268"/>
      <c r="B7" s="272"/>
      <c r="C7" s="272"/>
      <c r="D7" s="272"/>
      <c r="E7" s="272"/>
      <c r="F7" s="272"/>
      <c r="G7" s="272"/>
      <c r="H7" s="272"/>
      <c r="I7" s="272"/>
      <c r="J7" s="266"/>
    </row>
    <row r="8" spans="1:10" ht="11.45" customHeight="1" x14ac:dyDescent="0.2">
      <c r="A8" s="268"/>
      <c r="B8" s="272"/>
      <c r="C8" s="272"/>
      <c r="D8" s="272"/>
      <c r="E8" s="272"/>
      <c r="F8" s="272"/>
      <c r="G8" s="272"/>
      <c r="H8" s="272"/>
      <c r="I8" s="272"/>
      <c r="J8" s="266"/>
    </row>
    <row r="9" spans="1:10" ht="11.45" customHeight="1" x14ac:dyDescent="0.2">
      <c r="A9" s="268"/>
      <c r="B9" s="272"/>
      <c r="C9" s="272"/>
      <c r="D9" s="272"/>
      <c r="E9" s="272"/>
      <c r="F9" s="272"/>
      <c r="G9" s="272"/>
      <c r="H9" s="272"/>
      <c r="I9" s="272"/>
      <c r="J9" s="266"/>
    </row>
    <row r="10" spans="1:10" ht="11.45" customHeight="1" x14ac:dyDescent="0.2">
      <c r="A10" s="47">
        <v>1</v>
      </c>
      <c r="B10" s="48">
        <v>2</v>
      </c>
      <c r="C10" s="43">
        <v>3</v>
      </c>
      <c r="D10" s="43">
        <v>4</v>
      </c>
      <c r="E10" s="43">
        <v>5</v>
      </c>
      <c r="F10" s="43">
        <v>6</v>
      </c>
      <c r="G10" s="43">
        <v>7</v>
      </c>
      <c r="H10" s="43">
        <v>8</v>
      </c>
      <c r="I10" s="43">
        <v>9</v>
      </c>
      <c r="J10" s="42">
        <v>10</v>
      </c>
    </row>
    <row r="11" spans="1:10" ht="20.100000000000001" customHeight="1" x14ac:dyDescent="0.2">
      <c r="A11" s="29"/>
      <c r="B11" s="49"/>
      <c r="C11" s="285" t="s">
        <v>110</v>
      </c>
      <c r="D11" s="286"/>
      <c r="E11" s="286"/>
      <c r="F11" s="286"/>
      <c r="G11" s="286"/>
      <c r="H11" s="286"/>
      <c r="I11" s="286"/>
      <c r="J11" s="286"/>
    </row>
    <row r="12" spans="1:10" ht="22.5" customHeight="1" x14ac:dyDescent="0.2">
      <c r="A12" s="29">
        <f>IF(D12&lt;&gt;"",COUNTA($D$12:D12),"")</f>
        <v>1</v>
      </c>
      <c r="B12" s="66" t="s">
        <v>111</v>
      </c>
      <c r="C12" s="150">
        <v>25007</v>
      </c>
      <c r="D12" s="150">
        <v>9296</v>
      </c>
      <c r="E12" s="150">
        <v>14558</v>
      </c>
      <c r="F12" s="150">
        <v>12863</v>
      </c>
      <c r="G12" s="150">
        <v>1695</v>
      </c>
      <c r="H12" s="150">
        <v>1153</v>
      </c>
      <c r="I12" s="150">
        <v>1145</v>
      </c>
      <c r="J12" s="150">
        <v>8</v>
      </c>
    </row>
    <row r="13" spans="1:10" ht="24.6" customHeight="1" x14ac:dyDescent="0.2">
      <c r="A13" s="29" t="str">
        <f>IF(D13&lt;&gt;"",COUNTA($D$12:D13),"")</f>
        <v/>
      </c>
      <c r="B13" s="49" t="s">
        <v>389</v>
      </c>
      <c r="C13" s="87"/>
      <c r="D13" s="87"/>
      <c r="E13" s="87"/>
      <c r="F13" s="87"/>
      <c r="G13" s="87"/>
      <c r="H13" s="87"/>
      <c r="I13" s="87"/>
      <c r="J13" s="87"/>
    </row>
    <row r="14" spans="1:10" ht="22.5" customHeight="1" x14ac:dyDescent="0.2">
      <c r="A14" s="29">
        <f>IF(D14&lt;&gt;"",COUNTA($D$12:D14),"")</f>
        <v>2</v>
      </c>
      <c r="B14" s="49" t="s">
        <v>388</v>
      </c>
      <c r="C14" s="87" t="s">
        <v>5</v>
      </c>
      <c r="D14" s="87" t="s">
        <v>5</v>
      </c>
      <c r="E14" s="87" t="s">
        <v>5</v>
      </c>
      <c r="F14" s="87" t="s">
        <v>5</v>
      </c>
      <c r="G14" s="87" t="s">
        <v>5</v>
      </c>
      <c r="H14" s="87" t="s">
        <v>5</v>
      </c>
      <c r="I14" s="87" t="s">
        <v>5</v>
      </c>
      <c r="J14" s="87" t="s">
        <v>5</v>
      </c>
    </row>
    <row r="15" spans="1:10" ht="11.45" customHeight="1" x14ac:dyDescent="0.2">
      <c r="A15" s="29">
        <f>IF(D15&lt;&gt;"",COUNTA($D$12:D15),"")</f>
        <v>3</v>
      </c>
      <c r="B15" s="49" t="s">
        <v>390</v>
      </c>
      <c r="C15" s="87">
        <v>24</v>
      </c>
      <c r="D15" s="87">
        <v>24</v>
      </c>
      <c r="E15" s="87" t="s">
        <v>5</v>
      </c>
      <c r="F15" s="87" t="s">
        <v>5</v>
      </c>
      <c r="G15" s="87" t="s">
        <v>5</v>
      </c>
      <c r="H15" s="87" t="s">
        <v>5</v>
      </c>
      <c r="I15" s="87" t="s">
        <v>5</v>
      </c>
      <c r="J15" s="87" t="s">
        <v>5</v>
      </c>
    </row>
    <row r="16" spans="1:10" ht="22.5" customHeight="1" x14ac:dyDescent="0.2">
      <c r="A16" s="29">
        <f>IF(D16&lt;&gt;"",COUNTA($D$12:D16),"")</f>
        <v>4</v>
      </c>
      <c r="B16" s="49" t="s">
        <v>391</v>
      </c>
      <c r="C16" s="87">
        <v>10</v>
      </c>
      <c r="D16" s="87" t="s">
        <v>5</v>
      </c>
      <c r="E16" s="87">
        <v>10</v>
      </c>
      <c r="F16" s="87" t="s">
        <v>5</v>
      </c>
      <c r="G16" s="87">
        <v>10</v>
      </c>
      <c r="H16" s="87" t="s">
        <v>5</v>
      </c>
      <c r="I16" s="87" t="s">
        <v>5</v>
      </c>
      <c r="J16" s="87" t="s">
        <v>5</v>
      </c>
    </row>
    <row r="17" spans="1:10" ht="22.5" customHeight="1" x14ac:dyDescent="0.2">
      <c r="A17" s="29">
        <f>IF(D17&lt;&gt;"",COUNTA($D$12:D17),"")</f>
        <v>5</v>
      </c>
      <c r="B17" s="49" t="s">
        <v>392</v>
      </c>
      <c r="C17" s="87" t="s">
        <v>5</v>
      </c>
      <c r="D17" s="87" t="s">
        <v>5</v>
      </c>
      <c r="E17" s="87" t="s">
        <v>5</v>
      </c>
      <c r="F17" s="87" t="s">
        <v>5</v>
      </c>
      <c r="G17" s="87" t="s">
        <v>5</v>
      </c>
      <c r="H17" s="87" t="s">
        <v>5</v>
      </c>
      <c r="I17" s="87" t="s">
        <v>5</v>
      </c>
      <c r="J17" s="87" t="s">
        <v>5</v>
      </c>
    </row>
    <row r="18" spans="1:10" ht="11.45" customHeight="1" x14ac:dyDescent="0.2">
      <c r="A18" s="29">
        <f>IF(D18&lt;&gt;"",COUNTA($D$12:D18),"")</f>
        <v>6</v>
      </c>
      <c r="B18" s="49" t="s">
        <v>393</v>
      </c>
      <c r="C18" s="87" t="s">
        <v>5</v>
      </c>
      <c r="D18" s="87" t="s">
        <v>5</v>
      </c>
      <c r="E18" s="87" t="s">
        <v>5</v>
      </c>
      <c r="F18" s="87" t="s">
        <v>5</v>
      </c>
      <c r="G18" s="87" t="s">
        <v>5</v>
      </c>
      <c r="H18" s="87" t="s">
        <v>5</v>
      </c>
      <c r="I18" s="87" t="s">
        <v>5</v>
      </c>
      <c r="J18" s="87" t="s">
        <v>5</v>
      </c>
    </row>
    <row r="19" spans="1:10" ht="11.45" customHeight="1" x14ac:dyDescent="0.2">
      <c r="A19" s="29">
        <f>IF(D19&lt;&gt;"",COUNTA($D$12:D19),"")</f>
        <v>7</v>
      </c>
      <c r="B19" s="49" t="s">
        <v>394</v>
      </c>
      <c r="C19" s="87">
        <v>20259</v>
      </c>
      <c r="D19" s="87">
        <v>6476</v>
      </c>
      <c r="E19" s="87">
        <v>12646</v>
      </c>
      <c r="F19" s="87">
        <v>11042</v>
      </c>
      <c r="G19" s="87">
        <v>1604</v>
      </c>
      <c r="H19" s="87">
        <v>1137</v>
      </c>
      <c r="I19" s="87">
        <v>1129</v>
      </c>
      <c r="J19" s="87">
        <v>8</v>
      </c>
    </row>
    <row r="20" spans="1:10" ht="11.45" customHeight="1" x14ac:dyDescent="0.2">
      <c r="A20" s="29">
        <f>IF(D20&lt;&gt;"",COUNTA($D$12:D20),"")</f>
        <v>8</v>
      </c>
      <c r="B20" s="49" t="s">
        <v>395</v>
      </c>
      <c r="C20" s="87">
        <v>144</v>
      </c>
      <c r="D20" s="87">
        <v>77</v>
      </c>
      <c r="E20" s="87">
        <v>67</v>
      </c>
      <c r="F20" s="87">
        <v>49</v>
      </c>
      <c r="G20" s="87">
        <v>18</v>
      </c>
      <c r="H20" s="87" t="s">
        <v>5</v>
      </c>
      <c r="I20" s="87" t="s">
        <v>5</v>
      </c>
      <c r="J20" s="87" t="s">
        <v>5</v>
      </c>
    </row>
    <row r="21" spans="1:10" ht="11.45" customHeight="1" x14ac:dyDescent="0.2">
      <c r="A21" s="29">
        <f>IF(D21&lt;&gt;"",COUNTA($D$12:D21),"")</f>
        <v>9</v>
      </c>
      <c r="B21" s="49" t="s">
        <v>396</v>
      </c>
      <c r="C21" s="87">
        <v>4570</v>
      </c>
      <c r="D21" s="87">
        <v>2719</v>
      </c>
      <c r="E21" s="87">
        <v>1835</v>
      </c>
      <c r="F21" s="87">
        <v>1772</v>
      </c>
      <c r="G21" s="87">
        <v>63</v>
      </c>
      <c r="H21" s="87">
        <v>16</v>
      </c>
      <c r="I21" s="87">
        <v>16</v>
      </c>
      <c r="J21" s="87" t="s">
        <v>5</v>
      </c>
    </row>
    <row r="22" spans="1:10" ht="11.45" customHeight="1" x14ac:dyDescent="0.2">
      <c r="A22" s="29">
        <f>IF(D22&lt;&gt;"",COUNTA($D$12:D22),"")</f>
        <v>10</v>
      </c>
      <c r="B22" s="49" t="s">
        <v>397</v>
      </c>
      <c r="C22" s="87" t="s">
        <v>5</v>
      </c>
      <c r="D22" s="87" t="s">
        <v>5</v>
      </c>
      <c r="E22" s="87" t="s">
        <v>5</v>
      </c>
      <c r="F22" s="87" t="s">
        <v>5</v>
      </c>
      <c r="G22" s="87" t="s">
        <v>5</v>
      </c>
      <c r="H22" s="87" t="s">
        <v>5</v>
      </c>
      <c r="I22" s="87" t="s">
        <v>5</v>
      </c>
      <c r="J22" s="87" t="s">
        <v>5</v>
      </c>
    </row>
    <row r="23" spans="1:10" ht="11.45" customHeight="1" x14ac:dyDescent="0.2">
      <c r="A23" s="29" t="str">
        <f>IF(D23&lt;&gt;"",COUNTA($D$12:D23),"")</f>
        <v/>
      </c>
      <c r="B23" s="49" t="s">
        <v>214</v>
      </c>
      <c r="C23" s="87"/>
      <c r="D23" s="87"/>
      <c r="E23" s="87"/>
      <c r="F23" s="87"/>
      <c r="G23" s="87"/>
      <c r="H23" s="87"/>
      <c r="I23" s="87"/>
      <c r="J23" s="87"/>
    </row>
    <row r="24" spans="1:10" ht="11.45" customHeight="1" x14ac:dyDescent="0.2">
      <c r="A24" s="29"/>
      <c r="B24" s="49" t="s">
        <v>384</v>
      </c>
      <c r="C24" s="87"/>
      <c r="D24" s="87"/>
      <c r="E24" s="87"/>
      <c r="F24" s="87"/>
      <c r="G24" s="87"/>
      <c r="H24" s="87"/>
      <c r="I24" s="87"/>
      <c r="J24" s="87"/>
    </row>
    <row r="25" spans="1:10" ht="22.9" customHeight="1" x14ac:dyDescent="0.2">
      <c r="A25" s="29">
        <f>IF(D25&lt;&gt;"",COUNTA($D$12:D25),"")</f>
        <v>11</v>
      </c>
      <c r="B25" s="66" t="s">
        <v>412</v>
      </c>
      <c r="C25" s="150">
        <v>23110</v>
      </c>
      <c r="D25" s="150">
        <v>8822</v>
      </c>
      <c r="E25" s="150">
        <v>13248</v>
      </c>
      <c r="F25" s="150">
        <v>11839</v>
      </c>
      <c r="G25" s="150">
        <v>1409</v>
      </c>
      <c r="H25" s="150">
        <v>1040</v>
      </c>
      <c r="I25" s="150">
        <v>1040</v>
      </c>
      <c r="J25" s="150" t="s">
        <v>5</v>
      </c>
    </row>
    <row r="26" spans="1:10" ht="22.9" customHeight="1" x14ac:dyDescent="0.2">
      <c r="A26" s="29" t="str">
        <f>IF(D26&lt;&gt;"",COUNTA($D$12:D26),"")</f>
        <v/>
      </c>
      <c r="B26" s="49" t="s">
        <v>400</v>
      </c>
      <c r="C26" s="87"/>
      <c r="D26" s="87"/>
      <c r="E26" s="87"/>
      <c r="F26" s="87"/>
      <c r="G26" s="87"/>
      <c r="H26" s="87"/>
      <c r="I26" s="87"/>
      <c r="J26" s="87"/>
    </row>
    <row r="27" spans="1:10" ht="22.5" customHeight="1" x14ac:dyDescent="0.2">
      <c r="A27" s="29">
        <f>IF(D27&lt;&gt;"",COUNTA($D$12:D27),"")</f>
        <v>12</v>
      </c>
      <c r="B27" s="49" t="s">
        <v>401</v>
      </c>
      <c r="C27" s="87" t="s">
        <v>5</v>
      </c>
      <c r="D27" s="87" t="s">
        <v>5</v>
      </c>
      <c r="E27" s="87" t="s">
        <v>5</v>
      </c>
      <c r="F27" s="87" t="s">
        <v>5</v>
      </c>
      <c r="G27" s="87" t="s">
        <v>5</v>
      </c>
      <c r="H27" s="87" t="s">
        <v>5</v>
      </c>
      <c r="I27" s="87" t="s">
        <v>5</v>
      </c>
      <c r="J27" s="87" t="s">
        <v>5</v>
      </c>
    </row>
    <row r="28" spans="1:10" ht="11.45" customHeight="1" x14ac:dyDescent="0.2">
      <c r="A28" s="29">
        <f>IF(D28&lt;&gt;"",COUNTA($D$12:D28),"")</f>
        <v>13</v>
      </c>
      <c r="B28" s="49" t="s">
        <v>383</v>
      </c>
      <c r="C28" s="87">
        <v>24</v>
      </c>
      <c r="D28" s="87">
        <v>24</v>
      </c>
      <c r="E28" s="87" t="s">
        <v>5</v>
      </c>
      <c r="F28" s="87" t="s">
        <v>5</v>
      </c>
      <c r="G28" s="87" t="s">
        <v>5</v>
      </c>
      <c r="H28" s="87" t="s">
        <v>5</v>
      </c>
      <c r="I28" s="87" t="s">
        <v>5</v>
      </c>
      <c r="J28" s="87" t="s">
        <v>5</v>
      </c>
    </row>
    <row r="29" spans="1:10" ht="22.5" customHeight="1" x14ac:dyDescent="0.2">
      <c r="A29" s="29">
        <f>IF(D29&lt;&gt;"",COUNTA($D$12:D29),"")</f>
        <v>14</v>
      </c>
      <c r="B29" s="49" t="s">
        <v>402</v>
      </c>
      <c r="C29" s="87" t="s">
        <v>5</v>
      </c>
      <c r="D29" s="87" t="s">
        <v>5</v>
      </c>
      <c r="E29" s="87" t="s">
        <v>5</v>
      </c>
      <c r="F29" s="87" t="s">
        <v>5</v>
      </c>
      <c r="G29" s="87" t="s">
        <v>5</v>
      </c>
      <c r="H29" s="87" t="s">
        <v>5</v>
      </c>
      <c r="I29" s="87" t="s">
        <v>5</v>
      </c>
      <c r="J29" s="87" t="s">
        <v>5</v>
      </c>
    </row>
    <row r="30" spans="1:10" ht="22.5" customHeight="1" x14ac:dyDescent="0.2">
      <c r="A30" s="29">
        <f>IF(D30&lt;&gt;"",COUNTA($D$12:D30),"")</f>
        <v>15</v>
      </c>
      <c r="B30" s="49" t="s">
        <v>403</v>
      </c>
      <c r="C30" s="87" t="s">
        <v>5</v>
      </c>
      <c r="D30" s="87" t="s">
        <v>5</v>
      </c>
      <c r="E30" s="87" t="s">
        <v>5</v>
      </c>
      <c r="F30" s="87" t="s">
        <v>5</v>
      </c>
      <c r="G30" s="87" t="s">
        <v>5</v>
      </c>
      <c r="H30" s="87" t="s">
        <v>5</v>
      </c>
      <c r="I30" s="87" t="s">
        <v>5</v>
      </c>
      <c r="J30" s="87" t="s">
        <v>5</v>
      </c>
    </row>
    <row r="31" spans="1:10" ht="11.45" customHeight="1" x14ac:dyDescent="0.2">
      <c r="A31" s="29">
        <f>IF(D31&lt;&gt;"",COUNTA($D$12:D31),"")</f>
        <v>16</v>
      </c>
      <c r="B31" s="49" t="s">
        <v>404</v>
      </c>
      <c r="C31" s="87" t="s">
        <v>5</v>
      </c>
      <c r="D31" s="87" t="s">
        <v>5</v>
      </c>
      <c r="E31" s="87" t="s">
        <v>5</v>
      </c>
      <c r="F31" s="87" t="s">
        <v>5</v>
      </c>
      <c r="G31" s="87" t="s">
        <v>5</v>
      </c>
      <c r="H31" s="87" t="s">
        <v>5</v>
      </c>
      <c r="I31" s="87" t="s">
        <v>5</v>
      </c>
      <c r="J31" s="87" t="s">
        <v>5</v>
      </c>
    </row>
    <row r="32" spans="1:10" ht="11.45" customHeight="1" x14ac:dyDescent="0.2">
      <c r="A32" s="29">
        <f>IF(D32&lt;&gt;"",COUNTA($D$12:D32),"")</f>
        <v>17</v>
      </c>
      <c r="B32" s="49" t="s">
        <v>405</v>
      </c>
      <c r="C32" s="87">
        <v>18372</v>
      </c>
      <c r="D32" s="87">
        <v>6002</v>
      </c>
      <c r="E32" s="87">
        <v>11346</v>
      </c>
      <c r="F32" s="87">
        <v>10018</v>
      </c>
      <c r="G32" s="87">
        <v>1328</v>
      </c>
      <c r="H32" s="87">
        <v>1024</v>
      </c>
      <c r="I32" s="87">
        <v>1024</v>
      </c>
      <c r="J32" s="87" t="s">
        <v>5</v>
      </c>
    </row>
    <row r="33" spans="1:11" ht="11.45" customHeight="1" x14ac:dyDescent="0.2">
      <c r="A33" s="29">
        <f>IF(D33&lt;&gt;"",COUNTA($D$12:D33),"")</f>
        <v>18</v>
      </c>
      <c r="B33" s="49" t="s">
        <v>406</v>
      </c>
      <c r="C33" s="87">
        <v>144</v>
      </c>
      <c r="D33" s="87">
        <v>77</v>
      </c>
      <c r="E33" s="87">
        <v>67</v>
      </c>
      <c r="F33" s="87">
        <v>49</v>
      </c>
      <c r="G33" s="87">
        <v>18</v>
      </c>
      <c r="H33" s="87" t="s">
        <v>5</v>
      </c>
      <c r="I33" s="87" t="s">
        <v>5</v>
      </c>
      <c r="J33" s="87" t="s">
        <v>5</v>
      </c>
    </row>
    <row r="34" spans="1:11" ht="11.45" customHeight="1" x14ac:dyDescent="0.2">
      <c r="A34" s="29">
        <f>IF(D34&lt;&gt;"",COUNTA($D$12:D34),"")</f>
        <v>19</v>
      </c>
      <c r="B34" s="49" t="s">
        <v>407</v>
      </c>
      <c r="C34" s="87">
        <v>4570</v>
      </c>
      <c r="D34" s="87">
        <v>2719</v>
      </c>
      <c r="E34" s="87">
        <v>1835</v>
      </c>
      <c r="F34" s="87">
        <v>1772</v>
      </c>
      <c r="G34" s="87">
        <v>63</v>
      </c>
      <c r="H34" s="87">
        <v>16</v>
      </c>
      <c r="I34" s="87">
        <v>16</v>
      </c>
      <c r="J34" s="87" t="s">
        <v>5</v>
      </c>
    </row>
    <row r="35" spans="1:11" ht="11.45" customHeight="1" x14ac:dyDescent="0.2">
      <c r="A35" s="29">
        <f>IF(D35&lt;&gt;"",COUNTA($D$12:D35),"")</f>
        <v>20</v>
      </c>
      <c r="B35" s="49" t="s">
        <v>408</v>
      </c>
      <c r="C35" s="87" t="s">
        <v>5</v>
      </c>
      <c r="D35" s="87" t="s">
        <v>5</v>
      </c>
      <c r="E35" s="87" t="s">
        <v>5</v>
      </c>
      <c r="F35" s="87" t="s">
        <v>5</v>
      </c>
      <c r="G35" s="87" t="s">
        <v>5</v>
      </c>
      <c r="H35" s="87" t="s">
        <v>5</v>
      </c>
      <c r="I35" s="87" t="s">
        <v>5</v>
      </c>
      <c r="J35" s="87" t="s">
        <v>5</v>
      </c>
    </row>
    <row r="36" spans="1:11" ht="11.45" customHeight="1" x14ac:dyDescent="0.2">
      <c r="A36" s="29" t="str">
        <f>IF(D36&lt;&gt;"",COUNTA($D$12:D36),"")</f>
        <v/>
      </c>
      <c r="B36" s="49"/>
      <c r="C36" s="87"/>
      <c r="D36" s="87"/>
      <c r="E36" s="87"/>
      <c r="F36" s="87"/>
      <c r="G36" s="87"/>
      <c r="H36" s="87"/>
      <c r="I36" s="87"/>
      <c r="J36" s="87"/>
    </row>
    <row r="37" spans="1:11" ht="11.45" customHeight="1" x14ac:dyDescent="0.2">
      <c r="A37" s="29" t="str">
        <f>IF(D37&lt;&gt;"",COUNTA($D$12:D37),"")</f>
        <v/>
      </c>
      <c r="B37" s="49"/>
      <c r="C37" s="87"/>
      <c r="D37" s="87"/>
      <c r="E37" s="87"/>
      <c r="F37" s="87"/>
      <c r="G37" s="87"/>
      <c r="H37" s="87"/>
      <c r="I37" s="87"/>
      <c r="J37" s="87"/>
    </row>
    <row r="38" spans="1:11" ht="22.5" customHeight="1" x14ac:dyDescent="0.2">
      <c r="A38" s="29">
        <f>IF(D38&lt;&gt;"",COUNTA($D$12:D38),"")</f>
        <v>21</v>
      </c>
      <c r="B38" s="66" t="s">
        <v>413</v>
      </c>
      <c r="C38" s="150">
        <v>1110</v>
      </c>
      <c r="D38" s="150">
        <v>120</v>
      </c>
      <c r="E38" s="150">
        <v>895</v>
      </c>
      <c r="F38" s="150">
        <v>761</v>
      </c>
      <c r="G38" s="150">
        <v>134</v>
      </c>
      <c r="H38" s="150">
        <v>95</v>
      </c>
      <c r="I38" s="150">
        <v>95</v>
      </c>
      <c r="J38" s="150" t="s">
        <v>5</v>
      </c>
    </row>
    <row r="39" spans="1:11" ht="11.45" customHeight="1" x14ac:dyDescent="0.2">
      <c r="A39" s="29" t="str">
        <f>IF(D39&lt;&gt;"",COUNTA($D$12:D39),"")</f>
        <v/>
      </c>
      <c r="B39" s="66"/>
      <c r="C39" s="87"/>
      <c r="D39" s="87"/>
      <c r="E39" s="87"/>
      <c r="F39" s="87"/>
      <c r="G39" s="87"/>
      <c r="H39" s="87"/>
      <c r="I39" s="87"/>
      <c r="J39" s="87"/>
    </row>
    <row r="40" spans="1:11" ht="11.45" customHeight="1" x14ac:dyDescent="0.2">
      <c r="A40" s="29" t="str">
        <f>IF(D40&lt;&gt;"",COUNTA($D$12:D40),"")</f>
        <v/>
      </c>
      <c r="B40" s="49"/>
      <c r="C40" s="87"/>
      <c r="D40" s="87"/>
      <c r="E40" s="87"/>
      <c r="F40" s="87"/>
      <c r="G40" s="87"/>
      <c r="H40" s="87"/>
      <c r="I40" s="87"/>
      <c r="J40" s="87"/>
    </row>
    <row r="41" spans="1:11" ht="22.5" customHeight="1" x14ac:dyDescent="0.2">
      <c r="A41" s="29">
        <f>IF(D41&lt;&gt;"",COUNTA($D$12:D41),"")</f>
        <v>22</v>
      </c>
      <c r="B41" s="66" t="s">
        <v>414</v>
      </c>
      <c r="C41" s="150">
        <v>571</v>
      </c>
      <c r="D41" s="150">
        <v>280</v>
      </c>
      <c r="E41" s="150">
        <v>291</v>
      </c>
      <c r="F41" s="150">
        <v>159</v>
      </c>
      <c r="G41" s="150">
        <v>132</v>
      </c>
      <c r="H41" s="150" t="s">
        <v>5</v>
      </c>
      <c r="I41" s="150" t="s">
        <v>5</v>
      </c>
      <c r="J41" s="150" t="s">
        <v>5</v>
      </c>
    </row>
    <row r="42" spans="1:11" ht="11.45" customHeight="1" x14ac:dyDescent="0.2">
      <c r="A42" s="29" t="str">
        <f>IF(D42&lt;&gt;"",COUNTA($D$12:D42),"")</f>
        <v/>
      </c>
      <c r="B42" s="66"/>
      <c r="C42" s="87"/>
      <c r="D42" s="87"/>
      <c r="E42" s="87"/>
      <c r="F42" s="87"/>
      <c r="G42" s="87"/>
      <c r="H42" s="87"/>
      <c r="I42" s="87"/>
      <c r="J42" s="87"/>
    </row>
    <row r="43" spans="1:11" ht="11.45" customHeight="1" x14ac:dyDescent="0.2">
      <c r="A43" s="29" t="str">
        <f>IF(D43&lt;&gt;"",COUNTA($D$12:D43),"")</f>
        <v/>
      </c>
      <c r="B43" s="66"/>
      <c r="C43" s="87"/>
      <c r="D43" s="87"/>
      <c r="E43" s="87"/>
      <c r="F43" s="87"/>
      <c r="G43" s="87"/>
      <c r="H43" s="87"/>
      <c r="I43" s="87"/>
      <c r="J43" s="87"/>
    </row>
    <row r="44" spans="1:11" ht="33.6" customHeight="1" x14ac:dyDescent="0.2">
      <c r="A44" s="29">
        <f>IF(D44&lt;&gt;"",COUNTA($D$12:D44),"")</f>
        <v>23</v>
      </c>
      <c r="B44" s="66" t="s">
        <v>415</v>
      </c>
      <c r="C44" s="150">
        <v>216</v>
      </c>
      <c r="D44" s="150">
        <v>74</v>
      </c>
      <c r="E44" s="150">
        <v>124</v>
      </c>
      <c r="F44" s="150">
        <v>104</v>
      </c>
      <c r="G44" s="150">
        <v>20</v>
      </c>
      <c r="H44" s="150">
        <v>18</v>
      </c>
      <c r="I44" s="150">
        <v>10</v>
      </c>
      <c r="J44" s="150">
        <v>8</v>
      </c>
    </row>
    <row r="45" spans="1:11" ht="20.100000000000001" customHeight="1" x14ac:dyDescent="0.2">
      <c r="A45" s="29" t="str">
        <f>IF(D45&lt;&gt;"",COUNTA($D$12:D45),"")</f>
        <v/>
      </c>
      <c r="B45" s="49"/>
      <c r="C45" s="283" t="s">
        <v>112</v>
      </c>
      <c r="D45" s="284"/>
      <c r="E45" s="284"/>
      <c r="F45" s="284"/>
      <c r="G45" s="284"/>
      <c r="H45" s="284"/>
      <c r="I45" s="284"/>
      <c r="J45" s="284"/>
      <c r="K45" s="87"/>
    </row>
    <row r="46" spans="1:11" ht="22.5" customHeight="1" x14ac:dyDescent="0.2">
      <c r="A46" s="29">
        <f>IF(D46&lt;&gt;"",COUNTA($D$12:D46),"")</f>
        <v>24</v>
      </c>
      <c r="B46" s="66" t="s">
        <v>111</v>
      </c>
      <c r="C46" s="154">
        <f>(C12/'3.1'!C12)</f>
        <v>50.214859437751002</v>
      </c>
      <c r="D46" s="154">
        <f>(D12/'3.1'!D12)</f>
        <v>44.47846889952153</v>
      </c>
      <c r="E46" s="154">
        <f>(E12/'3.1'!E12)</f>
        <v>53.326007326007328</v>
      </c>
      <c r="F46" s="154">
        <f>(F12/'3.1'!F12)</f>
        <v>51.247011952191237</v>
      </c>
      <c r="G46" s="154">
        <f>(G12/'3.1'!G12)</f>
        <v>77.045454545454547</v>
      </c>
      <c r="H46" s="154">
        <f>(H12/'3.1'!H12)</f>
        <v>72.0625</v>
      </c>
      <c r="I46" s="154">
        <f>(I12/'3.1'!I12)</f>
        <v>76.333333333333329</v>
      </c>
      <c r="J46" s="154">
        <f>(J12/'3.1'!J12)</f>
        <v>8</v>
      </c>
    </row>
    <row r="47" spans="1:11" ht="24" customHeight="1" x14ac:dyDescent="0.2">
      <c r="A47" s="29" t="str">
        <f>IF(D47&lt;&gt;"",COUNTA($D$12:D47),"")</f>
        <v/>
      </c>
      <c r="B47" s="49" t="s">
        <v>389</v>
      </c>
      <c r="C47" s="151"/>
      <c r="D47" s="151"/>
      <c r="E47" s="151"/>
      <c r="F47" s="151"/>
      <c r="G47" s="151"/>
      <c r="H47" s="151"/>
      <c r="I47" s="151"/>
      <c r="J47" s="151"/>
    </row>
    <row r="48" spans="1:11" ht="22.5" customHeight="1" x14ac:dyDescent="0.2">
      <c r="A48" s="29">
        <f>IF(D48&lt;&gt;"",COUNTA($D$12:D48),"")</f>
        <v>25</v>
      </c>
      <c r="B48" s="49" t="s">
        <v>388</v>
      </c>
      <c r="C48" s="151" t="s">
        <v>5</v>
      </c>
      <c r="D48" s="151" t="s">
        <v>5</v>
      </c>
      <c r="E48" s="151" t="s">
        <v>5</v>
      </c>
      <c r="F48" s="151" t="s">
        <v>5</v>
      </c>
      <c r="G48" s="151" t="s">
        <v>5</v>
      </c>
      <c r="H48" s="151" t="s">
        <v>5</v>
      </c>
      <c r="I48" s="151" t="s">
        <v>5</v>
      </c>
      <c r="J48" s="151" t="s">
        <v>5</v>
      </c>
    </row>
    <row r="49" spans="1:10" ht="11.45" customHeight="1" x14ac:dyDescent="0.2">
      <c r="A49" s="29">
        <f>IF(D49&lt;&gt;"",COUNTA($D$12:D49),"")</f>
        <v>26</v>
      </c>
      <c r="B49" s="49" t="s">
        <v>390</v>
      </c>
      <c r="C49" s="151">
        <f>(C15/'3.1'!C15)</f>
        <v>24</v>
      </c>
      <c r="D49" s="151">
        <f>(D15/'3.1'!D15)</f>
        <v>24</v>
      </c>
      <c r="E49" s="151" t="s">
        <v>5</v>
      </c>
      <c r="F49" s="151" t="s">
        <v>5</v>
      </c>
      <c r="G49" s="151" t="s">
        <v>5</v>
      </c>
      <c r="H49" s="151" t="s">
        <v>5</v>
      </c>
      <c r="I49" s="151" t="s">
        <v>5</v>
      </c>
      <c r="J49" s="151" t="s">
        <v>5</v>
      </c>
    </row>
    <row r="50" spans="1:10" ht="22.5" customHeight="1" x14ac:dyDescent="0.2">
      <c r="A50" s="29">
        <f>IF(D50&lt;&gt;"",COUNTA($D$12:D50),"")</f>
        <v>27</v>
      </c>
      <c r="B50" s="49" t="s">
        <v>391</v>
      </c>
      <c r="C50" s="151">
        <f>(C16/'3.1'!C16)</f>
        <v>10</v>
      </c>
      <c r="D50" s="151" t="s">
        <v>5</v>
      </c>
      <c r="E50" s="151">
        <f>(E16/'3.1'!E16)</f>
        <v>10</v>
      </c>
      <c r="F50" s="151" t="s">
        <v>5</v>
      </c>
      <c r="G50" s="151">
        <f>(G16/'3.1'!G16)</f>
        <v>10</v>
      </c>
      <c r="H50" s="151" t="s">
        <v>5</v>
      </c>
      <c r="I50" s="151" t="s">
        <v>5</v>
      </c>
      <c r="J50" s="151" t="s">
        <v>5</v>
      </c>
    </row>
    <row r="51" spans="1:10" ht="22.5" customHeight="1" x14ac:dyDescent="0.2">
      <c r="A51" s="29">
        <f>IF(D51&lt;&gt;"",COUNTA($D$12:D51),"")</f>
        <v>28</v>
      </c>
      <c r="B51" s="49" t="s">
        <v>392</v>
      </c>
      <c r="C51" s="151" t="s">
        <v>5</v>
      </c>
      <c r="D51" s="151" t="s">
        <v>5</v>
      </c>
      <c r="E51" s="151" t="s">
        <v>5</v>
      </c>
      <c r="F51" s="151" t="s">
        <v>5</v>
      </c>
      <c r="G51" s="151" t="s">
        <v>5</v>
      </c>
      <c r="H51" s="151" t="s">
        <v>5</v>
      </c>
      <c r="I51" s="151" t="s">
        <v>5</v>
      </c>
      <c r="J51" s="151" t="s">
        <v>5</v>
      </c>
    </row>
    <row r="52" spans="1:10" ht="11.45" customHeight="1" x14ac:dyDescent="0.2">
      <c r="A52" s="29">
        <f>IF(D52&lt;&gt;"",COUNTA($D$12:D52),"")</f>
        <v>29</v>
      </c>
      <c r="B52" s="49" t="s">
        <v>393</v>
      </c>
      <c r="C52" s="151" t="s">
        <v>5</v>
      </c>
      <c r="D52" s="151" t="s">
        <v>5</v>
      </c>
      <c r="E52" s="151" t="s">
        <v>5</v>
      </c>
      <c r="F52" s="151" t="s">
        <v>5</v>
      </c>
      <c r="G52" s="151" t="s">
        <v>5</v>
      </c>
      <c r="H52" s="151" t="s">
        <v>5</v>
      </c>
      <c r="I52" s="151" t="s">
        <v>5</v>
      </c>
      <c r="J52" s="151" t="s">
        <v>5</v>
      </c>
    </row>
    <row r="53" spans="1:10" ht="11.45" customHeight="1" x14ac:dyDescent="0.2">
      <c r="A53" s="29">
        <f>IF(D53&lt;&gt;"",COUNTA($D$12:D53),"")</f>
        <v>30</v>
      </c>
      <c r="B53" s="49" t="s">
        <v>394</v>
      </c>
      <c r="C53" s="151">
        <f>(C19/'3.1'!C19)</f>
        <v>78.828793774319067</v>
      </c>
      <c r="D53" s="151">
        <f>(D19/'3.1'!D19)</f>
        <v>88.712328767123282</v>
      </c>
      <c r="E53" s="151">
        <f>(E19/'3.1'!E19)</f>
        <v>74.828402366863912</v>
      </c>
      <c r="F53" s="151">
        <f>(F19/'3.1'!F19)</f>
        <v>72.64473684210526</v>
      </c>
      <c r="G53" s="151">
        <f>(G19/'3.1'!G19)</f>
        <v>94.352941176470594</v>
      </c>
      <c r="H53" s="151">
        <f>(H19/'3.1'!H19)</f>
        <v>75.8</v>
      </c>
      <c r="I53" s="151">
        <f>(I19/'3.1'!I19)</f>
        <v>80.642857142857139</v>
      </c>
      <c r="J53" s="151">
        <f>(J19/'3.1'!J19)</f>
        <v>8</v>
      </c>
    </row>
    <row r="54" spans="1:10" ht="11.45" customHeight="1" x14ac:dyDescent="0.2">
      <c r="A54" s="29">
        <f>IF(D54&lt;&gt;"",COUNTA($D$12:D54),"")</f>
        <v>31</v>
      </c>
      <c r="B54" s="49" t="s">
        <v>395</v>
      </c>
      <c r="C54" s="151">
        <f>(C20/'3.1'!C20)</f>
        <v>16</v>
      </c>
      <c r="D54" s="151">
        <f>(D20/'3.1'!D20)</f>
        <v>15.4</v>
      </c>
      <c r="E54" s="151">
        <f>(E20/'3.1'!E20)</f>
        <v>16.75</v>
      </c>
      <c r="F54" s="151">
        <f>(F20/'3.1'!F20)</f>
        <v>16.333333333333332</v>
      </c>
      <c r="G54" s="151">
        <f>(G20/'3.1'!G20)</f>
        <v>18</v>
      </c>
      <c r="H54" s="151" t="s">
        <v>5</v>
      </c>
      <c r="I54" s="151" t="s">
        <v>5</v>
      </c>
      <c r="J54" s="151" t="s">
        <v>5</v>
      </c>
    </row>
    <row r="55" spans="1:10" ht="11.45" customHeight="1" x14ac:dyDescent="0.2">
      <c r="A55" s="29">
        <f>IF(D55&lt;&gt;"",COUNTA($D$12:D55),"")</f>
        <v>32</v>
      </c>
      <c r="B55" s="49" t="s">
        <v>396</v>
      </c>
      <c r="C55" s="151">
        <f>(C21/'3.1'!C21)</f>
        <v>19.869565217391305</v>
      </c>
      <c r="D55" s="151">
        <f>(D21/'3.1'!D21)</f>
        <v>20.915384615384614</v>
      </c>
      <c r="E55" s="151">
        <f>(E21/'3.1'!E21)</f>
        <v>18.535353535353536</v>
      </c>
      <c r="F55" s="151">
        <f>(F21/'3.1'!F21)</f>
        <v>18.458333333333332</v>
      </c>
      <c r="G55" s="151">
        <f>(G21/'3.1'!G21)</f>
        <v>21</v>
      </c>
      <c r="H55" s="151">
        <f>(H21/'3.1'!H21)</f>
        <v>16</v>
      </c>
      <c r="I55" s="151">
        <f>(I21/'3.1'!I21)</f>
        <v>16</v>
      </c>
      <c r="J55" s="151" t="s">
        <v>5</v>
      </c>
    </row>
    <row r="56" spans="1:10" ht="11.45" customHeight="1" x14ac:dyDescent="0.2">
      <c r="A56" s="29">
        <f>IF(D56&lt;&gt;"",COUNTA($D$12:D56),"")</f>
        <v>33</v>
      </c>
      <c r="B56" s="49" t="s">
        <v>397</v>
      </c>
      <c r="C56" s="151" t="s">
        <v>5</v>
      </c>
      <c r="D56" s="151" t="s">
        <v>5</v>
      </c>
      <c r="E56" s="151" t="s">
        <v>5</v>
      </c>
      <c r="F56" s="151" t="s">
        <v>5</v>
      </c>
      <c r="G56" s="151" t="s">
        <v>5</v>
      </c>
      <c r="H56" s="151" t="s">
        <v>5</v>
      </c>
      <c r="I56" s="151" t="s">
        <v>5</v>
      </c>
      <c r="J56" s="151" t="s">
        <v>5</v>
      </c>
    </row>
    <row r="57" spans="1:10" ht="11.45" customHeight="1" x14ac:dyDescent="0.2">
      <c r="A57" s="29" t="str">
        <f>IF(D57&lt;&gt;"",COUNTA($D$12:D57),"")</f>
        <v/>
      </c>
      <c r="B57" s="49" t="s">
        <v>214</v>
      </c>
      <c r="C57" s="151"/>
      <c r="D57" s="151"/>
      <c r="E57" s="151"/>
      <c r="F57" s="151"/>
      <c r="G57" s="151"/>
      <c r="H57" s="151"/>
      <c r="I57" s="151"/>
      <c r="J57" s="151"/>
    </row>
    <row r="58" spans="1:10" ht="11.45" customHeight="1" x14ac:dyDescent="0.2">
      <c r="A58" s="29"/>
      <c r="B58" s="49" t="s">
        <v>384</v>
      </c>
      <c r="C58" s="151"/>
      <c r="D58" s="151"/>
      <c r="E58" s="151"/>
      <c r="F58" s="151"/>
      <c r="G58" s="151"/>
      <c r="H58" s="151"/>
      <c r="I58" s="151"/>
      <c r="J58" s="151"/>
    </row>
    <row r="59" spans="1:10" ht="22.5" customHeight="1" x14ac:dyDescent="0.2">
      <c r="A59" s="29">
        <f>IF(D59&lt;&gt;"",COUNTA($D$12:D59),"")</f>
        <v>34</v>
      </c>
      <c r="B59" s="66" t="s">
        <v>412</v>
      </c>
      <c r="C59" s="154">
        <f>(C25/'3.1'!C25)</f>
        <v>50.903083700440526</v>
      </c>
      <c r="D59" s="154">
        <f>(D25/'3.1'!D25)</f>
        <v>44.555555555555557</v>
      </c>
      <c r="E59" s="154">
        <f>(E25/'3.1'!E25)</f>
        <v>54.518518518518519</v>
      </c>
      <c r="F59" s="154">
        <f>(F25/'3.1'!F25)</f>
        <v>52.154185022026432</v>
      </c>
      <c r="G59" s="154">
        <f>(G25/'3.1'!G25)</f>
        <v>88.0625</v>
      </c>
      <c r="H59" s="154">
        <f>(H25/'3.1'!H25)</f>
        <v>80</v>
      </c>
      <c r="I59" s="154">
        <f>(I25/'3.1'!I25)</f>
        <v>80</v>
      </c>
      <c r="J59" s="154" t="s">
        <v>5</v>
      </c>
    </row>
    <row r="60" spans="1:10" ht="11.45" customHeight="1" x14ac:dyDescent="0.2">
      <c r="A60" s="29" t="str">
        <f>IF(D60&lt;&gt;"",COUNTA($D$12:D60),"")</f>
        <v/>
      </c>
      <c r="B60" s="49" t="s">
        <v>400</v>
      </c>
      <c r="C60" s="151"/>
      <c r="D60" s="151"/>
      <c r="E60" s="151"/>
      <c r="F60" s="151"/>
      <c r="G60" s="151"/>
      <c r="H60" s="151"/>
      <c r="I60" s="151"/>
      <c r="J60" s="151"/>
    </row>
    <row r="61" spans="1:10" ht="22.5" customHeight="1" x14ac:dyDescent="0.2">
      <c r="A61" s="29">
        <f>IF(D61&lt;&gt;"",COUNTA($D$12:D61),"")</f>
        <v>35</v>
      </c>
      <c r="B61" s="49" t="s">
        <v>401</v>
      </c>
      <c r="C61" s="151" t="s">
        <v>5</v>
      </c>
      <c r="D61" s="151" t="s">
        <v>5</v>
      </c>
      <c r="E61" s="151" t="s">
        <v>5</v>
      </c>
      <c r="F61" s="151" t="s">
        <v>5</v>
      </c>
      <c r="G61" s="151" t="s">
        <v>5</v>
      </c>
      <c r="H61" s="151" t="s">
        <v>5</v>
      </c>
      <c r="I61" s="151" t="s">
        <v>5</v>
      </c>
      <c r="J61" s="151" t="s">
        <v>5</v>
      </c>
    </row>
    <row r="62" spans="1:10" ht="11.45" customHeight="1" x14ac:dyDescent="0.2">
      <c r="A62" s="29">
        <f>IF(D62&lt;&gt;"",COUNTA($D$12:D62),"")</f>
        <v>36</v>
      </c>
      <c r="B62" s="49" t="s">
        <v>383</v>
      </c>
      <c r="C62" s="151">
        <f>(C28/'3.1'!C28)</f>
        <v>24</v>
      </c>
      <c r="D62" s="151">
        <f>(D28/'3.1'!D28)</f>
        <v>24</v>
      </c>
      <c r="E62" s="151" t="s">
        <v>5</v>
      </c>
      <c r="F62" s="151" t="s">
        <v>5</v>
      </c>
      <c r="G62" s="151" t="s">
        <v>5</v>
      </c>
      <c r="H62" s="151" t="s">
        <v>5</v>
      </c>
      <c r="I62" s="151" t="s">
        <v>5</v>
      </c>
      <c r="J62" s="151" t="s">
        <v>5</v>
      </c>
    </row>
    <row r="63" spans="1:10" ht="22.5" customHeight="1" x14ac:dyDescent="0.2">
      <c r="A63" s="29">
        <f>IF(D63&lt;&gt;"",COUNTA($D$12:D63),"")</f>
        <v>37</v>
      </c>
      <c r="B63" s="49" t="s">
        <v>402</v>
      </c>
      <c r="C63" s="151" t="s">
        <v>5</v>
      </c>
      <c r="D63" s="151" t="s">
        <v>5</v>
      </c>
      <c r="E63" s="151" t="s">
        <v>5</v>
      </c>
      <c r="F63" s="151" t="s">
        <v>5</v>
      </c>
      <c r="G63" s="151" t="s">
        <v>5</v>
      </c>
      <c r="H63" s="151" t="s">
        <v>5</v>
      </c>
      <c r="I63" s="151" t="s">
        <v>5</v>
      </c>
      <c r="J63" s="151" t="s">
        <v>5</v>
      </c>
    </row>
    <row r="64" spans="1:10" ht="22.5" customHeight="1" x14ac:dyDescent="0.2">
      <c r="A64" s="29">
        <f>IF(D64&lt;&gt;"",COUNTA($D$12:D64),"")</f>
        <v>38</v>
      </c>
      <c r="B64" s="49" t="s">
        <v>403</v>
      </c>
      <c r="C64" s="151" t="s">
        <v>5</v>
      </c>
      <c r="D64" s="151" t="s">
        <v>5</v>
      </c>
      <c r="E64" s="151" t="s">
        <v>5</v>
      </c>
      <c r="F64" s="151" t="s">
        <v>5</v>
      </c>
      <c r="G64" s="151" t="s">
        <v>5</v>
      </c>
      <c r="H64" s="151" t="s">
        <v>5</v>
      </c>
      <c r="I64" s="151" t="s">
        <v>5</v>
      </c>
      <c r="J64" s="151" t="s">
        <v>5</v>
      </c>
    </row>
    <row r="65" spans="1:10" ht="11.45" customHeight="1" x14ac:dyDescent="0.2">
      <c r="A65" s="29">
        <f>IF(D65&lt;&gt;"",COUNTA($D$12:D65),"")</f>
        <v>39</v>
      </c>
      <c r="B65" s="49" t="s">
        <v>404</v>
      </c>
      <c r="C65" s="151" t="s">
        <v>5</v>
      </c>
      <c r="D65" s="151" t="s">
        <v>5</v>
      </c>
      <c r="E65" s="151" t="s">
        <v>5</v>
      </c>
      <c r="F65" s="151" t="s">
        <v>5</v>
      </c>
      <c r="G65" s="151" t="s">
        <v>5</v>
      </c>
      <c r="H65" s="151" t="s">
        <v>5</v>
      </c>
      <c r="I65" s="151" t="s">
        <v>5</v>
      </c>
      <c r="J65" s="151" t="s">
        <v>5</v>
      </c>
    </row>
    <row r="66" spans="1:10" ht="11.45" customHeight="1" x14ac:dyDescent="0.2">
      <c r="A66" s="29">
        <f>IF(D66&lt;&gt;"",COUNTA($D$12:D66),"")</f>
        <v>40</v>
      </c>
      <c r="B66" s="49" t="s">
        <v>405</v>
      </c>
      <c r="C66" s="151">
        <f>(C32/'3.1'!C32)</f>
        <v>85.850467289719631</v>
      </c>
      <c r="D66" s="151">
        <f>(D32/'3.1'!D32)</f>
        <v>96.806451612903231</v>
      </c>
      <c r="E66" s="151">
        <f>(E32/'3.1'!E32)</f>
        <v>81.042857142857144</v>
      </c>
      <c r="F66" s="151">
        <f>(F32/'3.1'!F32)</f>
        <v>78.265625</v>
      </c>
      <c r="G66" s="151">
        <f>(G32/'3.1'!G32)</f>
        <v>110.66666666666667</v>
      </c>
      <c r="H66" s="151">
        <f>(H32/'3.1'!H32)</f>
        <v>85.333333333333329</v>
      </c>
      <c r="I66" s="151">
        <f>(I32/'3.1'!I32)</f>
        <v>85.333333333333329</v>
      </c>
      <c r="J66" s="151" t="s">
        <v>5</v>
      </c>
    </row>
    <row r="67" spans="1:10" ht="11.45" customHeight="1" x14ac:dyDescent="0.2">
      <c r="A67" s="29">
        <f>IF(D67&lt;&gt;"",COUNTA($D$12:D67),"")</f>
        <v>41</v>
      </c>
      <c r="B67" s="49" t="s">
        <v>406</v>
      </c>
      <c r="C67" s="151">
        <f>(C33/'3.1'!C33)</f>
        <v>16</v>
      </c>
      <c r="D67" s="151">
        <f>(D33/'3.1'!D33)</f>
        <v>15.4</v>
      </c>
      <c r="E67" s="151">
        <f>(E33/'3.1'!E33)</f>
        <v>16.75</v>
      </c>
      <c r="F67" s="151">
        <f>(F33/'3.1'!F33)</f>
        <v>16.333333333333332</v>
      </c>
      <c r="G67" s="151">
        <f>(G33/'3.1'!G33)</f>
        <v>18</v>
      </c>
      <c r="H67" s="151" t="s">
        <v>5</v>
      </c>
      <c r="I67" s="151" t="s">
        <v>5</v>
      </c>
      <c r="J67" s="151" t="s">
        <v>5</v>
      </c>
    </row>
    <row r="68" spans="1:10" ht="11.45" customHeight="1" x14ac:dyDescent="0.2">
      <c r="A68" s="29">
        <f>IF(D68&lt;&gt;"",COUNTA($D$12:D68),"")</f>
        <v>42</v>
      </c>
      <c r="B68" s="49" t="s">
        <v>407</v>
      </c>
      <c r="C68" s="151">
        <f>(C34/'3.1'!C34)</f>
        <v>19.869565217391305</v>
      </c>
      <c r="D68" s="151">
        <f>(D34/'3.1'!D34)</f>
        <v>20.915384615384614</v>
      </c>
      <c r="E68" s="151">
        <f>(E34/'3.1'!E34)</f>
        <v>18.535353535353536</v>
      </c>
      <c r="F68" s="151">
        <f>(F34/'3.1'!F34)</f>
        <v>18.458333333333332</v>
      </c>
      <c r="G68" s="151">
        <f>(G34/'3.1'!G34)</f>
        <v>21</v>
      </c>
      <c r="H68" s="151">
        <f>(H34/'3.1'!H34)</f>
        <v>16</v>
      </c>
      <c r="I68" s="151">
        <f>(I34/'3.1'!I34)</f>
        <v>16</v>
      </c>
      <c r="J68" s="151" t="s">
        <v>5</v>
      </c>
    </row>
    <row r="69" spans="1:10" ht="11.45" customHeight="1" x14ac:dyDescent="0.2">
      <c r="A69" s="29">
        <f>IF(D69&lt;&gt;"",COUNTA($D$12:D69),"")</f>
        <v>43</v>
      </c>
      <c r="B69" s="49" t="s">
        <v>408</v>
      </c>
      <c r="C69" s="151" t="s">
        <v>5</v>
      </c>
      <c r="D69" s="151" t="s">
        <v>5</v>
      </c>
      <c r="E69" s="151" t="s">
        <v>5</v>
      </c>
      <c r="F69" s="151" t="s">
        <v>5</v>
      </c>
      <c r="G69" s="151" t="s">
        <v>5</v>
      </c>
      <c r="H69" s="151" t="s">
        <v>5</v>
      </c>
      <c r="I69" s="151" t="s">
        <v>5</v>
      </c>
      <c r="J69" s="151" t="s">
        <v>5</v>
      </c>
    </row>
    <row r="70" spans="1:10" ht="11.45" customHeight="1" x14ac:dyDescent="0.2">
      <c r="A70" s="29" t="str">
        <f>IF(D70&lt;&gt;"",COUNTA($D$12:D70),"")</f>
        <v/>
      </c>
      <c r="B70" s="49"/>
      <c r="C70" s="151"/>
      <c r="D70" s="151"/>
      <c r="E70" s="151"/>
      <c r="F70" s="151"/>
      <c r="G70" s="151"/>
      <c r="H70" s="151"/>
      <c r="I70" s="151"/>
      <c r="J70" s="151"/>
    </row>
    <row r="71" spans="1:10" ht="11.45" customHeight="1" x14ac:dyDescent="0.2">
      <c r="A71" s="29" t="str">
        <f>IF(D71&lt;&gt;"",COUNTA($D$12:D71),"")</f>
        <v/>
      </c>
      <c r="B71" s="49"/>
      <c r="C71" s="151"/>
      <c r="D71" s="151"/>
      <c r="E71" s="151"/>
      <c r="F71" s="151"/>
      <c r="G71" s="151"/>
      <c r="H71" s="151"/>
      <c r="I71" s="151"/>
      <c r="J71" s="151"/>
    </row>
    <row r="72" spans="1:10" ht="22.5" customHeight="1" x14ac:dyDescent="0.2">
      <c r="A72" s="29">
        <f>IF(D72&lt;&gt;"",COUNTA($D$12:D72),"")</f>
        <v>44</v>
      </c>
      <c r="B72" s="66" t="s">
        <v>413</v>
      </c>
      <c r="C72" s="154">
        <f>(C38/'3.1'!C38)</f>
        <v>61.666666666666664</v>
      </c>
      <c r="D72" s="154">
        <f>(D38/'3.1'!D38)</f>
        <v>120</v>
      </c>
      <c r="E72" s="154">
        <f>(E38/'3.1'!E38)</f>
        <v>55.9375</v>
      </c>
      <c r="F72" s="154">
        <f>(F38/'3.1'!F38)</f>
        <v>58.53846153846154</v>
      </c>
      <c r="G72" s="154">
        <f>(G38/'3.1'!G38)</f>
        <v>44.666666666666664</v>
      </c>
      <c r="H72" s="154">
        <f>(H38/'3.1'!H38)</f>
        <v>95</v>
      </c>
      <c r="I72" s="154">
        <f>(I38/'3.1'!I38)</f>
        <v>95</v>
      </c>
      <c r="J72" s="154" t="s">
        <v>5</v>
      </c>
    </row>
    <row r="73" spans="1:10" ht="11.45" customHeight="1" x14ac:dyDescent="0.2">
      <c r="A73" s="29" t="str">
        <f>IF(D73&lt;&gt;"",COUNTA($D$12:D73),"")</f>
        <v/>
      </c>
      <c r="B73" s="66"/>
      <c r="C73" s="151"/>
      <c r="D73" s="151"/>
      <c r="E73" s="151"/>
      <c r="F73" s="151"/>
      <c r="G73" s="151"/>
      <c r="H73" s="151"/>
      <c r="I73" s="151"/>
      <c r="J73" s="151"/>
    </row>
    <row r="74" spans="1:10" ht="11.45" customHeight="1" x14ac:dyDescent="0.2">
      <c r="A74" s="29" t="str">
        <f>IF(D74&lt;&gt;"",COUNTA($D$12:D74),"")</f>
        <v/>
      </c>
      <c r="B74" s="49"/>
      <c r="C74" s="151"/>
      <c r="D74" s="151"/>
      <c r="E74" s="151"/>
      <c r="F74" s="151"/>
      <c r="G74" s="151"/>
      <c r="H74" s="151"/>
      <c r="I74" s="151"/>
      <c r="J74" s="151"/>
    </row>
    <row r="75" spans="1:10" ht="22.5" customHeight="1" x14ac:dyDescent="0.2">
      <c r="A75" s="29">
        <f>IF(D75&lt;&gt;"",COUNTA($D$12:D75),"")</f>
        <v>45</v>
      </c>
      <c r="B75" s="66" t="s">
        <v>414</v>
      </c>
      <c r="C75" s="154">
        <f>(C41/'3.1'!C41)</f>
        <v>57.1</v>
      </c>
      <c r="D75" s="154">
        <f>(D41/'3.1'!D41)</f>
        <v>56</v>
      </c>
      <c r="E75" s="154">
        <f>(E41/'3.1'!E41)</f>
        <v>58.2</v>
      </c>
      <c r="F75" s="154">
        <f>(F41/'3.1'!F41)</f>
        <v>39.75</v>
      </c>
      <c r="G75" s="154">
        <f>(G41/'3.1'!G41)</f>
        <v>132</v>
      </c>
      <c r="H75" s="154" t="s">
        <v>5</v>
      </c>
      <c r="I75" s="154" t="s">
        <v>5</v>
      </c>
      <c r="J75" s="154" t="s">
        <v>5</v>
      </c>
    </row>
    <row r="76" spans="1:10" ht="11.45" customHeight="1" x14ac:dyDescent="0.2">
      <c r="A76" s="29" t="str">
        <f>IF(D76&lt;&gt;"",COUNTA($D$12:D76),"")</f>
        <v/>
      </c>
      <c r="B76" s="66"/>
      <c r="C76" s="151"/>
      <c r="D76" s="151"/>
      <c r="E76" s="151"/>
      <c r="F76" s="151"/>
      <c r="G76" s="151"/>
      <c r="H76" s="151"/>
      <c r="I76" s="151"/>
      <c r="J76" s="151"/>
    </row>
    <row r="77" spans="1:10" ht="11.45" customHeight="1" x14ac:dyDescent="0.2">
      <c r="A77" s="29" t="str">
        <f>IF(D77&lt;&gt;"",COUNTA($D$12:D77),"")</f>
        <v/>
      </c>
      <c r="B77" s="66"/>
      <c r="C77" s="151"/>
      <c r="D77" s="151"/>
      <c r="E77" s="151"/>
      <c r="F77" s="151"/>
      <c r="G77" s="151"/>
      <c r="H77" s="151"/>
      <c r="I77" s="151"/>
      <c r="J77" s="151"/>
    </row>
    <row r="78" spans="1:10" ht="33.6" customHeight="1" x14ac:dyDescent="0.2">
      <c r="A78" s="29">
        <f>IF(D78&lt;&gt;"",COUNTA($D$12:D78),"")</f>
        <v>46</v>
      </c>
      <c r="B78" s="66" t="s">
        <v>415</v>
      </c>
      <c r="C78" s="154">
        <f>(C44/'3.1'!C44)</f>
        <v>13.5</v>
      </c>
      <c r="D78" s="154">
        <f>(D44/'3.1'!D44)</f>
        <v>14.8</v>
      </c>
      <c r="E78" s="154">
        <f>(E44/'3.1'!E44)</f>
        <v>13.777777777777779</v>
      </c>
      <c r="F78" s="154">
        <f>(F44/'3.1'!F44)</f>
        <v>14.857142857142858</v>
      </c>
      <c r="G78" s="154">
        <f>(G44/'3.1'!G44)</f>
        <v>10</v>
      </c>
      <c r="H78" s="154">
        <f>(H44/'3.1'!H44)</f>
        <v>9</v>
      </c>
      <c r="I78" s="154">
        <f>(I44/'3.1'!I44)</f>
        <v>10</v>
      </c>
      <c r="J78" s="154">
        <f>(J44/'3.1'!J44)</f>
        <v>8</v>
      </c>
    </row>
    <row r="79" spans="1:10" ht="11.45" customHeight="1" x14ac:dyDescent="0.2">
      <c r="B79" s="141"/>
      <c r="C79" s="138"/>
      <c r="D79" s="138"/>
      <c r="E79" s="138"/>
      <c r="F79" s="138"/>
      <c r="G79" s="138"/>
      <c r="H79" s="138"/>
      <c r="I79" s="138"/>
      <c r="J79" s="138"/>
    </row>
    <row r="80" spans="1:10" ht="11.45" customHeight="1" x14ac:dyDescent="0.2">
      <c r="B80" s="141"/>
      <c r="C80" s="138"/>
      <c r="D80" s="138"/>
      <c r="E80" s="138"/>
      <c r="F80" s="138"/>
      <c r="G80" s="138"/>
      <c r="H80" s="138"/>
      <c r="I80" s="138"/>
      <c r="J80" s="138"/>
    </row>
    <row r="81" spans="2:10" ht="11.45" customHeight="1" x14ac:dyDescent="0.2">
      <c r="B81" s="141"/>
      <c r="C81" s="152"/>
      <c r="D81" s="152"/>
      <c r="E81" s="152"/>
      <c r="F81" s="152"/>
      <c r="G81" s="152"/>
      <c r="H81" s="152"/>
      <c r="I81" s="152"/>
      <c r="J81" s="152"/>
    </row>
    <row r="82" spans="2:10" ht="11.45" customHeight="1" x14ac:dyDescent="0.2">
      <c r="B82" s="141"/>
      <c r="C82" s="152"/>
      <c r="D82" s="152"/>
      <c r="E82" s="153"/>
      <c r="F82" s="153"/>
      <c r="G82" s="153"/>
      <c r="H82" s="153"/>
      <c r="I82" s="153"/>
      <c r="J82" s="153"/>
    </row>
    <row r="83" spans="2:10" ht="11.45" customHeight="1" x14ac:dyDescent="0.2">
      <c r="C83" s="153"/>
      <c r="D83" s="153"/>
      <c r="E83" s="153"/>
      <c r="F83" s="153"/>
      <c r="G83" s="153"/>
      <c r="H83" s="153"/>
      <c r="I83" s="153"/>
      <c r="J83" s="153"/>
    </row>
    <row r="84" spans="2:10" ht="11.45" customHeight="1" x14ac:dyDescent="0.2">
      <c r="C84" s="153"/>
      <c r="D84" s="153"/>
      <c r="E84" s="153"/>
      <c r="F84" s="153"/>
      <c r="G84" s="153"/>
      <c r="H84" s="153"/>
      <c r="I84" s="153"/>
      <c r="J84" s="153"/>
    </row>
    <row r="85" spans="2:10" ht="11.45" customHeight="1" x14ac:dyDescent="0.2">
      <c r="C85" s="153"/>
      <c r="D85" s="153"/>
      <c r="E85" s="153"/>
      <c r="F85" s="153"/>
      <c r="G85" s="153"/>
      <c r="H85" s="153"/>
      <c r="I85" s="153"/>
      <c r="J85" s="153"/>
    </row>
    <row r="86" spans="2:10" ht="11.45" customHeight="1" x14ac:dyDescent="0.2">
      <c r="C86" s="153"/>
      <c r="D86" s="153"/>
      <c r="E86" s="153"/>
      <c r="F86" s="153"/>
      <c r="G86" s="153"/>
      <c r="H86" s="153"/>
      <c r="I86" s="153"/>
      <c r="J86" s="153"/>
    </row>
    <row r="87" spans="2:10" ht="11.45" customHeight="1" x14ac:dyDescent="0.2">
      <c r="C87" s="153"/>
      <c r="D87" s="153"/>
      <c r="E87" s="153"/>
      <c r="F87" s="153"/>
      <c r="G87" s="153"/>
      <c r="H87" s="153"/>
      <c r="I87" s="153"/>
      <c r="J87" s="153"/>
    </row>
    <row r="88" spans="2:10" ht="11.45" customHeight="1" x14ac:dyDescent="0.2">
      <c r="C88" s="153"/>
      <c r="D88" s="153"/>
      <c r="E88" s="153"/>
      <c r="F88" s="153"/>
      <c r="G88" s="153"/>
      <c r="H88" s="153"/>
      <c r="I88" s="153"/>
      <c r="J88" s="153"/>
    </row>
    <row r="89" spans="2:10" ht="11.45" customHeight="1" x14ac:dyDescent="0.2">
      <c r="C89" s="153"/>
      <c r="D89" s="153"/>
      <c r="E89" s="153"/>
      <c r="F89" s="153"/>
      <c r="G89" s="153"/>
      <c r="H89" s="153"/>
      <c r="I89" s="153"/>
      <c r="J89" s="153"/>
    </row>
    <row r="90" spans="2:10" ht="11.45" customHeight="1" x14ac:dyDescent="0.2">
      <c r="C90" s="153"/>
      <c r="D90" s="153"/>
      <c r="E90" s="153"/>
      <c r="F90" s="153"/>
      <c r="G90" s="153"/>
      <c r="H90" s="153"/>
      <c r="I90" s="153"/>
      <c r="J90" s="153"/>
    </row>
  </sheetData>
  <mergeCells count="19">
    <mergeCell ref="A1:B1"/>
    <mergeCell ref="C1:J1"/>
    <mergeCell ref="D3:J3"/>
    <mergeCell ref="E4:G4"/>
    <mergeCell ref="B3:B9"/>
    <mergeCell ref="A3:A9"/>
    <mergeCell ref="C2:J2"/>
    <mergeCell ref="A2:B2"/>
    <mergeCell ref="J5:J9"/>
    <mergeCell ref="I5:I9"/>
    <mergeCell ref="H5:H9"/>
    <mergeCell ref="G5:G9"/>
    <mergeCell ref="F5:F9"/>
    <mergeCell ref="E5:E9"/>
    <mergeCell ref="D4:D9"/>
    <mergeCell ref="C3:C9"/>
    <mergeCell ref="C45:J45"/>
    <mergeCell ref="C11:J11"/>
    <mergeCell ref="H4:J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K813 2019 01&amp;R&amp;7&amp;P</oddFooter>
    <evenFooter>&amp;L&amp;7&amp;P&amp;R&amp;7StatA MV, Statistischer Bericht K813 2019 01</evenFooter>
  </headerFooter>
  <rowBreaks count="1" manualBreakCount="1">
    <brk id="44"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0"/>
  <sheetViews>
    <sheetView zoomScale="140" zoomScaleNormal="140" workbookViewId="0">
      <pane xSplit="2" ySplit="10" topLeftCell="C11" activePane="bottomRight" state="frozen"/>
      <selection activeCell="A7" sqref="A7:D7"/>
      <selection pane="topRight" activeCell="A7" sqref="A7:D7"/>
      <selection pane="bottomLeft" activeCell="A7" sqref="A7:D7"/>
      <selection pane="bottomRight" activeCell="C11" sqref="C11:H11"/>
    </sheetView>
  </sheetViews>
  <sheetFormatPr baseColWidth="10" defaultColWidth="11.28515625" defaultRowHeight="11.45" customHeight="1" x14ac:dyDescent="0.2"/>
  <cols>
    <col min="1" max="1" width="3.7109375" style="64" customWidth="1"/>
    <col min="2" max="2" width="29.7109375" style="55" customWidth="1"/>
    <col min="3" max="8" width="9.7109375" style="55" customWidth="1"/>
    <col min="9" max="14" width="10.7109375" style="55" customWidth="1"/>
    <col min="15" max="16384" width="11.28515625" style="55"/>
  </cols>
  <sheetData>
    <row r="1" spans="1:9" s="54" customFormat="1" ht="20.100000000000001" customHeight="1" x14ac:dyDescent="0.2">
      <c r="A1" s="291" t="s">
        <v>35</v>
      </c>
      <c r="B1" s="292"/>
      <c r="C1" s="293" t="s">
        <v>280</v>
      </c>
      <c r="D1" s="293"/>
      <c r="E1" s="293"/>
      <c r="F1" s="293"/>
      <c r="G1" s="293"/>
      <c r="H1" s="294"/>
    </row>
    <row r="2" spans="1:9" ht="30" customHeight="1" x14ac:dyDescent="0.2">
      <c r="A2" s="295" t="s">
        <v>113</v>
      </c>
      <c r="B2" s="296"/>
      <c r="C2" s="297" t="s">
        <v>36</v>
      </c>
      <c r="D2" s="297"/>
      <c r="E2" s="297"/>
      <c r="F2" s="297"/>
      <c r="G2" s="297"/>
      <c r="H2" s="298"/>
    </row>
    <row r="3" spans="1:9" ht="11.45" customHeight="1" x14ac:dyDescent="0.2">
      <c r="A3" s="301" t="s">
        <v>19</v>
      </c>
      <c r="B3" s="299" t="s">
        <v>114</v>
      </c>
      <c r="C3" s="299" t="s">
        <v>132</v>
      </c>
      <c r="D3" s="299" t="s">
        <v>146</v>
      </c>
      <c r="E3" s="299"/>
      <c r="F3" s="299"/>
      <c r="G3" s="299"/>
      <c r="H3" s="300"/>
    </row>
    <row r="4" spans="1:9" ht="11.45" customHeight="1" x14ac:dyDescent="0.2">
      <c r="A4" s="301"/>
      <c r="B4" s="299"/>
      <c r="C4" s="299"/>
      <c r="D4" s="299" t="s">
        <v>133</v>
      </c>
      <c r="E4" s="299" t="s">
        <v>134</v>
      </c>
      <c r="F4" s="299" t="s">
        <v>135</v>
      </c>
      <c r="G4" s="299" t="s">
        <v>136</v>
      </c>
      <c r="H4" s="300" t="s">
        <v>131</v>
      </c>
    </row>
    <row r="5" spans="1:9" ht="11.45" customHeight="1" x14ac:dyDescent="0.2">
      <c r="A5" s="301"/>
      <c r="B5" s="299"/>
      <c r="C5" s="299"/>
      <c r="D5" s="299"/>
      <c r="E5" s="299"/>
      <c r="F5" s="299"/>
      <c r="G5" s="299"/>
      <c r="H5" s="300"/>
    </row>
    <row r="6" spans="1:9" ht="11.45" customHeight="1" x14ac:dyDescent="0.2">
      <c r="A6" s="301"/>
      <c r="B6" s="299"/>
      <c r="C6" s="299"/>
      <c r="D6" s="299"/>
      <c r="E6" s="299"/>
      <c r="F6" s="299"/>
      <c r="G6" s="299"/>
      <c r="H6" s="300"/>
    </row>
    <row r="7" spans="1:9" ht="11.45" customHeight="1" x14ac:dyDescent="0.2">
      <c r="A7" s="301"/>
      <c r="B7" s="299"/>
      <c r="C7" s="299"/>
      <c r="D7" s="299"/>
      <c r="E7" s="299"/>
      <c r="F7" s="299"/>
      <c r="G7" s="299"/>
      <c r="H7" s="300"/>
    </row>
    <row r="8" spans="1:9" ht="11.45" customHeight="1" x14ac:dyDescent="0.2">
      <c r="A8" s="301"/>
      <c r="B8" s="299"/>
      <c r="C8" s="299"/>
      <c r="D8" s="299"/>
      <c r="E8" s="299"/>
      <c r="F8" s="299"/>
      <c r="G8" s="299"/>
      <c r="H8" s="300"/>
    </row>
    <row r="9" spans="1:9" ht="11.45" customHeight="1" x14ac:dyDescent="0.2">
      <c r="A9" s="301"/>
      <c r="B9" s="299"/>
      <c r="C9" s="299"/>
      <c r="D9" s="299"/>
      <c r="E9" s="299"/>
      <c r="F9" s="299"/>
      <c r="G9" s="299"/>
      <c r="H9" s="300"/>
    </row>
    <row r="10" spans="1:9" ht="11.45" customHeight="1" x14ac:dyDescent="0.2">
      <c r="A10" s="56">
        <v>1</v>
      </c>
      <c r="B10" s="57">
        <v>2</v>
      </c>
      <c r="C10" s="58">
        <v>3</v>
      </c>
      <c r="D10" s="58">
        <v>4</v>
      </c>
      <c r="E10" s="58">
        <v>5</v>
      </c>
      <c r="F10" s="58">
        <v>6</v>
      </c>
      <c r="G10" s="58">
        <v>7</v>
      </c>
      <c r="H10" s="59">
        <v>8</v>
      </c>
    </row>
    <row r="11" spans="1:9" ht="20.100000000000001" customHeight="1" x14ac:dyDescent="0.2">
      <c r="A11" s="53"/>
      <c r="B11" s="60"/>
      <c r="C11" s="302" t="s">
        <v>115</v>
      </c>
      <c r="D11" s="302"/>
      <c r="E11" s="302"/>
      <c r="F11" s="302"/>
      <c r="G11" s="302"/>
      <c r="H11" s="302"/>
    </row>
    <row r="12" spans="1:9" ht="11.45" customHeight="1" x14ac:dyDescent="0.2">
      <c r="A12" s="53">
        <f>IF(D12&lt;&gt;"",COUNTA($D$12:D12),"")</f>
        <v>1</v>
      </c>
      <c r="B12" s="61" t="s">
        <v>116</v>
      </c>
      <c r="C12" s="150">
        <v>25007</v>
      </c>
      <c r="D12" s="150">
        <v>24</v>
      </c>
      <c r="E12" s="150">
        <v>10</v>
      </c>
      <c r="F12" s="150">
        <v>20259</v>
      </c>
      <c r="G12" s="150">
        <v>144</v>
      </c>
      <c r="H12" s="150">
        <v>4570</v>
      </c>
      <c r="I12" s="62"/>
    </row>
    <row r="13" spans="1:9" ht="11.45" customHeight="1" x14ac:dyDescent="0.2">
      <c r="A13" s="53">
        <f>IF(D13&lt;&gt;"",COUNTA($D$12:D13),"")</f>
        <v>2</v>
      </c>
      <c r="B13" s="63" t="s">
        <v>121</v>
      </c>
      <c r="C13" s="87">
        <v>20435</v>
      </c>
      <c r="D13" s="87">
        <v>24</v>
      </c>
      <c r="E13" s="87">
        <v>8</v>
      </c>
      <c r="F13" s="87">
        <v>20259</v>
      </c>
      <c r="G13" s="87">
        <v>144</v>
      </c>
      <c r="H13" s="87" t="s">
        <v>5</v>
      </c>
    </row>
    <row r="14" spans="1:9" ht="11.45" customHeight="1" x14ac:dyDescent="0.2">
      <c r="A14" s="53">
        <f>IF(D14&lt;&gt;"",COUNTA($D$12:D14),"")</f>
        <v>3</v>
      </c>
      <c r="B14" s="63" t="s">
        <v>122</v>
      </c>
      <c r="C14" s="87">
        <v>11216</v>
      </c>
      <c r="D14" s="87">
        <v>24</v>
      </c>
      <c r="E14" s="87">
        <v>8</v>
      </c>
      <c r="F14" s="87">
        <v>11120</v>
      </c>
      <c r="G14" s="87">
        <v>64</v>
      </c>
      <c r="H14" s="87" t="s">
        <v>5</v>
      </c>
    </row>
    <row r="15" spans="1:9" ht="11.45" customHeight="1" x14ac:dyDescent="0.2">
      <c r="A15" s="53">
        <f>IF(D15&lt;&gt;"",COUNTA($D$12:D15),"")</f>
        <v>4</v>
      </c>
      <c r="B15" s="63" t="s">
        <v>123</v>
      </c>
      <c r="C15" s="87">
        <v>9204</v>
      </c>
      <c r="D15" s="87" t="s">
        <v>5</v>
      </c>
      <c r="E15" s="87" t="s">
        <v>5</v>
      </c>
      <c r="F15" s="87">
        <v>9124</v>
      </c>
      <c r="G15" s="87">
        <v>80</v>
      </c>
      <c r="H15" s="87" t="s">
        <v>5</v>
      </c>
    </row>
    <row r="16" spans="1:9" ht="11.45" customHeight="1" x14ac:dyDescent="0.2">
      <c r="A16" s="53">
        <f>IF(D16&lt;&gt;"",COUNTA($D$12:D16),"")</f>
        <v>5</v>
      </c>
      <c r="B16" s="63" t="s">
        <v>124</v>
      </c>
      <c r="C16" s="87">
        <v>15</v>
      </c>
      <c r="D16" s="87" t="s">
        <v>5</v>
      </c>
      <c r="E16" s="87" t="s">
        <v>5</v>
      </c>
      <c r="F16" s="87">
        <v>15</v>
      </c>
      <c r="G16" s="87" t="s">
        <v>5</v>
      </c>
      <c r="H16" s="87" t="s">
        <v>5</v>
      </c>
    </row>
    <row r="17" spans="1:8" ht="11.45" customHeight="1" x14ac:dyDescent="0.2">
      <c r="A17" s="53">
        <f>IF(D17&lt;&gt;"",COUNTA($D$12:D17),"")</f>
        <v>6</v>
      </c>
      <c r="B17" s="63" t="s">
        <v>125</v>
      </c>
      <c r="C17" s="87" t="s">
        <v>5</v>
      </c>
      <c r="D17" s="87" t="s">
        <v>5</v>
      </c>
      <c r="E17" s="87" t="s">
        <v>5</v>
      </c>
      <c r="F17" s="87" t="s">
        <v>5</v>
      </c>
      <c r="G17" s="87" t="s">
        <v>5</v>
      </c>
      <c r="H17" s="87" t="s">
        <v>5</v>
      </c>
    </row>
    <row r="18" spans="1:8" ht="11.45" customHeight="1" x14ac:dyDescent="0.2">
      <c r="A18" s="53">
        <f>IF(D18&lt;&gt;"",COUNTA($D$12:D18),"")</f>
        <v>7</v>
      </c>
      <c r="B18" s="63" t="s">
        <v>126</v>
      </c>
      <c r="C18" s="87">
        <v>20283</v>
      </c>
      <c r="D18" s="87">
        <v>16</v>
      </c>
      <c r="E18" s="87">
        <v>8</v>
      </c>
      <c r="F18" s="87">
        <v>20259</v>
      </c>
      <c r="G18" s="87" t="s">
        <v>5</v>
      </c>
      <c r="H18" s="87" t="s">
        <v>5</v>
      </c>
    </row>
    <row r="19" spans="1:8" ht="11.45" customHeight="1" x14ac:dyDescent="0.2">
      <c r="A19" s="53">
        <f>IF(D19&lt;&gt;"",COUNTA($D$12:D19),"")</f>
        <v>8</v>
      </c>
      <c r="B19" s="63" t="s">
        <v>122</v>
      </c>
      <c r="C19" s="87">
        <v>11144</v>
      </c>
      <c r="D19" s="87">
        <v>16</v>
      </c>
      <c r="E19" s="87">
        <v>8</v>
      </c>
      <c r="F19" s="87">
        <v>11120</v>
      </c>
      <c r="G19" s="87" t="s">
        <v>5</v>
      </c>
      <c r="H19" s="87" t="s">
        <v>5</v>
      </c>
    </row>
    <row r="20" spans="1:8" ht="11.45" customHeight="1" x14ac:dyDescent="0.2">
      <c r="A20" s="53">
        <f>IF(D20&lt;&gt;"",COUNTA($D$12:D20),"")</f>
        <v>9</v>
      </c>
      <c r="B20" s="63" t="s">
        <v>123</v>
      </c>
      <c r="C20" s="87">
        <v>9124</v>
      </c>
      <c r="D20" s="87" t="s">
        <v>5</v>
      </c>
      <c r="E20" s="87" t="s">
        <v>5</v>
      </c>
      <c r="F20" s="87">
        <v>9124</v>
      </c>
      <c r="G20" s="87" t="s">
        <v>5</v>
      </c>
      <c r="H20" s="87" t="s">
        <v>5</v>
      </c>
    </row>
    <row r="21" spans="1:8" ht="11.45" customHeight="1" x14ac:dyDescent="0.2">
      <c r="A21" s="53">
        <f>IF(D21&lt;&gt;"",COUNTA($D$12:D21),"")</f>
        <v>10</v>
      </c>
      <c r="B21" s="63" t="s">
        <v>124</v>
      </c>
      <c r="C21" s="87">
        <v>15</v>
      </c>
      <c r="D21" s="87" t="s">
        <v>5</v>
      </c>
      <c r="E21" s="87" t="s">
        <v>5</v>
      </c>
      <c r="F21" s="87">
        <v>15</v>
      </c>
      <c r="G21" s="87" t="s">
        <v>5</v>
      </c>
      <c r="H21" s="87" t="s">
        <v>5</v>
      </c>
    </row>
    <row r="22" spans="1:8" ht="11.45" customHeight="1" x14ac:dyDescent="0.2">
      <c r="A22" s="53">
        <f>IF(D22&lt;&gt;"",COUNTA($D$12:D22),"")</f>
        <v>11</v>
      </c>
      <c r="B22" s="63" t="s">
        <v>125</v>
      </c>
      <c r="C22" s="87" t="s">
        <v>5</v>
      </c>
      <c r="D22" s="87" t="s">
        <v>5</v>
      </c>
      <c r="E22" s="87" t="s">
        <v>5</v>
      </c>
      <c r="F22" s="87" t="s">
        <v>5</v>
      </c>
      <c r="G22" s="87" t="s">
        <v>5</v>
      </c>
      <c r="H22" s="87" t="s">
        <v>5</v>
      </c>
    </row>
    <row r="23" spans="1:8" ht="11.45" customHeight="1" x14ac:dyDescent="0.2">
      <c r="A23" s="53" t="str">
        <f>IF(D23&lt;&gt;"",COUNTA($D$12:D23),"")</f>
        <v/>
      </c>
      <c r="B23" s="63" t="s">
        <v>127</v>
      </c>
      <c r="C23" s="87"/>
      <c r="D23" s="87"/>
      <c r="E23" s="87"/>
      <c r="F23" s="87"/>
      <c r="G23" s="87"/>
      <c r="H23" s="87"/>
    </row>
    <row r="24" spans="1:8" ht="22.5" customHeight="1" x14ac:dyDescent="0.2">
      <c r="A24" s="53">
        <f>IF(D24&lt;&gt;"",COUNTA($D$12:D24),"")</f>
        <v>12</v>
      </c>
      <c r="B24" s="63" t="s">
        <v>137</v>
      </c>
      <c r="C24" s="87">
        <v>378</v>
      </c>
      <c r="D24" s="87">
        <v>8</v>
      </c>
      <c r="E24" s="87" t="s">
        <v>5</v>
      </c>
      <c r="F24" s="87">
        <v>370</v>
      </c>
      <c r="G24" s="87" t="s">
        <v>5</v>
      </c>
      <c r="H24" s="87" t="s">
        <v>5</v>
      </c>
    </row>
    <row r="25" spans="1:8" ht="11.45" customHeight="1" x14ac:dyDescent="0.2">
      <c r="A25" s="53">
        <f>IF(D25&lt;&gt;"",COUNTA($D$12:D25),"")</f>
        <v>13</v>
      </c>
      <c r="B25" s="63" t="s">
        <v>128</v>
      </c>
      <c r="C25" s="87">
        <v>152</v>
      </c>
      <c r="D25" s="87">
        <v>8</v>
      </c>
      <c r="E25" s="87" t="s">
        <v>5</v>
      </c>
      <c r="F25" s="87" t="s">
        <v>5</v>
      </c>
      <c r="G25" s="87">
        <v>144</v>
      </c>
      <c r="H25" s="87" t="s">
        <v>5</v>
      </c>
    </row>
    <row r="26" spans="1:8" ht="11.45" customHeight="1" x14ac:dyDescent="0.2">
      <c r="A26" s="53">
        <f>IF(D26&lt;&gt;"",COUNTA($D$12:D26),"")</f>
        <v>14</v>
      </c>
      <c r="B26" s="63" t="s">
        <v>122</v>
      </c>
      <c r="C26" s="87">
        <v>72</v>
      </c>
      <c r="D26" s="87">
        <v>8</v>
      </c>
      <c r="E26" s="87" t="s">
        <v>5</v>
      </c>
      <c r="F26" s="87" t="s">
        <v>5</v>
      </c>
      <c r="G26" s="87">
        <v>64</v>
      </c>
      <c r="H26" s="87" t="s">
        <v>5</v>
      </c>
    </row>
    <row r="27" spans="1:8" ht="11.45" customHeight="1" x14ac:dyDescent="0.2">
      <c r="A27" s="53">
        <f>IF(D27&lt;&gt;"",COUNTA($D$12:D27),"")</f>
        <v>15</v>
      </c>
      <c r="B27" s="63" t="s">
        <v>123</v>
      </c>
      <c r="C27" s="87">
        <v>80</v>
      </c>
      <c r="D27" s="87" t="s">
        <v>5</v>
      </c>
      <c r="E27" s="87" t="s">
        <v>5</v>
      </c>
      <c r="F27" s="87" t="s">
        <v>5</v>
      </c>
      <c r="G27" s="87">
        <v>80</v>
      </c>
      <c r="H27" s="87" t="s">
        <v>5</v>
      </c>
    </row>
    <row r="28" spans="1:8" ht="11.45" customHeight="1" x14ac:dyDescent="0.2">
      <c r="A28" s="53">
        <f>IF(D28&lt;&gt;"",COUNTA($D$12:D28),"")</f>
        <v>16</v>
      </c>
      <c r="B28" s="63" t="s">
        <v>124</v>
      </c>
      <c r="C28" s="87" t="s">
        <v>5</v>
      </c>
      <c r="D28" s="87" t="s">
        <v>5</v>
      </c>
      <c r="E28" s="87" t="s">
        <v>5</v>
      </c>
      <c r="F28" s="87" t="s">
        <v>5</v>
      </c>
      <c r="G28" s="87" t="s">
        <v>5</v>
      </c>
      <c r="H28" s="87" t="s">
        <v>5</v>
      </c>
    </row>
    <row r="29" spans="1:8" ht="11.45" customHeight="1" x14ac:dyDescent="0.2">
      <c r="A29" s="53">
        <f>IF(D29&lt;&gt;"",COUNTA($D$12:D29),"")</f>
        <v>17</v>
      </c>
      <c r="B29" s="63" t="s">
        <v>125</v>
      </c>
      <c r="C29" s="87" t="s">
        <v>5</v>
      </c>
      <c r="D29" s="87" t="s">
        <v>5</v>
      </c>
      <c r="E29" s="87" t="s">
        <v>5</v>
      </c>
      <c r="F29" s="87" t="s">
        <v>5</v>
      </c>
      <c r="G29" s="87" t="s">
        <v>5</v>
      </c>
      <c r="H29" s="87" t="s">
        <v>5</v>
      </c>
    </row>
    <row r="30" spans="1:8" ht="11.45" customHeight="1" x14ac:dyDescent="0.2">
      <c r="A30" s="53">
        <f>IF(D30&lt;&gt;"",COUNTA($D$12:D30),"")</f>
        <v>18</v>
      </c>
      <c r="B30" s="63" t="s">
        <v>129</v>
      </c>
      <c r="C30" s="87">
        <v>4572</v>
      </c>
      <c r="D30" s="87" t="s">
        <v>5</v>
      </c>
      <c r="E30" s="87">
        <v>2</v>
      </c>
      <c r="F30" s="87" t="s">
        <v>5</v>
      </c>
      <c r="G30" s="87" t="s">
        <v>5</v>
      </c>
      <c r="H30" s="87">
        <v>4570</v>
      </c>
    </row>
    <row r="31" spans="1:8" ht="11.45" customHeight="1" x14ac:dyDescent="0.2">
      <c r="A31" s="53">
        <f>IF(D31&lt;&gt;"",COUNTA($D$12:D31),"")</f>
        <v>19</v>
      </c>
      <c r="B31" s="63" t="s">
        <v>130</v>
      </c>
      <c r="C31" s="87" t="s">
        <v>5</v>
      </c>
      <c r="D31" s="87" t="s">
        <v>5</v>
      </c>
      <c r="E31" s="87" t="s">
        <v>5</v>
      </c>
      <c r="F31" s="87" t="s">
        <v>5</v>
      </c>
      <c r="G31" s="87" t="s">
        <v>5</v>
      </c>
      <c r="H31" s="87" t="s">
        <v>5</v>
      </c>
    </row>
    <row r="32" spans="1:8" ht="20.100000000000001" customHeight="1" x14ac:dyDescent="0.2">
      <c r="A32" s="53" t="str">
        <f>IF(D32&lt;&gt;"",COUNTA($D$12:D32),"")</f>
        <v/>
      </c>
      <c r="B32" s="63"/>
      <c r="C32" s="287" t="s">
        <v>347</v>
      </c>
      <c r="D32" s="288"/>
      <c r="E32" s="288"/>
      <c r="F32" s="288"/>
      <c r="G32" s="288"/>
      <c r="H32" s="288"/>
    </row>
    <row r="33" spans="1:8" ht="11.45" customHeight="1" x14ac:dyDescent="0.2">
      <c r="A33" s="53">
        <f>IF(D33&lt;&gt;"",COUNTA($D$12:D33),"")</f>
        <v>20</v>
      </c>
      <c r="B33" s="63" t="s">
        <v>118</v>
      </c>
      <c r="C33" s="151">
        <v>94.2</v>
      </c>
      <c r="D33" s="151">
        <v>37.5</v>
      </c>
      <c r="E33" s="151">
        <v>87.5</v>
      </c>
      <c r="F33" s="151">
        <v>94.3</v>
      </c>
      <c r="G33" s="151" t="s">
        <v>5</v>
      </c>
      <c r="H33" s="151" t="s">
        <v>5</v>
      </c>
    </row>
    <row r="34" spans="1:8" ht="11.45" customHeight="1" x14ac:dyDescent="0.2">
      <c r="A34" s="53">
        <f>IF(D34&lt;&gt;"",COUNTA($D$12:D34),"")</f>
        <v>21</v>
      </c>
      <c r="B34" s="63" t="s">
        <v>119</v>
      </c>
      <c r="C34" s="151" t="s">
        <v>11</v>
      </c>
      <c r="D34" s="151" t="s">
        <v>11</v>
      </c>
      <c r="E34" s="151" t="s">
        <v>11</v>
      </c>
      <c r="F34" s="151" t="s">
        <v>11</v>
      </c>
      <c r="G34" s="151" t="s">
        <v>11</v>
      </c>
      <c r="H34" s="151" t="s">
        <v>11</v>
      </c>
    </row>
    <row r="35" spans="1:8" ht="11.45" customHeight="1" x14ac:dyDescent="0.2">
      <c r="A35" s="53">
        <f>IF(D35&lt;&gt;"",COUNTA($D$12:D35),"")</f>
        <v>22</v>
      </c>
      <c r="B35" s="63" t="s">
        <v>117</v>
      </c>
      <c r="C35" s="151">
        <v>134.69999999999999</v>
      </c>
      <c r="D35" s="151" t="s">
        <v>5</v>
      </c>
      <c r="E35" s="151">
        <v>50</v>
      </c>
      <c r="F35" s="151" t="s">
        <v>5</v>
      </c>
      <c r="G35" s="151" t="s">
        <v>5</v>
      </c>
      <c r="H35" s="151">
        <v>134.69999999999999</v>
      </c>
    </row>
    <row r="36" spans="1:8" ht="11.45" customHeight="1" x14ac:dyDescent="0.2">
      <c r="A36" s="53">
        <f>IF(D36&lt;&gt;"",COUNTA($D$12:D36),"")</f>
        <v>23</v>
      </c>
      <c r="B36" s="63" t="s">
        <v>108</v>
      </c>
      <c r="C36" s="151" t="s">
        <v>5</v>
      </c>
      <c r="D36" s="151" t="s">
        <v>5</v>
      </c>
      <c r="E36" s="151" t="s">
        <v>5</v>
      </c>
      <c r="F36" s="151" t="s">
        <v>5</v>
      </c>
      <c r="G36" s="151" t="s">
        <v>5</v>
      </c>
      <c r="H36" s="151" t="s">
        <v>5</v>
      </c>
    </row>
    <row r="37" spans="1:8" ht="20.100000000000001" customHeight="1" x14ac:dyDescent="0.2">
      <c r="A37" s="53" t="str">
        <f>IF(D37&lt;&gt;"",COUNTA($D$12:D37),"")</f>
        <v/>
      </c>
      <c r="B37" s="63"/>
      <c r="C37" s="289" t="s">
        <v>120</v>
      </c>
      <c r="D37" s="290"/>
      <c r="E37" s="290"/>
      <c r="F37" s="290"/>
      <c r="G37" s="290"/>
      <c r="H37" s="290"/>
    </row>
    <row r="38" spans="1:8" ht="11.45" customHeight="1" x14ac:dyDescent="0.2">
      <c r="A38" s="53">
        <f>IF(D38&lt;&gt;"",COUNTA($D$12:D38),"")</f>
        <v>24</v>
      </c>
      <c r="B38" s="61" t="s">
        <v>116</v>
      </c>
      <c r="C38" s="155">
        <v>100</v>
      </c>
      <c r="D38" s="155">
        <v>100</v>
      </c>
      <c r="E38" s="155">
        <v>100</v>
      </c>
      <c r="F38" s="155">
        <v>100</v>
      </c>
      <c r="G38" s="155">
        <v>100</v>
      </c>
      <c r="H38" s="123">
        <v>100</v>
      </c>
    </row>
    <row r="39" spans="1:8" ht="11.45" customHeight="1" x14ac:dyDescent="0.2">
      <c r="A39" s="53">
        <f>IF(D39&lt;&gt;"",COUNTA($D$12:D39),"")</f>
        <v>25</v>
      </c>
      <c r="B39" s="63" t="s">
        <v>121</v>
      </c>
      <c r="C39" s="151">
        <v>81.7</v>
      </c>
      <c r="D39" s="151">
        <v>100</v>
      </c>
      <c r="E39" s="151">
        <v>80</v>
      </c>
      <c r="F39" s="151">
        <v>100</v>
      </c>
      <c r="G39" s="151">
        <v>100</v>
      </c>
      <c r="H39" s="151" t="s">
        <v>5</v>
      </c>
    </row>
    <row r="40" spans="1:8" ht="11.45" customHeight="1" x14ac:dyDescent="0.2">
      <c r="A40" s="53">
        <f>IF(D40&lt;&gt;"",COUNTA($D$12:D40),"")</f>
        <v>26</v>
      </c>
      <c r="B40" s="63" t="s">
        <v>122</v>
      </c>
      <c r="C40" s="151">
        <v>44.9</v>
      </c>
      <c r="D40" s="151">
        <v>100</v>
      </c>
      <c r="E40" s="151">
        <v>80</v>
      </c>
      <c r="F40" s="151">
        <v>54.9</v>
      </c>
      <c r="G40" s="151">
        <v>44.4</v>
      </c>
      <c r="H40" s="151" t="s">
        <v>5</v>
      </c>
    </row>
    <row r="41" spans="1:8" ht="11.45" customHeight="1" x14ac:dyDescent="0.2">
      <c r="A41" s="53">
        <f>IF(D41&lt;&gt;"",COUNTA($D$12:D41),"")</f>
        <v>27</v>
      </c>
      <c r="B41" s="63" t="s">
        <v>123</v>
      </c>
      <c r="C41" s="151">
        <v>36.799999999999997</v>
      </c>
      <c r="D41" s="151" t="s">
        <v>5</v>
      </c>
      <c r="E41" s="151" t="s">
        <v>5</v>
      </c>
      <c r="F41" s="151">
        <v>45</v>
      </c>
      <c r="G41" s="151">
        <v>55.6</v>
      </c>
      <c r="H41" s="151" t="s">
        <v>5</v>
      </c>
    </row>
    <row r="42" spans="1:8" ht="11.45" customHeight="1" x14ac:dyDescent="0.2">
      <c r="A42" s="53">
        <f>IF(D42&lt;&gt;"",COUNTA($D$12:D42),"")</f>
        <v>28</v>
      </c>
      <c r="B42" s="63" t="s">
        <v>124</v>
      </c>
      <c r="C42" s="151">
        <v>0.1</v>
      </c>
      <c r="D42" s="151" t="s">
        <v>5</v>
      </c>
      <c r="E42" s="151" t="s">
        <v>5</v>
      </c>
      <c r="F42" s="151">
        <v>0.1</v>
      </c>
      <c r="G42" s="151" t="s">
        <v>5</v>
      </c>
      <c r="H42" s="151" t="s">
        <v>5</v>
      </c>
    </row>
    <row r="43" spans="1:8" ht="11.45" customHeight="1" x14ac:dyDescent="0.2">
      <c r="A43" s="53">
        <f>IF(D43&lt;&gt;"",COUNTA($D$12:D43),"")</f>
        <v>29</v>
      </c>
      <c r="B43" s="63" t="s">
        <v>125</v>
      </c>
      <c r="C43" s="151" t="s">
        <v>5</v>
      </c>
      <c r="D43" s="151" t="s">
        <v>5</v>
      </c>
      <c r="E43" s="151" t="s">
        <v>5</v>
      </c>
      <c r="F43" s="151" t="s">
        <v>5</v>
      </c>
      <c r="G43" s="151" t="s">
        <v>5</v>
      </c>
      <c r="H43" s="151" t="s">
        <v>5</v>
      </c>
    </row>
    <row r="44" spans="1:8" ht="11.45" customHeight="1" x14ac:dyDescent="0.2">
      <c r="A44" s="53">
        <f>IF(D44&lt;&gt;"",COUNTA($D$12:D44),"")</f>
        <v>30</v>
      </c>
      <c r="B44" s="63" t="s">
        <v>126</v>
      </c>
      <c r="C44" s="151">
        <v>81.099999999999994</v>
      </c>
      <c r="D44" s="151">
        <v>66.7</v>
      </c>
      <c r="E44" s="151">
        <v>80</v>
      </c>
      <c r="F44" s="151">
        <v>100</v>
      </c>
      <c r="G44" s="151" t="s">
        <v>5</v>
      </c>
      <c r="H44" s="151" t="s">
        <v>5</v>
      </c>
    </row>
    <row r="45" spans="1:8" ht="11.45" customHeight="1" x14ac:dyDescent="0.2">
      <c r="A45" s="53">
        <f>IF(D45&lt;&gt;"",COUNTA($D$12:D45),"")</f>
        <v>31</v>
      </c>
      <c r="B45" s="63" t="s">
        <v>122</v>
      </c>
      <c r="C45" s="151">
        <v>44.6</v>
      </c>
      <c r="D45" s="151">
        <v>66.7</v>
      </c>
      <c r="E45" s="151">
        <v>80</v>
      </c>
      <c r="F45" s="151">
        <v>54.9</v>
      </c>
      <c r="G45" s="151" t="s">
        <v>5</v>
      </c>
      <c r="H45" s="151" t="s">
        <v>5</v>
      </c>
    </row>
    <row r="46" spans="1:8" ht="11.45" customHeight="1" x14ac:dyDescent="0.2">
      <c r="A46" s="53">
        <f>IF(D46&lt;&gt;"",COUNTA($D$12:D46),"")</f>
        <v>32</v>
      </c>
      <c r="B46" s="63" t="s">
        <v>123</v>
      </c>
      <c r="C46" s="151">
        <v>36.5</v>
      </c>
      <c r="D46" s="151" t="s">
        <v>5</v>
      </c>
      <c r="E46" s="151" t="s">
        <v>5</v>
      </c>
      <c r="F46" s="151">
        <v>45</v>
      </c>
      <c r="G46" s="151" t="s">
        <v>5</v>
      </c>
      <c r="H46" s="151" t="s">
        <v>5</v>
      </c>
    </row>
    <row r="47" spans="1:8" ht="11.45" customHeight="1" x14ac:dyDescent="0.2">
      <c r="A47" s="53">
        <f>IF(D47&lt;&gt;"",COUNTA($D$12:D47),"")</f>
        <v>33</v>
      </c>
      <c r="B47" s="63" t="s">
        <v>124</v>
      </c>
      <c r="C47" s="151">
        <v>0.1</v>
      </c>
      <c r="D47" s="151" t="s">
        <v>5</v>
      </c>
      <c r="E47" s="151" t="s">
        <v>5</v>
      </c>
      <c r="F47" s="151">
        <v>0.1</v>
      </c>
      <c r="G47" s="151" t="s">
        <v>5</v>
      </c>
      <c r="H47" s="151" t="s">
        <v>5</v>
      </c>
    </row>
    <row r="48" spans="1:8" ht="11.45" customHeight="1" x14ac:dyDescent="0.2">
      <c r="A48" s="53">
        <f>IF(D48&lt;&gt;"",COUNTA($D$12:D48),"")</f>
        <v>34</v>
      </c>
      <c r="B48" s="63" t="s">
        <v>125</v>
      </c>
      <c r="C48" s="151" t="s">
        <v>5</v>
      </c>
      <c r="D48" s="151" t="s">
        <v>5</v>
      </c>
      <c r="E48" s="151" t="s">
        <v>5</v>
      </c>
      <c r="F48" s="151" t="s">
        <v>5</v>
      </c>
      <c r="G48" s="151" t="s">
        <v>5</v>
      </c>
      <c r="H48" s="151" t="s">
        <v>5</v>
      </c>
    </row>
    <row r="49" spans="1:10" ht="11.45" customHeight="1" x14ac:dyDescent="0.2">
      <c r="A49" s="53" t="str">
        <f>IF(D49&lt;&gt;"",COUNTA($D$12:D49),"")</f>
        <v/>
      </c>
      <c r="B49" s="63" t="s">
        <v>127</v>
      </c>
      <c r="C49" s="151"/>
      <c r="D49" s="151"/>
      <c r="E49" s="151"/>
      <c r="F49" s="151"/>
      <c r="G49" s="151"/>
      <c r="H49" s="151"/>
    </row>
    <row r="50" spans="1:10" ht="22.5" customHeight="1" x14ac:dyDescent="0.2">
      <c r="A50" s="53">
        <f>IF(D50&lt;&gt;"",COUNTA($D$12:D50),"")</f>
        <v>35</v>
      </c>
      <c r="B50" s="63" t="s">
        <v>137</v>
      </c>
      <c r="C50" s="151">
        <v>1.5</v>
      </c>
      <c r="D50" s="151">
        <v>33.299999999999997</v>
      </c>
      <c r="E50" s="151" t="s">
        <v>5</v>
      </c>
      <c r="F50" s="151">
        <v>1.8</v>
      </c>
      <c r="G50" s="151" t="s">
        <v>5</v>
      </c>
      <c r="H50" s="151" t="s">
        <v>5</v>
      </c>
    </row>
    <row r="51" spans="1:10" ht="11.45" customHeight="1" x14ac:dyDescent="0.2">
      <c r="A51" s="53">
        <f>IF(D51&lt;&gt;"",COUNTA($D$12:D51),"")</f>
        <v>36</v>
      </c>
      <c r="B51" s="63" t="s">
        <v>128</v>
      </c>
      <c r="C51" s="151">
        <v>0.6</v>
      </c>
      <c r="D51" s="151">
        <v>33.299999999999997</v>
      </c>
      <c r="E51" s="151" t="s">
        <v>5</v>
      </c>
      <c r="F51" s="151" t="s">
        <v>5</v>
      </c>
      <c r="G51" s="151">
        <v>100</v>
      </c>
      <c r="H51" s="151" t="s">
        <v>5</v>
      </c>
    </row>
    <row r="52" spans="1:10" ht="11.45" customHeight="1" x14ac:dyDescent="0.2">
      <c r="A52" s="53">
        <f>IF(D52&lt;&gt;"",COUNTA($D$12:D52),"")</f>
        <v>37</v>
      </c>
      <c r="B52" s="63" t="s">
        <v>122</v>
      </c>
      <c r="C52" s="151">
        <v>0.3</v>
      </c>
      <c r="D52" s="151">
        <v>33.299999999999997</v>
      </c>
      <c r="E52" s="151" t="s">
        <v>5</v>
      </c>
      <c r="F52" s="151" t="s">
        <v>5</v>
      </c>
      <c r="G52" s="151">
        <v>44.4</v>
      </c>
      <c r="H52" s="151" t="s">
        <v>5</v>
      </c>
    </row>
    <row r="53" spans="1:10" ht="11.45" customHeight="1" x14ac:dyDescent="0.2">
      <c r="A53" s="53">
        <f>IF(D53&lt;&gt;"",COUNTA($D$12:D53),"")</f>
        <v>38</v>
      </c>
      <c r="B53" s="63" t="s">
        <v>123</v>
      </c>
      <c r="C53" s="151">
        <v>0.3</v>
      </c>
      <c r="D53" s="151" t="s">
        <v>5</v>
      </c>
      <c r="E53" s="151" t="s">
        <v>5</v>
      </c>
      <c r="F53" s="151" t="s">
        <v>5</v>
      </c>
      <c r="G53" s="151">
        <v>55.6</v>
      </c>
      <c r="H53" s="151" t="s">
        <v>5</v>
      </c>
    </row>
    <row r="54" spans="1:10" ht="11.45" customHeight="1" x14ac:dyDescent="0.2">
      <c r="A54" s="53">
        <f>IF(D54&lt;&gt;"",COUNTA($D$12:D54),"")</f>
        <v>39</v>
      </c>
      <c r="B54" s="63" t="s">
        <v>124</v>
      </c>
      <c r="C54" s="151" t="s">
        <v>5</v>
      </c>
      <c r="D54" s="151" t="s">
        <v>5</v>
      </c>
      <c r="E54" s="151" t="s">
        <v>5</v>
      </c>
      <c r="F54" s="151" t="s">
        <v>5</v>
      </c>
      <c r="G54" s="151" t="s">
        <v>5</v>
      </c>
      <c r="H54" s="151" t="s">
        <v>5</v>
      </c>
    </row>
    <row r="55" spans="1:10" ht="11.45" customHeight="1" x14ac:dyDescent="0.2">
      <c r="A55" s="53">
        <f>IF(D55&lt;&gt;"",COUNTA($D$12:D55),"")</f>
        <v>40</v>
      </c>
      <c r="B55" s="63" t="s">
        <v>125</v>
      </c>
      <c r="C55" s="151" t="s">
        <v>5</v>
      </c>
      <c r="D55" s="151" t="s">
        <v>5</v>
      </c>
      <c r="E55" s="151" t="s">
        <v>5</v>
      </c>
      <c r="F55" s="151" t="s">
        <v>5</v>
      </c>
      <c r="G55" s="151" t="s">
        <v>5</v>
      </c>
      <c r="H55" s="151" t="s">
        <v>5</v>
      </c>
      <c r="I55" s="151"/>
      <c r="J55" s="151"/>
    </row>
    <row r="56" spans="1:10" ht="11.45" customHeight="1" x14ac:dyDescent="0.2">
      <c r="A56" s="53">
        <f>IF(D56&lt;&gt;"",COUNTA($D$12:D56),"")</f>
        <v>41</v>
      </c>
      <c r="B56" s="63" t="s">
        <v>129</v>
      </c>
      <c r="C56" s="151">
        <v>18.3</v>
      </c>
      <c r="D56" s="151" t="s">
        <v>5</v>
      </c>
      <c r="E56" s="151">
        <v>20</v>
      </c>
      <c r="F56" s="151" t="s">
        <v>5</v>
      </c>
      <c r="G56" s="151" t="s">
        <v>5</v>
      </c>
      <c r="H56" s="151">
        <v>100</v>
      </c>
      <c r="I56" s="151"/>
      <c r="J56" s="151"/>
    </row>
    <row r="57" spans="1:10" ht="11.45" customHeight="1" x14ac:dyDescent="0.2">
      <c r="A57" s="53">
        <f>IF(D57&lt;&gt;"",COUNTA($D$12:D57),"")</f>
        <v>42</v>
      </c>
      <c r="B57" s="63" t="s">
        <v>130</v>
      </c>
      <c r="C57" s="151" t="s">
        <v>5</v>
      </c>
      <c r="D57" s="151" t="s">
        <v>5</v>
      </c>
      <c r="E57" s="151" t="s">
        <v>5</v>
      </c>
      <c r="F57" s="151" t="s">
        <v>5</v>
      </c>
      <c r="G57" s="151" t="s">
        <v>5</v>
      </c>
      <c r="H57" s="151" t="s">
        <v>5</v>
      </c>
      <c r="I57" s="151"/>
      <c r="J57" s="151"/>
    </row>
    <row r="58" spans="1:10" ht="11.45" customHeight="1" x14ac:dyDescent="0.2">
      <c r="C58" s="124"/>
      <c r="D58" s="124"/>
      <c r="E58" s="151"/>
      <c r="F58" s="151"/>
      <c r="G58" s="151"/>
      <c r="H58" s="151"/>
      <c r="I58" s="151"/>
      <c r="J58" s="151"/>
    </row>
    <row r="59" spans="1:10" ht="11.45" customHeight="1" x14ac:dyDescent="0.2">
      <c r="C59" s="65"/>
      <c r="D59" s="65"/>
      <c r="E59" s="151"/>
      <c r="F59" s="151"/>
      <c r="G59" s="151"/>
      <c r="H59" s="151"/>
      <c r="I59" s="151"/>
      <c r="J59" s="151"/>
    </row>
    <row r="60" spans="1:10" ht="11.45" customHeight="1" x14ac:dyDescent="0.2">
      <c r="C60" s="65"/>
      <c r="D60" s="65"/>
      <c r="E60" s="151"/>
      <c r="F60" s="151"/>
      <c r="G60" s="151"/>
      <c r="H60" s="151"/>
      <c r="I60" s="151"/>
      <c r="J60" s="151"/>
    </row>
    <row r="61" spans="1:10" ht="11.45" customHeight="1" x14ac:dyDescent="0.2">
      <c r="E61" s="151"/>
      <c r="F61" s="151"/>
      <c r="G61" s="151"/>
      <c r="H61" s="151"/>
      <c r="I61" s="151"/>
      <c r="J61" s="151"/>
    </row>
    <row r="62" spans="1:10" ht="11.45" customHeight="1" x14ac:dyDescent="0.2">
      <c r="E62" s="151"/>
      <c r="F62" s="151"/>
      <c r="G62" s="151"/>
      <c r="H62" s="151"/>
      <c r="I62" s="151"/>
      <c r="J62" s="151"/>
    </row>
    <row r="63" spans="1:10" ht="11.45" customHeight="1" x14ac:dyDescent="0.2">
      <c r="E63" s="151"/>
      <c r="F63" s="151"/>
      <c r="G63" s="151"/>
      <c r="H63" s="151"/>
      <c r="I63" s="151"/>
      <c r="J63" s="151"/>
    </row>
    <row r="64" spans="1:10" ht="11.45" customHeight="1" x14ac:dyDescent="0.2">
      <c r="E64" s="151"/>
      <c r="F64" s="151"/>
      <c r="G64" s="151"/>
      <c r="H64" s="151"/>
      <c r="I64" s="151"/>
      <c r="J64" s="151"/>
    </row>
    <row r="65" spans="5:10" ht="11.45" customHeight="1" x14ac:dyDescent="0.2">
      <c r="E65" s="151"/>
      <c r="F65" s="151"/>
      <c r="G65" s="151"/>
      <c r="H65" s="151"/>
      <c r="I65" s="151"/>
      <c r="J65" s="151"/>
    </row>
    <row r="66" spans="5:10" ht="11.45" customHeight="1" x14ac:dyDescent="0.2">
      <c r="E66" s="151"/>
      <c r="F66" s="151"/>
      <c r="G66" s="151"/>
      <c r="H66" s="151"/>
      <c r="I66" s="151"/>
      <c r="J66" s="151"/>
    </row>
    <row r="67" spans="5:10" ht="11.45" customHeight="1" x14ac:dyDescent="0.2">
      <c r="E67" s="151"/>
      <c r="F67" s="151"/>
      <c r="G67" s="151"/>
      <c r="H67" s="151"/>
      <c r="I67" s="151"/>
      <c r="J67" s="151"/>
    </row>
    <row r="68" spans="5:10" ht="11.45" customHeight="1" x14ac:dyDescent="0.2">
      <c r="E68" s="151"/>
      <c r="F68" s="151"/>
      <c r="G68" s="151"/>
      <c r="H68" s="151"/>
      <c r="I68" s="151"/>
      <c r="J68" s="151"/>
    </row>
    <row r="69" spans="5:10" ht="11.45" customHeight="1" x14ac:dyDescent="0.2">
      <c r="E69" s="151"/>
      <c r="F69" s="151"/>
      <c r="G69" s="151"/>
      <c r="H69" s="151"/>
      <c r="I69" s="151"/>
      <c r="J69" s="151"/>
    </row>
    <row r="70" spans="5:10" ht="11.45" customHeight="1" x14ac:dyDescent="0.2">
      <c r="E70" s="151"/>
      <c r="F70" s="151"/>
      <c r="G70" s="151"/>
      <c r="H70" s="151"/>
      <c r="I70" s="151"/>
      <c r="J70" s="151"/>
    </row>
  </sheetData>
  <mergeCells count="16">
    <mergeCell ref="C32:H32"/>
    <mergeCell ref="C37:H37"/>
    <mergeCell ref="A1:B1"/>
    <mergeCell ref="C1:H1"/>
    <mergeCell ref="A2:B2"/>
    <mergeCell ref="C2:H2"/>
    <mergeCell ref="G4:G9"/>
    <mergeCell ref="H4:H9"/>
    <mergeCell ref="F4:F9"/>
    <mergeCell ref="E4:E9"/>
    <mergeCell ref="D4:D9"/>
    <mergeCell ref="C3:C9"/>
    <mergeCell ref="B3:B9"/>
    <mergeCell ref="A3:A9"/>
    <mergeCell ref="C11:H11"/>
    <mergeCell ref="D3:H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K813 2019 01&amp;R&amp;7&amp;P</oddFooter>
    <evenFooter>&amp;L&amp;7&amp;P&amp;R&amp;7StatA MV, Statistischer Bericht K813 2019 01</evenFooter>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9"/>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28515625" defaultRowHeight="11.45" customHeight="1" x14ac:dyDescent="0.2"/>
  <cols>
    <col min="1" max="1" width="3.28515625" style="3" customWidth="1"/>
    <col min="2" max="2" width="32.85546875" style="2" customWidth="1"/>
    <col min="3" max="3" width="7.7109375" style="2" customWidth="1"/>
    <col min="4" max="4" width="6.5703125" style="2" customWidth="1"/>
    <col min="5" max="5" width="8.28515625" style="2" customWidth="1"/>
    <col min="6" max="6" width="6.140625" style="2" customWidth="1"/>
    <col min="7" max="7" width="8" style="2" customWidth="1"/>
    <col min="8" max="8" width="6.42578125" style="2" customWidth="1"/>
    <col min="9" max="9" width="5.85546875" style="2" customWidth="1"/>
    <col min="10" max="10" width="6.28515625" style="2" customWidth="1"/>
    <col min="11" max="16384" width="11.28515625" style="2"/>
  </cols>
  <sheetData>
    <row r="1" spans="1:10" s="18" customFormat="1" ht="20.100000000000001" customHeight="1" x14ac:dyDescent="0.2">
      <c r="A1" s="233" t="s">
        <v>35</v>
      </c>
      <c r="B1" s="234"/>
      <c r="C1" s="240" t="s">
        <v>280</v>
      </c>
      <c r="D1" s="240"/>
      <c r="E1" s="240"/>
      <c r="F1" s="240"/>
      <c r="G1" s="240"/>
      <c r="H1" s="240"/>
      <c r="I1" s="240"/>
      <c r="J1" s="241"/>
    </row>
    <row r="2" spans="1:10" ht="30" customHeight="1" x14ac:dyDescent="0.2">
      <c r="A2" s="236" t="s">
        <v>138</v>
      </c>
      <c r="B2" s="237"/>
      <c r="C2" s="248" t="s">
        <v>31</v>
      </c>
      <c r="D2" s="248"/>
      <c r="E2" s="248"/>
      <c r="F2" s="248"/>
      <c r="G2" s="248"/>
      <c r="H2" s="248"/>
      <c r="I2" s="248"/>
      <c r="J2" s="249"/>
    </row>
    <row r="3" spans="1:10" ht="11.25" customHeight="1" x14ac:dyDescent="0.2">
      <c r="A3" s="235" t="s">
        <v>19</v>
      </c>
      <c r="B3" s="272" t="s">
        <v>158</v>
      </c>
      <c r="C3" s="227" t="s">
        <v>86</v>
      </c>
      <c r="D3" s="227" t="s">
        <v>139</v>
      </c>
      <c r="E3" s="227"/>
      <c r="F3" s="227"/>
      <c r="G3" s="227"/>
      <c r="H3" s="227"/>
      <c r="I3" s="227"/>
      <c r="J3" s="238"/>
    </row>
    <row r="4" spans="1:10" ht="11.25" customHeight="1" x14ac:dyDescent="0.2">
      <c r="A4" s="235"/>
      <c r="B4" s="272"/>
      <c r="C4" s="227"/>
      <c r="D4" s="227"/>
      <c r="E4" s="227"/>
      <c r="F4" s="227"/>
      <c r="G4" s="227"/>
      <c r="H4" s="227"/>
      <c r="I4" s="227"/>
      <c r="J4" s="238"/>
    </row>
    <row r="5" spans="1:10" ht="11.25" customHeight="1" x14ac:dyDescent="0.2">
      <c r="A5" s="235"/>
      <c r="B5" s="272"/>
      <c r="C5" s="227"/>
      <c r="D5" s="227" t="s">
        <v>292</v>
      </c>
      <c r="E5" s="227" t="s">
        <v>418</v>
      </c>
      <c r="F5" s="227" t="s">
        <v>290</v>
      </c>
      <c r="G5" s="227" t="s">
        <v>376</v>
      </c>
      <c r="H5" s="227" t="s">
        <v>188</v>
      </c>
      <c r="I5" s="227" t="s">
        <v>291</v>
      </c>
      <c r="J5" s="238" t="s">
        <v>334</v>
      </c>
    </row>
    <row r="6" spans="1:10" ht="11.25" customHeight="1" x14ac:dyDescent="0.2">
      <c r="A6" s="235"/>
      <c r="B6" s="272"/>
      <c r="C6" s="227"/>
      <c r="D6" s="227"/>
      <c r="E6" s="227"/>
      <c r="F6" s="227"/>
      <c r="G6" s="227"/>
      <c r="H6" s="227"/>
      <c r="I6" s="227"/>
      <c r="J6" s="238"/>
    </row>
    <row r="7" spans="1:10" ht="11.25" customHeight="1" x14ac:dyDescent="0.2">
      <c r="A7" s="235"/>
      <c r="B7" s="272"/>
      <c r="C7" s="227"/>
      <c r="D7" s="227"/>
      <c r="E7" s="227"/>
      <c r="F7" s="227"/>
      <c r="G7" s="227"/>
      <c r="H7" s="227"/>
      <c r="I7" s="227"/>
      <c r="J7" s="238"/>
    </row>
    <row r="8" spans="1:10" ht="11.25" customHeight="1" x14ac:dyDescent="0.2">
      <c r="A8" s="235"/>
      <c r="B8" s="272"/>
      <c r="C8" s="227"/>
      <c r="D8" s="227"/>
      <c r="E8" s="227"/>
      <c r="F8" s="227"/>
      <c r="G8" s="227"/>
      <c r="H8" s="227"/>
      <c r="I8" s="227"/>
      <c r="J8" s="238"/>
    </row>
    <row r="9" spans="1:10" ht="11.25" customHeight="1" x14ac:dyDescent="0.2">
      <c r="A9" s="235"/>
      <c r="B9" s="272"/>
      <c r="C9" s="227"/>
      <c r="D9" s="227"/>
      <c r="E9" s="227"/>
      <c r="F9" s="227"/>
      <c r="G9" s="227"/>
      <c r="H9" s="227"/>
      <c r="I9" s="227"/>
      <c r="J9" s="238"/>
    </row>
    <row r="10" spans="1:10" ht="11.25" customHeight="1" x14ac:dyDescent="0.2">
      <c r="A10" s="235"/>
      <c r="B10" s="272"/>
      <c r="C10" s="227"/>
      <c r="D10" s="227"/>
      <c r="E10" s="227"/>
      <c r="F10" s="227"/>
      <c r="G10" s="227"/>
      <c r="H10" s="227"/>
      <c r="I10" s="227"/>
      <c r="J10" s="238"/>
    </row>
    <row r="11" spans="1:10" ht="11.25" customHeight="1" x14ac:dyDescent="0.2">
      <c r="A11" s="235"/>
      <c r="B11" s="272"/>
      <c r="C11" s="227"/>
      <c r="D11" s="227"/>
      <c r="E11" s="227"/>
      <c r="F11" s="227"/>
      <c r="G11" s="227"/>
      <c r="H11" s="227"/>
      <c r="I11" s="227"/>
      <c r="J11" s="238"/>
    </row>
    <row r="12" spans="1:10" ht="11.25" customHeight="1" x14ac:dyDescent="0.2">
      <c r="A12" s="4">
        <v>1</v>
      </c>
      <c r="B12" s="31">
        <v>2</v>
      </c>
      <c r="C12" s="19">
        <v>3</v>
      </c>
      <c r="D12" s="19">
        <v>4</v>
      </c>
      <c r="E12" s="19">
        <v>5</v>
      </c>
      <c r="F12" s="19">
        <v>6</v>
      </c>
      <c r="G12" s="19">
        <v>7</v>
      </c>
      <c r="H12" s="19">
        <v>8</v>
      </c>
      <c r="I12" s="19">
        <v>9</v>
      </c>
      <c r="J12" s="20">
        <v>10</v>
      </c>
    </row>
    <row r="13" spans="1:10" ht="11.25" customHeight="1" x14ac:dyDescent="0.2">
      <c r="A13" s="29"/>
      <c r="B13" s="35"/>
      <c r="C13" s="156"/>
      <c r="D13" s="157"/>
      <c r="E13" s="157"/>
      <c r="F13" s="157"/>
      <c r="G13" s="157"/>
      <c r="H13" s="157"/>
      <c r="I13" s="157"/>
      <c r="J13" s="98"/>
    </row>
    <row r="14" spans="1:10" ht="11.25" customHeight="1" x14ac:dyDescent="0.2">
      <c r="A14" s="29">
        <f>IF(D14&lt;&gt;"",COUNTA($D14:D$14),"")</f>
        <v>1</v>
      </c>
      <c r="B14" s="36" t="s">
        <v>64</v>
      </c>
      <c r="C14" s="150">
        <v>16960</v>
      </c>
      <c r="D14" s="150">
        <v>10781</v>
      </c>
      <c r="E14" s="150">
        <v>72</v>
      </c>
      <c r="F14" s="150">
        <v>844</v>
      </c>
      <c r="G14" s="150">
        <v>1478</v>
      </c>
      <c r="H14" s="150">
        <v>1911</v>
      </c>
      <c r="I14" s="150">
        <v>369</v>
      </c>
      <c r="J14" s="150">
        <v>1021</v>
      </c>
    </row>
    <row r="15" spans="1:10" ht="11.25" customHeight="1" x14ac:dyDescent="0.2">
      <c r="A15" s="29">
        <f>IF(D15&lt;&gt;"",COUNTA($D$14:D15),"")</f>
        <v>2</v>
      </c>
      <c r="B15" s="27" t="s">
        <v>246</v>
      </c>
      <c r="C15" s="87">
        <v>3937</v>
      </c>
      <c r="D15" s="87">
        <v>3566</v>
      </c>
      <c r="E15" s="87">
        <v>25</v>
      </c>
      <c r="F15" s="87">
        <v>82</v>
      </c>
      <c r="G15" s="87">
        <v>22</v>
      </c>
      <c r="H15" s="87">
        <v>4</v>
      </c>
      <c r="I15" s="87" t="s">
        <v>5</v>
      </c>
      <c r="J15" s="87">
        <v>180</v>
      </c>
    </row>
    <row r="16" spans="1:10" ht="11.25" customHeight="1" x14ac:dyDescent="0.2">
      <c r="A16" s="29">
        <f>IF(D16&lt;&gt;"",COUNTA($D$14:D16),"")</f>
        <v>3</v>
      </c>
      <c r="B16" s="27" t="s">
        <v>228</v>
      </c>
      <c r="C16" s="87">
        <v>953</v>
      </c>
      <c r="D16" s="87">
        <v>855</v>
      </c>
      <c r="E16" s="87">
        <v>6</v>
      </c>
      <c r="F16" s="87">
        <v>22</v>
      </c>
      <c r="G16" s="87">
        <v>22</v>
      </c>
      <c r="H16" s="87">
        <v>3</v>
      </c>
      <c r="I16" s="87" t="s">
        <v>5</v>
      </c>
      <c r="J16" s="87">
        <v>2</v>
      </c>
    </row>
    <row r="17" spans="1:10" ht="11.25" customHeight="1" x14ac:dyDescent="0.2">
      <c r="A17" s="29">
        <f>IF(D17&lt;&gt;"",COUNTA($D$14:D17),"")</f>
        <v>4</v>
      </c>
      <c r="B17" s="27" t="s">
        <v>229</v>
      </c>
      <c r="C17" s="87">
        <v>1533</v>
      </c>
      <c r="D17" s="87">
        <v>1256</v>
      </c>
      <c r="E17" s="87">
        <v>1</v>
      </c>
      <c r="F17" s="87">
        <v>56</v>
      </c>
      <c r="G17" s="87">
        <v>15</v>
      </c>
      <c r="H17" s="87">
        <v>3</v>
      </c>
      <c r="I17" s="87" t="s">
        <v>5</v>
      </c>
      <c r="J17" s="87">
        <v>163</v>
      </c>
    </row>
    <row r="18" spans="1:10" ht="11.25" customHeight="1" x14ac:dyDescent="0.2">
      <c r="A18" s="29">
        <f>IF(D18&lt;&gt;"",COUNTA($D$14:D18),"")</f>
        <v>5</v>
      </c>
      <c r="B18" s="27" t="s">
        <v>230</v>
      </c>
      <c r="C18" s="87">
        <v>690</v>
      </c>
      <c r="D18" s="87">
        <v>631</v>
      </c>
      <c r="E18" s="87">
        <v>6</v>
      </c>
      <c r="F18" s="87">
        <v>20</v>
      </c>
      <c r="G18" s="87">
        <v>20</v>
      </c>
      <c r="H18" s="87">
        <v>9</v>
      </c>
      <c r="I18" s="87" t="s">
        <v>5</v>
      </c>
      <c r="J18" s="87">
        <v>2</v>
      </c>
    </row>
    <row r="19" spans="1:10" ht="11.25" customHeight="1" x14ac:dyDescent="0.2">
      <c r="A19" s="29">
        <f>IF(D19&lt;&gt;"",COUNTA($D$14:D19),"")</f>
        <v>6</v>
      </c>
      <c r="B19" s="27" t="s">
        <v>231</v>
      </c>
      <c r="C19" s="87">
        <v>137</v>
      </c>
      <c r="D19" s="87">
        <v>100</v>
      </c>
      <c r="E19" s="87">
        <v>1</v>
      </c>
      <c r="F19" s="87">
        <v>6</v>
      </c>
      <c r="G19" s="87">
        <v>5</v>
      </c>
      <c r="H19" s="87" t="s">
        <v>5</v>
      </c>
      <c r="I19" s="87" t="s">
        <v>5</v>
      </c>
      <c r="J19" s="87">
        <v>22</v>
      </c>
    </row>
    <row r="20" spans="1:10" ht="11.25" customHeight="1" x14ac:dyDescent="0.2">
      <c r="A20" s="29">
        <f>IF(D20&lt;&gt;"",COUNTA($D$14:D20),"")</f>
        <v>7</v>
      </c>
      <c r="B20" s="27" t="s">
        <v>232</v>
      </c>
      <c r="C20" s="87">
        <v>85</v>
      </c>
      <c r="D20" s="87">
        <v>27</v>
      </c>
      <c r="E20" s="87">
        <v>1</v>
      </c>
      <c r="F20" s="87">
        <v>42</v>
      </c>
      <c r="G20" s="87">
        <v>9</v>
      </c>
      <c r="H20" s="87">
        <v>1</v>
      </c>
      <c r="I20" s="87" t="s">
        <v>5</v>
      </c>
      <c r="J20" s="87">
        <v>1</v>
      </c>
    </row>
    <row r="21" spans="1:10" ht="11.25" customHeight="1" x14ac:dyDescent="0.2">
      <c r="A21" s="29">
        <f>IF(D21&lt;&gt;"",COUNTA($D$14:D21),"")</f>
        <v>8</v>
      </c>
      <c r="B21" s="27" t="s">
        <v>233</v>
      </c>
      <c r="C21" s="87">
        <v>5</v>
      </c>
      <c r="D21" s="87">
        <v>4</v>
      </c>
      <c r="E21" s="87" t="s">
        <v>5</v>
      </c>
      <c r="F21" s="87" t="s">
        <v>5</v>
      </c>
      <c r="G21" s="87">
        <v>1</v>
      </c>
      <c r="H21" s="87" t="s">
        <v>5</v>
      </c>
      <c r="I21" s="87" t="s">
        <v>5</v>
      </c>
      <c r="J21" s="87" t="s">
        <v>5</v>
      </c>
    </row>
    <row r="22" spans="1:10" ht="11.25" customHeight="1" x14ac:dyDescent="0.2">
      <c r="A22" s="29">
        <f>IF(D22&lt;&gt;"",COUNTA($D$14:D22),"")</f>
        <v>9</v>
      </c>
      <c r="B22" s="27" t="s">
        <v>259</v>
      </c>
      <c r="C22" s="87">
        <v>4</v>
      </c>
      <c r="D22" s="87" t="s">
        <v>5</v>
      </c>
      <c r="E22" s="87" t="s">
        <v>5</v>
      </c>
      <c r="F22" s="87" t="s">
        <v>5</v>
      </c>
      <c r="G22" s="87">
        <v>1</v>
      </c>
      <c r="H22" s="87" t="s">
        <v>5</v>
      </c>
      <c r="I22" s="87" t="s">
        <v>5</v>
      </c>
      <c r="J22" s="87">
        <v>3</v>
      </c>
    </row>
    <row r="23" spans="1:10" ht="11.25" customHeight="1" x14ac:dyDescent="0.2">
      <c r="A23" s="29">
        <f>IF(D23&lt;&gt;"",COUNTA($D$14:D23),"")</f>
        <v>10</v>
      </c>
      <c r="B23" s="27" t="s">
        <v>235</v>
      </c>
      <c r="C23" s="87">
        <v>185</v>
      </c>
      <c r="D23" s="87">
        <v>10</v>
      </c>
      <c r="E23" s="87">
        <v>4</v>
      </c>
      <c r="F23" s="87">
        <v>127</v>
      </c>
      <c r="G23" s="87">
        <v>31</v>
      </c>
      <c r="H23" s="87" t="s">
        <v>5</v>
      </c>
      <c r="I23" s="87" t="s">
        <v>5</v>
      </c>
      <c r="J23" s="87">
        <v>2</v>
      </c>
    </row>
    <row r="24" spans="1:10" ht="11.25" customHeight="1" x14ac:dyDescent="0.2">
      <c r="A24" s="29">
        <f>IF(D24&lt;&gt;"",COUNTA($D$14:D24),"")</f>
        <v>11</v>
      </c>
      <c r="B24" s="27" t="s">
        <v>260</v>
      </c>
      <c r="C24" s="87">
        <v>15</v>
      </c>
      <c r="D24" s="87">
        <v>5</v>
      </c>
      <c r="E24" s="87" t="s">
        <v>5</v>
      </c>
      <c r="F24" s="87">
        <v>8</v>
      </c>
      <c r="G24" s="87" t="s">
        <v>5</v>
      </c>
      <c r="H24" s="87" t="s">
        <v>5</v>
      </c>
      <c r="I24" s="87" t="s">
        <v>5</v>
      </c>
      <c r="J24" s="87">
        <v>1</v>
      </c>
    </row>
    <row r="25" spans="1:10" ht="21.95" customHeight="1" x14ac:dyDescent="0.2">
      <c r="A25" s="29">
        <f>IF(D25&lt;&gt;"",COUNTA($D$14:D25),"")</f>
        <v>12</v>
      </c>
      <c r="B25" s="27" t="s">
        <v>261</v>
      </c>
      <c r="C25" s="87">
        <v>25</v>
      </c>
      <c r="D25" s="87">
        <v>16</v>
      </c>
      <c r="E25" s="87" t="s">
        <v>5</v>
      </c>
      <c r="F25" s="87">
        <v>5</v>
      </c>
      <c r="G25" s="87">
        <v>2</v>
      </c>
      <c r="H25" s="87">
        <v>1</v>
      </c>
      <c r="I25" s="87" t="s">
        <v>5</v>
      </c>
      <c r="J25" s="87" t="s">
        <v>5</v>
      </c>
    </row>
    <row r="26" spans="1:10" ht="21.95" customHeight="1" x14ac:dyDescent="0.2">
      <c r="A26" s="29">
        <f>IF(D26&lt;&gt;"",COUNTA($D$14:D26),"")</f>
        <v>13</v>
      </c>
      <c r="B26" s="27" t="s">
        <v>262</v>
      </c>
      <c r="C26" s="87">
        <v>76</v>
      </c>
      <c r="D26" s="87">
        <v>10</v>
      </c>
      <c r="E26" s="87">
        <v>1</v>
      </c>
      <c r="F26" s="87">
        <v>22</v>
      </c>
      <c r="G26" s="87">
        <v>5</v>
      </c>
      <c r="H26" s="87" t="s">
        <v>5</v>
      </c>
      <c r="I26" s="87" t="s">
        <v>5</v>
      </c>
      <c r="J26" s="87">
        <v>29</v>
      </c>
    </row>
    <row r="27" spans="1:10" ht="11.25" customHeight="1" x14ac:dyDescent="0.2">
      <c r="A27" s="29">
        <f>IF(D27&lt;&gt;"",COUNTA($D$14:D27),"")</f>
        <v>14</v>
      </c>
      <c r="B27" s="27" t="s">
        <v>263</v>
      </c>
      <c r="C27" s="87">
        <v>48</v>
      </c>
      <c r="D27" s="87">
        <v>37</v>
      </c>
      <c r="E27" s="87">
        <v>1</v>
      </c>
      <c r="F27" s="87">
        <v>4</v>
      </c>
      <c r="G27" s="87">
        <v>6</v>
      </c>
      <c r="H27" s="87" t="s">
        <v>5</v>
      </c>
      <c r="I27" s="87" t="s">
        <v>5</v>
      </c>
      <c r="J27" s="87" t="s">
        <v>5</v>
      </c>
    </row>
    <row r="28" spans="1:10" ht="11.25" customHeight="1" x14ac:dyDescent="0.2">
      <c r="A28" s="29">
        <f>IF(D28&lt;&gt;"",COUNTA($D$14:D28),"")</f>
        <v>15</v>
      </c>
      <c r="B28" s="27" t="s">
        <v>264</v>
      </c>
      <c r="C28" s="87">
        <v>1</v>
      </c>
      <c r="D28" s="87">
        <v>1</v>
      </c>
      <c r="E28" s="87" t="s">
        <v>5</v>
      </c>
      <c r="F28" s="87" t="s">
        <v>5</v>
      </c>
      <c r="G28" s="87" t="s">
        <v>5</v>
      </c>
      <c r="H28" s="87" t="s">
        <v>5</v>
      </c>
      <c r="I28" s="87" t="s">
        <v>5</v>
      </c>
      <c r="J28" s="87" t="s">
        <v>5</v>
      </c>
    </row>
    <row r="29" spans="1:10" ht="33" customHeight="1" x14ac:dyDescent="0.2">
      <c r="A29" s="29">
        <f>IF(D29&lt;&gt;"",COUNTA($D$14:D29),"")</f>
        <v>16</v>
      </c>
      <c r="B29" s="27" t="s">
        <v>265</v>
      </c>
      <c r="C29" s="87">
        <v>111</v>
      </c>
      <c r="D29" s="87">
        <v>10</v>
      </c>
      <c r="E29" s="87" t="s">
        <v>5</v>
      </c>
      <c r="F29" s="87">
        <v>1</v>
      </c>
      <c r="G29" s="87">
        <v>1</v>
      </c>
      <c r="H29" s="87" t="s">
        <v>5</v>
      </c>
      <c r="I29" s="87" t="s">
        <v>5</v>
      </c>
      <c r="J29" s="87">
        <v>94</v>
      </c>
    </row>
    <row r="30" spans="1:10" ht="11.25" customHeight="1" x14ac:dyDescent="0.2">
      <c r="A30" s="29">
        <f>IF(D30&lt;&gt;"",COUNTA($D$14:D30),"")</f>
        <v>17</v>
      </c>
      <c r="B30" s="27" t="s">
        <v>266</v>
      </c>
      <c r="C30" s="87">
        <v>1392</v>
      </c>
      <c r="D30" s="87">
        <v>364</v>
      </c>
      <c r="E30" s="87">
        <v>9</v>
      </c>
      <c r="F30" s="87">
        <v>152</v>
      </c>
      <c r="G30" s="87">
        <v>837</v>
      </c>
      <c r="H30" s="87">
        <v>13</v>
      </c>
      <c r="I30" s="87">
        <v>3</v>
      </c>
      <c r="J30" s="87" t="s">
        <v>5</v>
      </c>
    </row>
    <row r="31" spans="1:10" ht="11.25" customHeight="1" x14ac:dyDescent="0.2">
      <c r="A31" s="29">
        <f>IF(D31&lt;&gt;"",COUNTA($D$14:D31),"")</f>
        <v>18</v>
      </c>
      <c r="B31" s="27" t="s">
        <v>267</v>
      </c>
      <c r="C31" s="87">
        <v>20</v>
      </c>
      <c r="D31" s="87">
        <v>7</v>
      </c>
      <c r="E31" s="87" t="s">
        <v>5</v>
      </c>
      <c r="F31" s="87">
        <v>1</v>
      </c>
      <c r="G31" s="87">
        <v>1</v>
      </c>
      <c r="H31" s="87">
        <v>11</v>
      </c>
      <c r="I31" s="87" t="s">
        <v>5</v>
      </c>
      <c r="J31" s="87" t="s">
        <v>5</v>
      </c>
    </row>
    <row r="32" spans="1:10" ht="11.25" customHeight="1" x14ac:dyDescent="0.2">
      <c r="A32" s="29">
        <f>IF(D32&lt;&gt;"",COUNTA($D$14:D32),"")</f>
        <v>19</v>
      </c>
      <c r="B32" s="52" t="s">
        <v>268</v>
      </c>
      <c r="C32" s="87">
        <v>694</v>
      </c>
      <c r="D32" s="87">
        <v>123</v>
      </c>
      <c r="E32" s="87">
        <v>1</v>
      </c>
      <c r="F32" s="87">
        <v>6</v>
      </c>
      <c r="G32" s="87">
        <v>9</v>
      </c>
      <c r="H32" s="87">
        <v>531</v>
      </c>
      <c r="I32" s="87">
        <v>13</v>
      </c>
      <c r="J32" s="87">
        <v>4</v>
      </c>
    </row>
    <row r="33" spans="1:10" ht="11.25" customHeight="1" x14ac:dyDescent="0.2">
      <c r="A33" s="29">
        <f>IF(D33&lt;&gt;"",COUNTA($D$14:D33),"")</f>
        <v>20</v>
      </c>
      <c r="B33" s="27" t="s">
        <v>244</v>
      </c>
      <c r="C33" s="87">
        <v>5223</v>
      </c>
      <c r="D33" s="87">
        <v>2219</v>
      </c>
      <c r="E33" s="87">
        <v>14</v>
      </c>
      <c r="F33" s="87">
        <v>240</v>
      </c>
      <c r="G33" s="87">
        <v>458</v>
      </c>
      <c r="H33" s="87">
        <v>1197</v>
      </c>
      <c r="I33" s="87">
        <v>340</v>
      </c>
      <c r="J33" s="87">
        <v>504</v>
      </c>
    </row>
    <row r="34" spans="1:10" ht="11.25" customHeight="1" x14ac:dyDescent="0.2">
      <c r="A34" s="29">
        <f>IF(D34&lt;&gt;"",COUNTA($D$14:D34),"")</f>
        <v>21</v>
      </c>
      <c r="B34" s="27" t="s">
        <v>269</v>
      </c>
      <c r="C34" s="87">
        <v>979</v>
      </c>
      <c r="D34" s="87">
        <v>709</v>
      </c>
      <c r="E34" s="87">
        <v>1</v>
      </c>
      <c r="F34" s="87">
        <v>48</v>
      </c>
      <c r="G34" s="87">
        <v>33</v>
      </c>
      <c r="H34" s="87">
        <v>135</v>
      </c>
      <c r="I34" s="87">
        <v>13</v>
      </c>
      <c r="J34" s="87">
        <v>13</v>
      </c>
    </row>
    <row r="35" spans="1:10" ht="11.25" customHeight="1" x14ac:dyDescent="0.2">
      <c r="A35" s="29">
        <f>IF(D35&lt;&gt;"",COUNTA($D$14:D35),"")</f>
        <v>22</v>
      </c>
      <c r="B35" s="27" t="s">
        <v>270</v>
      </c>
      <c r="C35" s="87">
        <v>847</v>
      </c>
      <c r="D35" s="87">
        <v>831</v>
      </c>
      <c r="E35" s="87">
        <v>1</v>
      </c>
      <c r="F35" s="87">
        <v>2</v>
      </c>
      <c r="G35" s="87" t="s">
        <v>5</v>
      </c>
      <c r="H35" s="87">
        <v>3</v>
      </c>
      <c r="I35" s="87" t="s">
        <v>5</v>
      </c>
      <c r="J35" s="87">
        <v>1</v>
      </c>
    </row>
    <row r="36" spans="1:10" ht="20.100000000000001" customHeight="1" x14ac:dyDescent="0.2">
      <c r="A36" s="29" t="str">
        <f>IF(D36&lt;&gt;"",COUNTA($D$14:D36),"")</f>
        <v/>
      </c>
      <c r="B36" s="27"/>
      <c r="C36" s="303" t="s">
        <v>248</v>
      </c>
      <c r="D36" s="304"/>
      <c r="E36" s="304"/>
      <c r="F36" s="304"/>
      <c r="G36" s="304"/>
      <c r="H36" s="304"/>
      <c r="I36" s="304"/>
      <c r="J36" s="97"/>
    </row>
    <row r="37" spans="1:10" ht="11.25" customHeight="1" x14ac:dyDescent="0.2">
      <c r="A37" s="29">
        <f>IF(D37&lt;&gt;"",COUNTA($D$14:D37),"")</f>
        <v>23</v>
      </c>
      <c r="B37" s="36" t="s">
        <v>140</v>
      </c>
      <c r="C37" s="150">
        <v>14134</v>
      </c>
      <c r="D37" s="150">
        <v>9085</v>
      </c>
      <c r="E37" s="150">
        <v>64</v>
      </c>
      <c r="F37" s="150">
        <v>748</v>
      </c>
      <c r="G37" s="150">
        <v>1331</v>
      </c>
      <c r="H37" s="150">
        <v>1737</v>
      </c>
      <c r="I37" s="150">
        <v>36</v>
      </c>
      <c r="J37" s="150">
        <v>876</v>
      </c>
    </row>
    <row r="38" spans="1:10" ht="11.25" customHeight="1" x14ac:dyDescent="0.2">
      <c r="A38" s="29">
        <f>IF(D38&lt;&gt;"",COUNTA($D$14:D38),"")</f>
        <v>24</v>
      </c>
      <c r="B38" s="27" t="s">
        <v>246</v>
      </c>
      <c r="C38" s="87">
        <v>3234</v>
      </c>
      <c r="D38" s="87">
        <v>2917</v>
      </c>
      <c r="E38" s="87">
        <v>23</v>
      </c>
      <c r="F38" s="87">
        <v>78</v>
      </c>
      <c r="G38" s="87">
        <v>18</v>
      </c>
      <c r="H38" s="87">
        <v>4</v>
      </c>
      <c r="I38" s="87" t="s">
        <v>5</v>
      </c>
      <c r="J38" s="87">
        <v>146</v>
      </c>
    </row>
    <row r="39" spans="1:10" ht="11.25" customHeight="1" x14ac:dyDescent="0.2">
      <c r="A39" s="29">
        <f>IF(D39&lt;&gt;"",COUNTA($D$14:D39),"")</f>
        <v>25</v>
      </c>
      <c r="B39" s="27" t="s">
        <v>228</v>
      </c>
      <c r="C39" s="87">
        <v>794</v>
      </c>
      <c r="D39" s="87">
        <v>716</v>
      </c>
      <c r="E39" s="87">
        <v>6</v>
      </c>
      <c r="F39" s="87">
        <v>19</v>
      </c>
      <c r="G39" s="87">
        <v>19</v>
      </c>
      <c r="H39" s="87">
        <v>3</v>
      </c>
      <c r="I39" s="87" t="s">
        <v>5</v>
      </c>
      <c r="J39" s="87">
        <v>2</v>
      </c>
    </row>
    <row r="40" spans="1:10" ht="11.25" customHeight="1" x14ac:dyDescent="0.2">
      <c r="A40" s="29">
        <f>IF(D40&lt;&gt;"",COUNTA($D$14:D40),"")</f>
        <v>26</v>
      </c>
      <c r="B40" s="27" t="s">
        <v>229</v>
      </c>
      <c r="C40" s="87">
        <v>1429</v>
      </c>
      <c r="D40" s="87">
        <v>1161</v>
      </c>
      <c r="E40" s="87">
        <v>1</v>
      </c>
      <c r="F40" s="87">
        <v>53</v>
      </c>
      <c r="G40" s="87">
        <v>15</v>
      </c>
      <c r="H40" s="87">
        <v>3</v>
      </c>
      <c r="I40" s="87" t="s">
        <v>5</v>
      </c>
      <c r="J40" s="87">
        <v>158</v>
      </c>
    </row>
    <row r="41" spans="1:10" ht="11.25" customHeight="1" x14ac:dyDescent="0.2">
      <c r="A41" s="29">
        <f>IF(D41&lt;&gt;"",COUNTA($D$14:D41),"")</f>
        <v>27</v>
      </c>
      <c r="B41" s="27" t="s">
        <v>230</v>
      </c>
      <c r="C41" s="87">
        <v>593</v>
      </c>
      <c r="D41" s="87">
        <v>539</v>
      </c>
      <c r="E41" s="87">
        <v>6</v>
      </c>
      <c r="F41" s="87">
        <v>18</v>
      </c>
      <c r="G41" s="87">
        <v>18</v>
      </c>
      <c r="H41" s="87">
        <v>8</v>
      </c>
      <c r="I41" s="87" t="s">
        <v>5</v>
      </c>
      <c r="J41" s="87">
        <v>2</v>
      </c>
    </row>
    <row r="42" spans="1:10" ht="11.25" customHeight="1" x14ac:dyDescent="0.2">
      <c r="A42" s="29">
        <f>IF(D42&lt;&gt;"",COUNTA($D$14:D42),"")</f>
        <v>28</v>
      </c>
      <c r="B42" s="27" t="s">
        <v>231</v>
      </c>
      <c r="C42" s="87">
        <v>134</v>
      </c>
      <c r="D42" s="87">
        <v>97</v>
      </c>
      <c r="E42" s="87">
        <v>1</v>
      </c>
      <c r="F42" s="87">
        <v>6</v>
      </c>
      <c r="G42" s="87">
        <v>5</v>
      </c>
      <c r="H42" s="87" t="s">
        <v>5</v>
      </c>
      <c r="I42" s="87" t="s">
        <v>5</v>
      </c>
      <c r="J42" s="87">
        <v>22</v>
      </c>
    </row>
    <row r="43" spans="1:10" ht="11.25" customHeight="1" x14ac:dyDescent="0.2">
      <c r="A43" s="29">
        <f>IF(D43&lt;&gt;"",COUNTA($D$14:D43),"")</f>
        <v>29</v>
      </c>
      <c r="B43" s="27" t="s">
        <v>232</v>
      </c>
      <c r="C43" s="87">
        <v>75</v>
      </c>
      <c r="D43" s="87">
        <v>24</v>
      </c>
      <c r="E43" s="87" t="s">
        <v>5</v>
      </c>
      <c r="F43" s="87">
        <v>37</v>
      </c>
      <c r="G43" s="87">
        <v>9</v>
      </c>
      <c r="H43" s="87">
        <v>1</v>
      </c>
      <c r="I43" s="87" t="s">
        <v>5</v>
      </c>
      <c r="J43" s="87" t="s">
        <v>5</v>
      </c>
    </row>
    <row r="44" spans="1:10" ht="11.25" customHeight="1" x14ac:dyDescent="0.2">
      <c r="A44" s="29">
        <f>IF(D44&lt;&gt;"",COUNTA($D$14:D44),"")</f>
        <v>30</v>
      </c>
      <c r="B44" s="27" t="s">
        <v>233</v>
      </c>
      <c r="C44" s="87">
        <v>4</v>
      </c>
      <c r="D44" s="87">
        <v>3</v>
      </c>
      <c r="E44" s="87" t="s">
        <v>5</v>
      </c>
      <c r="F44" s="87" t="s">
        <v>5</v>
      </c>
      <c r="G44" s="87">
        <v>1</v>
      </c>
      <c r="H44" s="87" t="s">
        <v>5</v>
      </c>
      <c r="I44" s="87" t="s">
        <v>5</v>
      </c>
      <c r="J44" s="87" t="s">
        <v>5</v>
      </c>
    </row>
    <row r="45" spans="1:10" ht="11.25" customHeight="1" x14ac:dyDescent="0.2">
      <c r="A45" s="29">
        <f>IF(D45&lt;&gt;"",COUNTA($D$14:D45),"")</f>
        <v>31</v>
      </c>
      <c r="B45" s="27" t="s">
        <v>259</v>
      </c>
      <c r="C45" s="87">
        <v>2</v>
      </c>
      <c r="D45" s="87" t="s">
        <v>5</v>
      </c>
      <c r="E45" s="87" t="s">
        <v>5</v>
      </c>
      <c r="F45" s="87" t="s">
        <v>5</v>
      </c>
      <c r="G45" s="87">
        <v>1</v>
      </c>
      <c r="H45" s="87" t="s">
        <v>5</v>
      </c>
      <c r="I45" s="87" t="s">
        <v>5</v>
      </c>
      <c r="J45" s="87">
        <v>1</v>
      </c>
    </row>
    <row r="46" spans="1:10" ht="11.25" customHeight="1" x14ac:dyDescent="0.2">
      <c r="A46" s="29">
        <f>IF(D46&lt;&gt;"",COUNTA($D$14:D46),"")</f>
        <v>32</v>
      </c>
      <c r="B46" s="27" t="s">
        <v>235</v>
      </c>
      <c r="C46" s="87">
        <v>166</v>
      </c>
      <c r="D46" s="87">
        <v>9</v>
      </c>
      <c r="E46" s="87">
        <v>4</v>
      </c>
      <c r="F46" s="87">
        <v>113</v>
      </c>
      <c r="G46" s="87">
        <v>28</v>
      </c>
      <c r="H46" s="87" t="s">
        <v>5</v>
      </c>
      <c r="I46" s="87" t="s">
        <v>5</v>
      </c>
      <c r="J46" s="87">
        <v>2</v>
      </c>
    </row>
    <row r="47" spans="1:10" ht="11.25" customHeight="1" x14ac:dyDescent="0.2">
      <c r="A47" s="29">
        <f>IF(D47&lt;&gt;"",COUNTA($D$14:D47),"")</f>
        <v>33</v>
      </c>
      <c r="B47" s="27" t="s">
        <v>260</v>
      </c>
      <c r="C47" s="87">
        <v>13</v>
      </c>
      <c r="D47" s="87">
        <v>4</v>
      </c>
      <c r="E47" s="87" t="s">
        <v>5</v>
      </c>
      <c r="F47" s="87">
        <v>7</v>
      </c>
      <c r="G47" s="87" t="s">
        <v>5</v>
      </c>
      <c r="H47" s="87" t="s">
        <v>5</v>
      </c>
      <c r="I47" s="87" t="s">
        <v>5</v>
      </c>
      <c r="J47" s="87">
        <v>1</v>
      </c>
    </row>
    <row r="48" spans="1:10" ht="21.95" customHeight="1" x14ac:dyDescent="0.2">
      <c r="A48" s="29">
        <f>IF(D48&lt;&gt;"",COUNTA($D$14:D48),"")</f>
        <v>34</v>
      </c>
      <c r="B48" s="27" t="s">
        <v>261</v>
      </c>
      <c r="C48" s="87">
        <v>19</v>
      </c>
      <c r="D48" s="87">
        <v>12</v>
      </c>
      <c r="E48" s="87" t="s">
        <v>5</v>
      </c>
      <c r="F48" s="87">
        <v>4</v>
      </c>
      <c r="G48" s="87">
        <v>2</v>
      </c>
      <c r="H48" s="87">
        <v>1</v>
      </c>
      <c r="I48" s="87" t="s">
        <v>5</v>
      </c>
      <c r="J48" s="87" t="s">
        <v>5</v>
      </c>
    </row>
    <row r="49" spans="1:10" ht="21.95" customHeight="1" x14ac:dyDescent="0.2">
      <c r="A49" s="29">
        <f>IF(D49&lt;&gt;"",COUNTA($D$14:D49),"")</f>
        <v>35</v>
      </c>
      <c r="B49" s="27" t="s">
        <v>262</v>
      </c>
      <c r="C49" s="87">
        <v>65</v>
      </c>
      <c r="D49" s="87">
        <v>7</v>
      </c>
      <c r="E49" s="87">
        <v>1</v>
      </c>
      <c r="F49" s="87">
        <v>21</v>
      </c>
      <c r="G49" s="87">
        <v>4</v>
      </c>
      <c r="H49" s="87" t="s">
        <v>5</v>
      </c>
      <c r="I49" s="87" t="s">
        <v>5</v>
      </c>
      <c r="J49" s="87">
        <v>24</v>
      </c>
    </row>
    <row r="50" spans="1:10" ht="11.25" customHeight="1" x14ac:dyDescent="0.2">
      <c r="A50" s="29">
        <f>IF(D50&lt;&gt;"",COUNTA($D$14:D50),"")</f>
        <v>36</v>
      </c>
      <c r="B50" s="27" t="s">
        <v>263</v>
      </c>
      <c r="C50" s="87">
        <v>44</v>
      </c>
      <c r="D50" s="87">
        <v>33</v>
      </c>
      <c r="E50" s="87">
        <v>1</v>
      </c>
      <c r="F50" s="87">
        <v>4</v>
      </c>
      <c r="G50" s="87">
        <v>6</v>
      </c>
      <c r="H50" s="87" t="s">
        <v>5</v>
      </c>
      <c r="I50" s="87" t="s">
        <v>5</v>
      </c>
      <c r="J50" s="87" t="s">
        <v>5</v>
      </c>
    </row>
    <row r="51" spans="1:10" ht="11.25" customHeight="1" x14ac:dyDescent="0.2">
      <c r="A51" s="29">
        <f>IF(D51&lt;&gt;"",COUNTA($D$14:D51),"")</f>
        <v>37</v>
      </c>
      <c r="B51" s="27" t="s">
        <v>264</v>
      </c>
      <c r="C51" s="87">
        <v>1</v>
      </c>
      <c r="D51" s="87">
        <v>1</v>
      </c>
      <c r="E51" s="87" t="s">
        <v>5</v>
      </c>
      <c r="F51" s="87" t="s">
        <v>5</v>
      </c>
      <c r="G51" s="87" t="s">
        <v>5</v>
      </c>
      <c r="H51" s="87" t="s">
        <v>5</v>
      </c>
      <c r="I51" s="87" t="s">
        <v>5</v>
      </c>
      <c r="J51" s="87" t="s">
        <v>5</v>
      </c>
    </row>
    <row r="52" spans="1:10" ht="33" customHeight="1" x14ac:dyDescent="0.2">
      <c r="A52" s="29">
        <f>IF(D52&lt;&gt;"",COUNTA($D$14:D52),"")</f>
        <v>38</v>
      </c>
      <c r="B52" s="27" t="s">
        <v>265</v>
      </c>
      <c r="C52" s="87">
        <v>79</v>
      </c>
      <c r="D52" s="87">
        <v>8</v>
      </c>
      <c r="E52" s="87" t="s">
        <v>5</v>
      </c>
      <c r="F52" s="87" t="s">
        <v>5</v>
      </c>
      <c r="G52" s="87">
        <v>1</v>
      </c>
      <c r="H52" s="87" t="s">
        <v>5</v>
      </c>
      <c r="I52" s="87" t="s">
        <v>5</v>
      </c>
      <c r="J52" s="87">
        <v>66</v>
      </c>
    </row>
    <row r="53" spans="1:10" ht="11.25" customHeight="1" x14ac:dyDescent="0.2">
      <c r="A53" s="29">
        <f>IF(D53&lt;&gt;"",COUNTA($D$14:D53),"")</f>
        <v>39</v>
      </c>
      <c r="B53" s="27" t="s">
        <v>266</v>
      </c>
      <c r="C53" s="87">
        <v>1265</v>
      </c>
      <c r="D53" s="87">
        <v>335</v>
      </c>
      <c r="E53" s="87">
        <v>7</v>
      </c>
      <c r="F53" s="87">
        <v>140</v>
      </c>
      <c r="G53" s="87">
        <v>757</v>
      </c>
      <c r="H53" s="87">
        <v>13</v>
      </c>
      <c r="I53" s="87" t="s">
        <v>5</v>
      </c>
      <c r="J53" s="87" t="s">
        <v>5</v>
      </c>
    </row>
    <row r="54" spans="1:10" ht="11.25" customHeight="1" x14ac:dyDescent="0.2">
      <c r="A54" s="29">
        <f>IF(D54&lt;&gt;"",COUNTA($D$14:D54),"")</f>
        <v>40</v>
      </c>
      <c r="B54" s="27" t="s">
        <v>267</v>
      </c>
      <c r="C54" s="87">
        <v>19</v>
      </c>
      <c r="D54" s="87">
        <v>6</v>
      </c>
      <c r="E54" s="87" t="s">
        <v>5</v>
      </c>
      <c r="F54" s="87">
        <v>1</v>
      </c>
      <c r="G54" s="87">
        <v>1</v>
      </c>
      <c r="H54" s="87">
        <v>11</v>
      </c>
      <c r="I54" s="87" t="s">
        <v>5</v>
      </c>
      <c r="J54" s="87" t="s">
        <v>5</v>
      </c>
    </row>
    <row r="55" spans="1:10" ht="11.25" customHeight="1" x14ac:dyDescent="0.2">
      <c r="A55" s="29">
        <f>IF(D55&lt;&gt;"",COUNTA($D$14:D55),"")</f>
        <v>41</v>
      </c>
      <c r="B55" s="52" t="s">
        <v>268</v>
      </c>
      <c r="C55" s="87">
        <v>614</v>
      </c>
      <c r="D55" s="87">
        <v>121</v>
      </c>
      <c r="E55" s="87">
        <v>1</v>
      </c>
      <c r="F55" s="87">
        <v>6</v>
      </c>
      <c r="G55" s="87">
        <v>9</v>
      </c>
      <c r="H55" s="87">
        <v>461</v>
      </c>
      <c r="I55" s="87">
        <v>5</v>
      </c>
      <c r="J55" s="87">
        <v>4</v>
      </c>
    </row>
    <row r="56" spans="1:10" ht="11.25" customHeight="1" x14ac:dyDescent="0.2">
      <c r="A56" s="29">
        <f>IF(D56&lt;&gt;"",COUNTA($D$14:D56),"")</f>
        <v>42</v>
      </c>
      <c r="B56" s="27" t="s">
        <v>244</v>
      </c>
      <c r="C56" s="87">
        <v>4227</v>
      </c>
      <c r="D56" s="87">
        <v>1950</v>
      </c>
      <c r="E56" s="87">
        <v>12</v>
      </c>
      <c r="F56" s="87">
        <v>206</v>
      </c>
      <c r="G56" s="87">
        <v>408</v>
      </c>
      <c r="H56" s="87">
        <v>1114</v>
      </c>
      <c r="I56" s="87">
        <v>29</v>
      </c>
      <c r="J56" s="87">
        <v>436</v>
      </c>
    </row>
    <row r="57" spans="1:10" ht="11.25" customHeight="1" x14ac:dyDescent="0.2">
      <c r="A57" s="29">
        <f>IF(D57&lt;&gt;"",COUNTA($D$14:D57),"")</f>
        <v>43</v>
      </c>
      <c r="B57" s="27" t="s">
        <v>269</v>
      </c>
      <c r="C57" s="87">
        <v>766</v>
      </c>
      <c r="D57" s="87">
        <v>562</v>
      </c>
      <c r="E57" s="87" t="s">
        <v>5</v>
      </c>
      <c r="F57" s="87">
        <v>33</v>
      </c>
      <c r="G57" s="87">
        <v>29</v>
      </c>
      <c r="H57" s="87">
        <v>115</v>
      </c>
      <c r="I57" s="87">
        <v>2</v>
      </c>
      <c r="J57" s="87">
        <v>12</v>
      </c>
    </row>
    <row r="58" spans="1:10" ht="11.25" customHeight="1" x14ac:dyDescent="0.2">
      <c r="A58" s="29">
        <f>IF(D58&lt;&gt;"",COUNTA($D$14:D58),"")</f>
        <v>44</v>
      </c>
      <c r="B58" s="27" t="s">
        <v>270</v>
      </c>
      <c r="C58" s="87">
        <v>591</v>
      </c>
      <c r="D58" s="87">
        <v>580</v>
      </c>
      <c r="E58" s="87">
        <v>1</v>
      </c>
      <c r="F58" s="87">
        <v>2</v>
      </c>
      <c r="G58" s="87" t="s">
        <v>5</v>
      </c>
      <c r="H58" s="87">
        <v>3</v>
      </c>
      <c r="I58" s="87" t="s">
        <v>5</v>
      </c>
      <c r="J58" s="87" t="s">
        <v>5</v>
      </c>
    </row>
    <row r="59" spans="1:10" ht="11.45" customHeight="1" x14ac:dyDescent="0.2">
      <c r="C59" s="96"/>
      <c r="D59" s="96"/>
      <c r="E59" s="96"/>
      <c r="F59" s="96"/>
      <c r="G59" s="96"/>
      <c r="H59" s="96"/>
      <c r="I59" s="96"/>
      <c r="J59" s="96"/>
    </row>
  </sheetData>
  <mergeCells count="16">
    <mergeCell ref="C36:I36"/>
    <mergeCell ref="G5:G11"/>
    <mergeCell ref="I5:I11"/>
    <mergeCell ref="H5:H11"/>
    <mergeCell ref="F5:F11"/>
    <mergeCell ref="D5:D11"/>
    <mergeCell ref="C3:C11"/>
    <mergeCell ref="A1:B1"/>
    <mergeCell ref="A2:B2"/>
    <mergeCell ref="J5:J11"/>
    <mergeCell ref="B3:B11"/>
    <mergeCell ref="A3:A11"/>
    <mergeCell ref="E5:E11"/>
    <mergeCell ref="C1:J1"/>
    <mergeCell ref="C2:J2"/>
    <mergeCell ref="D3:J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K813 2019 01&amp;R&amp;7&amp;P</oddFooter>
    <evenFooter>&amp;L&amp;7&amp;P&amp;R&amp;7StatA MV, Statistischer Bericht K813 2019 01</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zoomScale="140" zoomScaleNormal="140" workbookViewId="0">
      <selection activeCell="I20" sqref="I20"/>
    </sheetView>
  </sheetViews>
  <sheetFormatPr baseColWidth="10" defaultColWidth="11.28515625" defaultRowHeight="11.45" customHeight="1" x14ac:dyDescent="0.2"/>
  <cols>
    <col min="1" max="1" width="3" style="50" customWidth="1"/>
    <col min="2" max="2" width="20.85546875" style="44" customWidth="1"/>
    <col min="3" max="3" width="9.7109375" style="44" customWidth="1"/>
    <col min="4" max="4" width="10" style="44" customWidth="1"/>
    <col min="5" max="9" width="9.7109375" style="44" customWidth="1"/>
    <col min="10" max="20" width="10.7109375" style="44" customWidth="1"/>
    <col min="21" max="256" width="11.28515625" style="44"/>
    <col min="257" max="257" width="3.7109375" style="44" customWidth="1"/>
    <col min="258" max="258" width="24.5703125" style="44" customWidth="1"/>
    <col min="259" max="259" width="9.7109375" style="44" customWidth="1"/>
    <col min="260" max="260" width="10" style="44" customWidth="1"/>
    <col min="261" max="261" width="8.7109375" style="44" customWidth="1"/>
    <col min="262" max="262" width="9.7109375" style="44" customWidth="1"/>
    <col min="263" max="264" width="8.28515625" style="44" customWidth="1"/>
    <col min="265" max="265" width="8.7109375" style="44" customWidth="1"/>
    <col min="266" max="276" width="10.7109375" style="44" customWidth="1"/>
    <col min="277" max="512" width="11.28515625" style="44"/>
    <col min="513" max="513" width="3.7109375" style="44" customWidth="1"/>
    <col min="514" max="514" width="24.5703125" style="44" customWidth="1"/>
    <col min="515" max="515" width="9.7109375" style="44" customWidth="1"/>
    <col min="516" max="516" width="10" style="44" customWidth="1"/>
    <col min="517" max="517" width="8.7109375" style="44" customWidth="1"/>
    <col min="518" max="518" width="9.7109375" style="44" customWidth="1"/>
    <col min="519" max="520" width="8.28515625" style="44" customWidth="1"/>
    <col min="521" max="521" width="8.7109375" style="44" customWidth="1"/>
    <col min="522" max="532" width="10.7109375" style="44" customWidth="1"/>
    <col min="533" max="768" width="11.28515625" style="44"/>
    <col min="769" max="769" width="3.7109375" style="44" customWidth="1"/>
    <col min="770" max="770" width="24.5703125" style="44" customWidth="1"/>
    <col min="771" max="771" width="9.7109375" style="44" customWidth="1"/>
    <col min="772" max="772" width="10" style="44" customWidth="1"/>
    <col min="773" max="773" width="8.7109375" style="44" customWidth="1"/>
    <col min="774" max="774" width="9.7109375" style="44" customWidth="1"/>
    <col min="775" max="776" width="8.28515625" style="44" customWidth="1"/>
    <col min="777" max="777" width="8.7109375" style="44" customWidth="1"/>
    <col min="778" max="788" width="10.7109375" style="44" customWidth="1"/>
    <col min="789" max="1024" width="11.28515625" style="44"/>
    <col min="1025" max="1025" width="3.7109375" style="44" customWidth="1"/>
    <col min="1026" max="1026" width="24.5703125" style="44" customWidth="1"/>
    <col min="1027" max="1027" width="9.7109375" style="44" customWidth="1"/>
    <col min="1028" max="1028" width="10" style="44" customWidth="1"/>
    <col min="1029" max="1029" width="8.7109375" style="44" customWidth="1"/>
    <col min="1030" max="1030" width="9.7109375" style="44" customWidth="1"/>
    <col min="1031" max="1032" width="8.28515625" style="44" customWidth="1"/>
    <col min="1033" max="1033" width="8.7109375" style="44" customWidth="1"/>
    <col min="1034" max="1044" width="10.7109375" style="44" customWidth="1"/>
    <col min="1045" max="1280" width="11.28515625" style="44"/>
    <col min="1281" max="1281" width="3.7109375" style="44" customWidth="1"/>
    <col min="1282" max="1282" width="24.5703125" style="44" customWidth="1"/>
    <col min="1283" max="1283" width="9.7109375" style="44" customWidth="1"/>
    <col min="1284" max="1284" width="10" style="44" customWidth="1"/>
    <col min="1285" max="1285" width="8.7109375" style="44" customWidth="1"/>
    <col min="1286" max="1286" width="9.7109375" style="44" customWidth="1"/>
    <col min="1287" max="1288" width="8.28515625" style="44" customWidth="1"/>
    <col min="1289" max="1289" width="8.7109375" style="44" customWidth="1"/>
    <col min="1290" max="1300" width="10.7109375" style="44" customWidth="1"/>
    <col min="1301" max="1536" width="11.28515625" style="44"/>
    <col min="1537" max="1537" width="3.7109375" style="44" customWidth="1"/>
    <col min="1538" max="1538" width="24.5703125" style="44" customWidth="1"/>
    <col min="1539" max="1539" width="9.7109375" style="44" customWidth="1"/>
    <col min="1540" max="1540" width="10" style="44" customWidth="1"/>
    <col min="1541" max="1541" width="8.7109375" style="44" customWidth="1"/>
    <col min="1542" max="1542" width="9.7109375" style="44" customWidth="1"/>
    <col min="1543" max="1544" width="8.28515625" style="44" customWidth="1"/>
    <col min="1545" max="1545" width="8.7109375" style="44" customWidth="1"/>
    <col min="1546" max="1556" width="10.7109375" style="44" customWidth="1"/>
    <col min="1557" max="1792" width="11.28515625" style="44"/>
    <col min="1793" max="1793" width="3.7109375" style="44" customWidth="1"/>
    <col min="1794" max="1794" width="24.5703125" style="44" customWidth="1"/>
    <col min="1795" max="1795" width="9.7109375" style="44" customWidth="1"/>
    <col min="1796" max="1796" width="10" style="44" customWidth="1"/>
    <col min="1797" max="1797" width="8.7109375" style="44" customWidth="1"/>
    <col min="1798" max="1798" width="9.7109375" style="44" customWidth="1"/>
    <col min="1799" max="1800" width="8.28515625" style="44" customWidth="1"/>
    <col min="1801" max="1801" width="8.7109375" style="44" customWidth="1"/>
    <col min="1802" max="1812" width="10.7109375" style="44" customWidth="1"/>
    <col min="1813" max="2048" width="11.28515625" style="44"/>
    <col min="2049" max="2049" width="3.7109375" style="44" customWidth="1"/>
    <col min="2050" max="2050" width="24.5703125" style="44" customWidth="1"/>
    <col min="2051" max="2051" width="9.7109375" style="44" customWidth="1"/>
    <col min="2052" max="2052" width="10" style="44" customWidth="1"/>
    <col min="2053" max="2053" width="8.7109375" style="44" customWidth="1"/>
    <col min="2054" max="2054" width="9.7109375" style="44" customWidth="1"/>
    <col min="2055" max="2056" width="8.28515625" style="44" customWidth="1"/>
    <col min="2057" max="2057" width="8.7109375" style="44" customWidth="1"/>
    <col min="2058" max="2068" width="10.7109375" style="44" customWidth="1"/>
    <col min="2069" max="2304" width="11.28515625" style="44"/>
    <col min="2305" max="2305" width="3.7109375" style="44" customWidth="1"/>
    <col min="2306" max="2306" width="24.5703125" style="44" customWidth="1"/>
    <col min="2307" max="2307" width="9.7109375" style="44" customWidth="1"/>
    <col min="2308" max="2308" width="10" style="44" customWidth="1"/>
    <col min="2309" max="2309" width="8.7109375" style="44" customWidth="1"/>
    <col min="2310" max="2310" width="9.7109375" style="44" customWidth="1"/>
    <col min="2311" max="2312" width="8.28515625" style="44" customWidth="1"/>
    <col min="2313" max="2313" width="8.7109375" style="44" customWidth="1"/>
    <col min="2314" max="2324" width="10.7109375" style="44" customWidth="1"/>
    <col min="2325" max="2560" width="11.28515625" style="44"/>
    <col min="2561" max="2561" width="3.7109375" style="44" customWidth="1"/>
    <col min="2562" max="2562" width="24.5703125" style="44" customWidth="1"/>
    <col min="2563" max="2563" width="9.7109375" style="44" customWidth="1"/>
    <col min="2564" max="2564" width="10" style="44" customWidth="1"/>
    <col min="2565" max="2565" width="8.7109375" style="44" customWidth="1"/>
    <col min="2566" max="2566" width="9.7109375" style="44" customWidth="1"/>
    <col min="2567" max="2568" width="8.28515625" style="44" customWidth="1"/>
    <col min="2569" max="2569" width="8.7109375" style="44" customWidth="1"/>
    <col min="2570" max="2580" width="10.7109375" style="44" customWidth="1"/>
    <col min="2581" max="2816" width="11.28515625" style="44"/>
    <col min="2817" max="2817" width="3.7109375" style="44" customWidth="1"/>
    <col min="2818" max="2818" width="24.5703125" style="44" customWidth="1"/>
    <col min="2819" max="2819" width="9.7109375" style="44" customWidth="1"/>
    <col min="2820" max="2820" width="10" style="44" customWidth="1"/>
    <col min="2821" max="2821" width="8.7109375" style="44" customWidth="1"/>
    <col min="2822" max="2822" width="9.7109375" style="44" customWidth="1"/>
    <col min="2823" max="2824" width="8.28515625" style="44" customWidth="1"/>
    <col min="2825" max="2825" width="8.7109375" style="44" customWidth="1"/>
    <col min="2826" max="2836" width="10.7109375" style="44" customWidth="1"/>
    <col min="2837" max="3072" width="11.28515625" style="44"/>
    <col min="3073" max="3073" width="3.7109375" style="44" customWidth="1"/>
    <col min="3074" max="3074" width="24.5703125" style="44" customWidth="1"/>
    <col min="3075" max="3075" width="9.7109375" style="44" customWidth="1"/>
    <col min="3076" max="3076" width="10" style="44" customWidth="1"/>
    <col min="3077" max="3077" width="8.7109375" style="44" customWidth="1"/>
    <col min="3078" max="3078" width="9.7109375" style="44" customWidth="1"/>
    <col min="3079" max="3080" width="8.28515625" style="44" customWidth="1"/>
    <col min="3081" max="3081" width="8.7109375" style="44" customWidth="1"/>
    <col min="3082" max="3092" width="10.7109375" style="44" customWidth="1"/>
    <col min="3093" max="3328" width="11.28515625" style="44"/>
    <col min="3329" max="3329" width="3.7109375" style="44" customWidth="1"/>
    <col min="3330" max="3330" width="24.5703125" style="44" customWidth="1"/>
    <col min="3331" max="3331" width="9.7109375" style="44" customWidth="1"/>
    <col min="3332" max="3332" width="10" style="44" customWidth="1"/>
    <col min="3333" max="3333" width="8.7109375" style="44" customWidth="1"/>
    <col min="3334" max="3334" width="9.7109375" style="44" customWidth="1"/>
    <col min="3335" max="3336" width="8.28515625" style="44" customWidth="1"/>
    <col min="3337" max="3337" width="8.7109375" style="44" customWidth="1"/>
    <col min="3338" max="3348" width="10.7109375" style="44" customWidth="1"/>
    <col min="3349" max="3584" width="11.28515625" style="44"/>
    <col min="3585" max="3585" width="3.7109375" style="44" customWidth="1"/>
    <col min="3586" max="3586" width="24.5703125" style="44" customWidth="1"/>
    <col min="3587" max="3587" width="9.7109375" style="44" customWidth="1"/>
    <col min="3588" max="3588" width="10" style="44" customWidth="1"/>
    <col min="3589" max="3589" width="8.7109375" style="44" customWidth="1"/>
    <col min="3590" max="3590" width="9.7109375" style="44" customWidth="1"/>
    <col min="3591" max="3592" width="8.28515625" style="44" customWidth="1"/>
    <col min="3593" max="3593" width="8.7109375" style="44" customWidth="1"/>
    <col min="3594" max="3604" width="10.7109375" style="44" customWidth="1"/>
    <col min="3605" max="3840" width="11.28515625" style="44"/>
    <col min="3841" max="3841" width="3.7109375" style="44" customWidth="1"/>
    <col min="3842" max="3842" width="24.5703125" style="44" customWidth="1"/>
    <col min="3843" max="3843" width="9.7109375" style="44" customWidth="1"/>
    <col min="3844" max="3844" width="10" style="44" customWidth="1"/>
    <col min="3845" max="3845" width="8.7109375" style="44" customWidth="1"/>
    <col min="3846" max="3846" width="9.7109375" style="44" customWidth="1"/>
    <col min="3847" max="3848" width="8.28515625" style="44" customWidth="1"/>
    <col min="3849" max="3849" width="8.7109375" style="44" customWidth="1"/>
    <col min="3850" max="3860" width="10.7109375" style="44" customWidth="1"/>
    <col min="3861" max="4096" width="11.28515625" style="44"/>
    <col min="4097" max="4097" width="3.7109375" style="44" customWidth="1"/>
    <col min="4098" max="4098" width="24.5703125" style="44" customWidth="1"/>
    <col min="4099" max="4099" width="9.7109375" style="44" customWidth="1"/>
    <col min="4100" max="4100" width="10" style="44" customWidth="1"/>
    <col min="4101" max="4101" width="8.7109375" style="44" customWidth="1"/>
    <col min="4102" max="4102" width="9.7109375" style="44" customWidth="1"/>
    <col min="4103" max="4104" width="8.28515625" style="44" customWidth="1"/>
    <col min="4105" max="4105" width="8.7109375" style="44" customWidth="1"/>
    <col min="4106" max="4116" width="10.7109375" style="44" customWidth="1"/>
    <col min="4117" max="4352" width="11.28515625" style="44"/>
    <col min="4353" max="4353" width="3.7109375" style="44" customWidth="1"/>
    <col min="4354" max="4354" width="24.5703125" style="44" customWidth="1"/>
    <col min="4355" max="4355" width="9.7109375" style="44" customWidth="1"/>
    <col min="4356" max="4356" width="10" style="44" customWidth="1"/>
    <col min="4357" max="4357" width="8.7109375" style="44" customWidth="1"/>
    <col min="4358" max="4358" width="9.7109375" style="44" customWidth="1"/>
    <col min="4359" max="4360" width="8.28515625" style="44" customWidth="1"/>
    <col min="4361" max="4361" width="8.7109375" style="44" customWidth="1"/>
    <col min="4362" max="4372" width="10.7109375" style="44" customWidth="1"/>
    <col min="4373" max="4608" width="11.28515625" style="44"/>
    <col min="4609" max="4609" width="3.7109375" style="44" customWidth="1"/>
    <col min="4610" max="4610" width="24.5703125" style="44" customWidth="1"/>
    <col min="4611" max="4611" width="9.7109375" style="44" customWidth="1"/>
    <col min="4612" max="4612" width="10" style="44" customWidth="1"/>
    <col min="4613" max="4613" width="8.7109375" style="44" customWidth="1"/>
    <col min="4614" max="4614" width="9.7109375" style="44" customWidth="1"/>
    <col min="4615" max="4616" width="8.28515625" style="44" customWidth="1"/>
    <col min="4617" max="4617" width="8.7109375" style="44" customWidth="1"/>
    <col min="4618" max="4628" width="10.7109375" style="44" customWidth="1"/>
    <col min="4629" max="4864" width="11.28515625" style="44"/>
    <col min="4865" max="4865" width="3.7109375" style="44" customWidth="1"/>
    <col min="4866" max="4866" width="24.5703125" style="44" customWidth="1"/>
    <col min="4867" max="4867" width="9.7109375" style="44" customWidth="1"/>
    <col min="4868" max="4868" width="10" style="44" customWidth="1"/>
    <col min="4869" max="4869" width="8.7109375" style="44" customWidth="1"/>
    <col min="4870" max="4870" width="9.7109375" style="44" customWidth="1"/>
    <col min="4871" max="4872" width="8.28515625" style="44" customWidth="1"/>
    <col min="4873" max="4873" width="8.7109375" style="44" customWidth="1"/>
    <col min="4874" max="4884" width="10.7109375" style="44" customWidth="1"/>
    <col min="4885" max="5120" width="11.28515625" style="44"/>
    <col min="5121" max="5121" width="3.7109375" style="44" customWidth="1"/>
    <col min="5122" max="5122" width="24.5703125" style="44" customWidth="1"/>
    <col min="5123" max="5123" width="9.7109375" style="44" customWidth="1"/>
    <col min="5124" max="5124" width="10" style="44" customWidth="1"/>
    <col min="5125" max="5125" width="8.7109375" style="44" customWidth="1"/>
    <col min="5126" max="5126" width="9.7109375" style="44" customWidth="1"/>
    <col min="5127" max="5128" width="8.28515625" style="44" customWidth="1"/>
    <col min="5129" max="5129" width="8.7109375" style="44" customWidth="1"/>
    <col min="5130" max="5140" width="10.7109375" style="44" customWidth="1"/>
    <col min="5141" max="5376" width="11.28515625" style="44"/>
    <col min="5377" max="5377" width="3.7109375" style="44" customWidth="1"/>
    <col min="5378" max="5378" width="24.5703125" style="44" customWidth="1"/>
    <col min="5379" max="5379" width="9.7109375" style="44" customWidth="1"/>
    <col min="5380" max="5380" width="10" style="44" customWidth="1"/>
    <col min="5381" max="5381" width="8.7109375" style="44" customWidth="1"/>
    <col min="5382" max="5382" width="9.7109375" style="44" customWidth="1"/>
    <col min="5383" max="5384" width="8.28515625" style="44" customWidth="1"/>
    <col min="5385" max="5385" width="8.7109375" style="44" customWidth="1"/>
    <col min="5386" max="5396" width="10.7109375" style="44" customWidth="1"/>
    <col min="5397" max="5632" width="11.28515625" style="44"/>
    <col min="5633" max="5633" width="3.7109375" style="44" customWidth="1"/>
    <col min="5634" max="5634" width="24.5703125" style="44" customWidth="1"/>
    <col min="5635" max="5635" width="9.7109375" style="44" customWidth="1"/>
    <col min="5636" max="5636" width="10" style="44" customWidth="1"/>
    <col min="5637" max="5637" width="8.7109375" style="44" customWidth="1"/>
    <col min="5638" max="5638" width="9.7109375" style="44" customWidth="1"/>
    <col min="5639" max="5640" width="8.28515625" style="44" customWidth="1"/>
    <col min="5641" max="5641" width="8.7109375" style="44" customWidth="1"/>
    <col min="5642" max="5652" width="10.7109375" style="44" customWidth="1"/>
    <col min="5653" max="5888" width="11.28515625" style="44"/>
    <col min="5889" max="5889" width="3.7109375" style="44" customWidth="1"/>
    <col min="5890" max="5890" width="24.5703125" style="44" customWidth="1"/>
    <col min="5891" max="5891" width="9.7109375" style="44" customWidth="1"/>
    <col min="5892" max="5892" width="10" style="44" customWidth="1"/>
    <col min="5893" max="5893" width="8.7109375" style="44" customWidth="1"/>
    <col min="5894" max="5894" width="9.7109375" style="44" customWidth="1"/>
    <col min="5895" max="5896" width="8.28515625" style="44" customWidth="1"/>
    <col min="5897" max="5897" width="8.7109375" style="44" customWidth="1"/>
    <col min="5898" max="5908" width="10.7109375" style="44" customWidth="1"/>
    <col min="5909" max="6144" width="11.28515625" style="44"/>
    <col min="6145" max="6145" width="3.7109375" style="44" customWidth="1"/>
    <col min="6146" max="6146" width="24.5703125" style="44" customWidth="1"/>
    <col min="6147" max="6147" width="9.7109375" style="44" customWidth="1"/>
    <col min="6148" max="6148" width="10" style="44" customWidth="1"/>
    <col min="6149" max="6149" width="8.7109375" style="44" customWidth="1"/>
    <col min="6150" max="6150" width="9.7109375" style="44" customWidth="1"/>
    <col min="6151" max="6152" width="8.28515625" style="44" customWidth="1"/>
    <col min="6153" max="6153" width="8.7109375" style="44" customWidth="1"/>
    <col min="6154" max="6164" width="10.7109375" style="44" customWidth="1"/>
    <col min="6165" max="6400" width="11.28515625" style="44"/>
    <col min="6401" max="6401" width="3.7109375" style="44" customWidth="1"/>
    <col min="6402" max="6402" width="24.5703125" style="44" customWidth="1"/>
    <col min="6403" max="6403" width="9.7109375" style="44" customWidth="1"/>
    <col min="6404" max="6404" width="10" style="44" customWidth="1"/>
    <col min="6405" max="6405" width="8.7109375" style="44" customWidth="1"/>
    <col min="6406" max="6406" width="9.7109375" style="44" customWidth="1"/>
    <col min="6407" max="6408" width="8.28515625" style="44" customWidth="1"/>
    <col min="6409" max="6409" width="8.7109375" style="44" customWidth="1"/>
    <col min="6410" max="6420" width="10.7109375" style="44" customWidth="1"/>
    <col min="6421" max="6656" width="11.28515625" style="44"/>
    <col min="6657" max="6657" width="3.7109375" style="44" customWidth="1"/>
    <col min="6658" max="6658" width="24.5703125" style="44" customWidth="1"/>
    <col min="6659" max="6659" width="9.7109375" style="44" customWidth="1"/>
    <col min="6660" max="6660" width="10" style="44" customWidth="1"/>
    <col min="6661" max="6661" width="8.7109375" style="44" customWidth="1"/>
    <col min="6662" max="6662" width="9.7109375" style="44" customWidth="1"/>
    <col min="6663" max="6664" width="8.28515625" style="44" customWidth="1"/>
    <col min="6665" max="6665" width="8.7109375" style="44" customWidth="1"/>
    <col min="6666" max="6676" width="10.7109375" style="44" customWidth="1"/>
    <col min="6677" max="6912" width="11.28515625" style="44"/>
    <col min="6913" max="6913" width="3.7109375" style="44" customWidth="1"/>
    <col min="6914" max="6914" width="24.5703125" style="44" customWidth="1"/>
    <col min="6915" max="6915" width="9.7109375" style="44" customWidth="1"/>
    <col min="6916" max="6916" width="10" style="44" customWidth="1"/>
    <col min="6917" max="6917" width="8.7109375" style="44" customWidth="1"/>
    <col min="6918" max="6918" width="9.7109375" style="44" customWidth="1"/>
    <col min="6919" max="6920" width="8.28515625" style="44" customWidth="1"/>
    <col min="6921" max="6921" width="8.7109375" style="44" customWidth="1"/>
    <col min="6922" max="6932" width="10.7109375" style="44" customWidth="1"/>
    <col min="6933" max="7168" width="11.28515625" style="44"/>
    <col min="7169" max="7169" width="3.7109375" style="44" customWidth="1"/>
    <col min="7170" max="7170" width="24.5703125" style="44" customWidth="1"/>
    <col min="7171" max="7171" width="9.7109375" style="44" customWidth="1"/>
    <col min="7172" max="7172" width="10" style="44" customWidth="1"/>
    <col min="7173" max="7173" width="8.7109375" style="44" customWidth="1"/>
    <col min="7174" max="7174" width="9.7109375" style="44" customWidth="1"/>
    <col min="7175" max="7176" width="8.28515625" style="44" customWidth="1"/>
    <col min="7177" max="7177" width="8.7109375" style="44" customWidth="1"/>
    <col min="7178" max="7188" width="10.7109375" style="44" customWidth="1"/>
    <col min="7189" max="7424" width="11.28515625" style="44"/>
    <col min="7425" max="7425" width="3.7109375" style="44" customWidth="1"/>
    <col min="7426" max="7426" width="24.5703125" style="44" customWidth="1"/>
    <col min="7427" max="7427" width="9.7109375" style="44" customWidth="1"/>
    <col min="7428" max="7428" width="10" style="44" customWidth="1"/>
    <col min="7429" max="7429" width="8.7109375" style="44" customWidth="1"/>
    <col min="7430" max="7430" width="9.7109375" style="44" customWidth="1"/>
    <col min="7431" max="7432" width="8.28515625" style="44" customWidth="1"/>
    <col min="7433" max="7433" width="8.7109375" style="44" customWidth="1"/>
    <col min="7434" max="7444" width="10.7109375" style="44" customWidth="1"/>
    <col min="7445" max="7680" width="11.28515625" style="44"/>
    <col min="7681" max="7681" width="3.7109375" style="44" customWidth="1"/>
    <col min="7682" max="7682" width="24.5703125" style="44" customWidth="1"/>
    <col min="7683" max="7683" width="9.7109375" style="44" customWidth="1"/>
    <col min="7684" max="7684" width="10" style="44" customWidth="1"/>
    <col min="7685" max="7685" width="8.7109375" style="44" customWidth="1"/>
    <col min="7686" max="7686" width="9.7109375" style="44" customWidth="1"/>
    <col min="7687" max="7688" width="8.28515625" style="44" customWidth="1"/>
    <col min="7689" max="7689" width="8.7109375" style="44" customWidth="1"/>
    <col min="7690" max="7700" width="10.7109375" style="44" customWidth="1"/>
    <col min="7701" max="7936" width="11.28515625" style="44"/>
    <col min="7937" max="7937" width="3.7109375" style="44" customWidth="1"/>
    <col min="7938" max="7938" width="24.5703125" style="44" customWidth="1"/>
    <col min="7939" max="7939" width="9.7109375" style="44" customWidth="1"/>
    <col min="7940" max="7940" width="10" style="44" customWidth="1"/>
    <col min="7941" max="7941" width="8.7109375" style="44" customWidth="1"/>
    <col min="7942" max="7942" width="9.7109375" style="44" customWidth="1"/>
    <col min="7943" max="7944" width="8.28515625" style="44" customWidth="1"/>
    <col min="7945" max="7945" width="8.7109375" style="44" customWidth="1"/>
    <col min="7946" max="7956" width="10.7109375" style="44" customWidth="1"/>
    <col min="7957" max="8192" width="11.28515625" style="44"/>
    <col min="8193" max="8193" width="3.7109375" style="44" customWidth="1"/>
    <col min="8194" max="8194" width="24.5703125" style="44" customWidth="1"/>
    <col min="8195" max="8195" width="9.7109375" style="44" customWidth="1"/>
    <col min="8196" max="8196" width="10" style="44" customWidth="1"/>
    <col min="8197" max="8197" width="8.7109375" style="44" customWidth="1"/>
    <col min="8198" max="8198" width="9.7109375" style="44" customWidth="1"/>
    <col min="8199" max="8200" width="8.28515625" style="44" customWidth="1"/>
    <col min="8201" max="8201" width="8.7109375" style="44" customWidth="1"/>
    <col min="8202" max="8212" width="10.7109375" style="44" customWidth="1"/>
    <col min="8213" max="8448" width="11.28515625" style="44"/>
    <col min="8449" max="8449" width="3.7109375" style="44" customWidth="1"/>
    <col min="8450" max="8450" width="24.5703125" style="44" customWidth="1"/>
    <col min="8451" max="8451" width="9.7109375" style="44" customWidth="1"/>
    <col min="8452" max="8452" width="10" style="44" customWidth="1"/>
    <col min="8453" max="8453" width="8.7109375" style="44" customWidth="1"/>
    <col min="8454" max="8454" width="9.7109375" style="44" customWidth="1"/>
    <col min="8455" max="8456" width="8.28515625" style="44" customWidth="1"/>
    <col min="8457" max="8457" width="8.7109375" style="44" customWidth="1"/>
    <col min="8458" max="8468" width="10.7109375" style="44" customWidth="1"/>
    <col min="8469" max="8704" width="11.28515625" style="44"/>
    <col min="8705" max="8705" width="3.7109375" style="44" customWidth="1"/>
    <col min="8706" max="8706" width="24.5703125" style="44" customWidth="1"/>
    <col min="8707" max="8707" width="9.7109375" style="44" customWidth="1"/>
    <col min="8708" max="8708" width="10" style="44" customWidth="1"/>
    <col min="8709" max="8709" width="8.7109375" style="44" customWidth="1"/>
    <col min="8710" max="8710" width="9.7109375" style="44" customWidth="1"/>
    <col min="8711" max="8712" width="8.28515625" style="44" customWidth="1"/>
    <col min="8713" max="8713" width="8.7109375" style="44" customWidth="1"/>
    <col min="8714" max="8724" width="10.7109375" style="44" customWidth="1"/>
    <col min="8725" max="8960" width="11.28515625" style="44"/>
    <col min="8961" max="8961" width="3.7109375" style="44" customWidth="1"/>
    <col min="8962" max="8962" width="24.5703125" style="44" customWidth="1"/>
    <col min="8963" max="8963" width="9.7109375" style="44" customWidth="1"/>
    <col min="8964" max="8964" width="10" style="44" customWidth="1"/>
    <col min="8965" max="8965" width="8.7109375" style="44" customWidth="1"/>
    <col min="8966" max="8966" width="9.7109375" style="44" customWidth="1"/>
    <col min="8967" max="8968" width="8.28515625" style="44" customWidth="1"/>
    <col min="8969" max="8969" width="8.7109375" style="44" customWidth="1"/>
    <col min="8970" max="8980" width="10.7109375" style="44" customWidth="1"/>
    <col min="8981" max="9216" width="11.28515625" style="44"/>
    <col min="9217" max="9217" width="3.7109375" style="44" customWidth="1"/>
    <col min="9218" max="9218" width="24.5703125" style="44" customWidth="1"/>
    <col min="9219" max="9219" width="9.7109375" style="44" customWidth="1"/>
    <col min="9220" max="9220" width="10" style="44" customWidth="1"/>
    <col min="9221" max="9221" width="8.7109375" style="44" customWidth="1"/>
    <col min="9222" max="9222" width="9.7109375" style="44" customWidth="1"/>
    <col min="9223" max="9224" width="8.28515625" style="44" customWidth="1"/>
    <col min="9225" max="9225" width="8.7109375" style="44" customWidth="1"/>
    <col min="9226" max="9236" width="10.7109375" style="44" customWidth="1"/>
    <col min="9237" max="9472" width="11.28515625" style="44"/>
    <col min="9473" max="9473" width="3.7109375" style="44" customWidth="1"/>
    <col min="9474" max="9474" width="24.5703125" style="44" customWidth="1"/>
    <col min="9475" max="9475" width="9.7109375" style="44" customWidth="1"/>
    <col min="9476" max="9476" width="10" style="44" customWidth="1"/>
    <col min="9477" max="9477" width="8.7109375" style="44" customWidth="1"/>
    <col min="9478" max="9478" width="9.7109375" style="44" customWidth="1"/>
    <col min="9479" max="9480" width="8.28515625" style="44" customWidth="1"/>
    <col min="9481" max="9481" width="8.7109375" style="44" customWidth="1"/>
    <col min="9482" max="9492" width="10.7109375" style="44" customWidth="1"/>
    <col min="9493" max="9728" width="11.28515625" style="44"/>
    <col min="9729" max="9729" width="3.7109375" style="44" customWidth="1"/>
    <col min="9730" max="9730" width="24.5703125" style="44" customWidth="1"/>
    <col min="9731" max="9731" width="9.7109375" style="44" customWidth="1"/>
    <col min="9732" max="9732" width="10" style="44" customWidth="1"/>
    <col min="9733" max="9733" width="8.7109375" style="44" customWidth="1"/>
    <col min="9734" max="9734" width="9.7109375" style="44" customWidth="1"/>
    <col min="9735" max="9736" width="8.28515625" style="44" customWidth="1"/>
    <col min="9737" max="9737" width="8.7109375" style="44" customWidth="1"/>
    <col min="9738" max="9748" width="10.7109375" style="44" customWidth="1"/>
    <col min="9749" max="9984" width="11.28515625" style="44"/>
    <col min="9985" max="9985" width="3.7109375" style="44" customWidth="1"/>
    <col min="9986" max="9986" width="24.5703125" style="44" customWidth="1"/>
    <col min="9987" max="9987" width="9.7109375" style="44" customWidth="1"/>
    <col min="9988" max="9988" width="10" style="44" customWidth="1"/>
    <col min="9989" max="9989" width="8.7109375" style="44" customWidth="1"/>
    <col min="9990" max="9990" width="9.7109375" style="44" customWidth="1"/>
    <col min="9991" max="9992" width="8.28515625" style="44" customWidth="1"/>
    <col min="9993" max="9993" width="8.7109375" style="44" customWidth="1"/>
    <col min="9994" max="10004" width="10.7109375" style="44" customWidth="1"/>
    <col min="10005" max="10240" width="11.28515625" style="44"/>
    <col min="10241" max="10241" width="3.7109375" style="44" customWidth="1"/>
    <col min="10242" max="10242" width="24.5703125" style="44" customWidth="1"/>
    <col min="10243" max="10243" width="9.7109375" style="44" customWidth="1"/>
    <col min="10244" max="10244" width="10" style="44" customWidth="1"/>
    <col min="10245" max="10245" width="8.7109375" style="44" customWidth="1"/>
    <col min="10246" max="10246" width="9.7109375" style="44" customWidth="1"/>
    <col min="10247" max="10248" width="8.28515625" style="44" customWidth="1"/>
    <col min="10249" max="10249" width="8.7109375" style="44" customWidth="1"/>
    <col min="10250" max="10260" width="10.7109375" style="44" customWidth="1"/>
    <col min="10261" max="10496" width="11.28515625" style="44"/>
    <col min="10497" max="10497" width="3.7109375" style="44" customWidth="1"/>
    <col min="10498" max="10498" width="24.5703125" style="44" customWidth="1"/>
    <col min="10499" max="10499" width="9.7109375" style="44" customWidth="1"/>
    <col min="10500" max="10500" width="10" style="44" customWidth="1"/>
    <col min="10501" max="10501" width="8.7109375" style="44" customWidth="1"/>
    <col min="10502" max="10502" width="9.7109375" style="44" customWidth="1"/>
    <col min="10503" max="10504" width="8.28515625" style="44" customWidth="1"/>
    <col min="10505" max="10505" width="8.7109375" style="44" customWidth="1"/>
    <col min="10506" max="10516" width="10.7109375" style="44" customWidth="1"/>
    <col min="10517" max="10752" width="11.28515625" style="44"/>
    <col min="10753" max="10753" width="3.7109375" style="44" customWidth="1"/>
    <col min="10754" max="10754" width="24.5703125" style="44" customWidth="1"/>
    <col min="10755" max="10755" width="9.7109375" style="44" customWidth="1"/>
    <col min="10756" max="10756" width="10" style="44" customWidth="1"/>
    <col min="10757" max="10757" width="8.7109375" style="44" customWidth="1"/>
    <col min="10758" max="10758" width="9.7109375" style="44" customWidth="1"/>
    <col min="10759" max="10760" width="8.28515625" style="44" customWidth="1"/>
    <col min="10761" max="10761" width="8.7109375" style="44" customWidth="1"/>
    <col min="10762" max="10772" width="10.7109375" style="44" customWidth="1"/>
    <col min="10773" max="11008" width="11.28515625" style="44"/>
    <col min="11009" max="11009" width="3.7109375" style="44" customWidth="1"/>
    <col min="11010" max="11010" width="24.5703125" style="44" customWidth="1"/>
    <col min="11011" max="11011" width="9.7109375" style="44" customWidth="1"/>
    <col min="11012" max="11012" width="10" style="44" customWidth="1"/>
    <col min="11013" max="11013" width="8.7109375" style="44" customWidth="1"/>
    <col min="11014" max="11014" width="9.7109375" style="44" customWidth="1"/>
    <col min="11015" max="11016" width="8.28515625" style="44" customWidth="1"/>
    <col min="11017" max="11017" width="8.7109375" style="44" customWidth="1"/>
    <col min="11018" max="11028" width="10.7109375" style="44" customWidth="1"/>
    <col min="11029" max="11264" width="11.28515625" style="44"/>
    <col min="11265" max="11265" width="3.7109375" style="44" customWidth="1"/>
    <col min="11266" max="11266" width="24.5703125" style="44" customWidth="1"/>
    <col min="11267" max="11267" width="9.7109375" style="44" customWidth="1"/>
    <col min="11268" max="11268" width="10" style="44" customWidth="1"/>
    <col min="11269" max="11269" width="8.7109375" style="44" customWidth="1"/>
    <col min="11270" max="11270" width="9.7109375" style="44" customWidth="1"/>
    <col min="11271" max="11272" width="8.28515625" style="44" customWidth="1"/>
    <col min="11273" max="11273" width="8.7109375" style="44" customWidth="1"/>
    <col min="11274" max="11284" width="10.7109375" style="44" customWidth="1"/>
    <col min="11285" max="11520" width="11.28515625" style="44"/>
    <col min="11521" max="11521" width="3.7109375" style="44" customWidth="1"/>
    <col min="11522" max="11522" width="24.5703125" style="44" customWidth="1"/>
    <col min="11523" max="11523" width="9.7109375" style="44" customWidth="1"/>
    <col min="11524" max="11524" width="10" style="44" customWidth="1"/>
    <col min="11525" max="11525" width="8.7109375" style="44" customWidth="1"/>
    <col min="11526" max="11526" width="9.7109375" style="44" customWidth="1"/>
    <col min="11527" max="11528" width="8.28515625" style="44" customWidth="1"/>
    <col min="11529" max="11529" width="8.7109375" style="44" customWidth="1"/>
    <col min="11530" max="11540" width="10.7109375" style="44" customWidth="1"/>
    <col min="11541" max="11776" width="11.28515625" style="44"/>
    <col min="11777" max="11777" width="3.7109375" style="44" customWidth="1"/>
    <col min="11778" max="11778" width="24.5703125" style="44" customWidth="1"/>
    <col min="11779" max="11779" width="9.7109375" style="44" customWidth="1"/>
    <col min="11780" max="11780" width="10" style="44" customWidth="1"/>
    <col min="11781" max="11781" width="8.7109375" style="44" customWidth="1"/>
    <col min="11782" max="11782" width="9.7109375" style="44" customWidth="1"/>
    <col min="11783" max="11784" width="8.28515625" style="44" customWidth="1"/>
    <col min="11785" max="11785" width="8.7109375" style="44" customWidth="1"/>
    <col min="11786" max="11796" width="10.7109375" style="44" customWidth="1"/>
    <col min="11797" max="12032" width="11.28515625" style="44"/>
    <col min="12033" max="12033" width="3.7109375" style="44" customWidth="1"/>
    <col min="12034" max="12034" width="24.5703125" style="44" customWidth="1"/>
    <col min="12035" max="12035" width="9.7109375" style="44" customWidth="1"/>
    <col min="12036" max="12036" width="10" style="44" customWidth="1"/>
    <col min="12037" max="12037" width="8.7109375" style="44" customWidth="1"/>
    <col min="12038" max="12038" width="9.7109375" style="44" customWidth="1"/>
    <col min="12039" max="12040" width="8.28515625" style="44" customWidth="1"/>
    <col min="12041" max="12041" width="8.7109375" style="44" customWidth="1"/>
    <col min="12042" max="12052" width="10.7109375" style="44" customWidth="1"/>
    <col min="12053" max="12288" width="11.28515625" style="44"/>
    <col min="12289" max="12289" width="3.7109375" style="44" customWidth="1"/>
    <col min="12290" max="12290" width="24.5703125" style="44" customWidth="1"/>
    <col min="12291" max="12291" width="9.7109375" style="44" customWidth="1"/>
    <col min="12292" max="12292" width="10" style="44" customWidth="1"/>
    <col min="12293" max="12293" width="8.7109375" style="44" customWidth="1"/>
    <col min="12294" max="12294" width="9.7109375" style="44" customWidth="1"/>
    <col min="12295" max="12296" width="8.28515625" style="44" customWidth="1"/>
    <col min="12297" max="12297" width="8.7109375" style="44" customWidth="1"/>
    <col min="12298" max="12308" width="10.7109375" style="44" customWidth="1"/>
    <col min="12309" max="12544" width="11.28515625" style="44"/>
    <col min="12545" max="12545" width="3.7109375" style="44" customWidth="1"/>
    <col min="12546" max="12546" width="24.5703125" style="44" customWidth="1"/>
    <col min="12547" max="12547" width="9.7109375" style="44" customWidth="1"/>
    <col min="12548" max="12548" width="10" style="44" customWidth="1"/>
    <col min="12549" max="12549" width="8.7109375" style="44" customWidth="1"/>
    <col min="12550" max="12550" width="9.7109375" style="44" customWidth="1"/>
    <col min="12551" max="12552" width="8.28515625" style="44" customWidth="1"/>
    <col min="12553" max="12553" width="8.7109375" style="44" customWidth="1"/>
    <col min="12554" max="12564" width="10.7109375" style="44" customWidth="1"/>
    <col min="12565" max="12800" width="11.28515625" style="44"/>
    <col min="12801" max="12801" width="3.7109375" style="44" customWidth="1"/>
    <col min="12802" max="12802" width="24.5703125" style="44" customWidth="1"/>
    <col min="12803" max="12803" width="9.7109375" style="44" customWidth="1"/>
    <col min="12804" max="12804" width="10" style="44" customWidth="1"/>
    <col min="12805" max="12805" width="8.7109375" style="44" customWidth="1"/>
    <col min="12806" max="12806" width="9.7109375" style="44" customWidth="1"/>
    <col min="12807" max="12808" width="8.28515625" style="44" customWidth="1"/>
    <col min="12809" max="12809" width="8.7109375" style="44" customWidth="1"/>
    <col min="12810" max="12820" width="10.7109375" style="44" customWidth="1"/>
    <col min="12821" max="13056" width="11.28515625" style="44"/>
    <col min="13057" max="13057" width="3.7109375" style="44" customWidth="1"/>
    <col min="13058" max="13058" width="24.5703125" style="44" customWidth="1"/>
    <col min="13059" max="13059" width="9.7109375" style="44" customWidth="1"/>
    <col min="13060" max="13060" width="10" style="44" customWidth="1"/>
    <col min="13061" max="13061" width="8.7109375" style="44" customWidth="1"/>
    <col min="13062" max="13062" width="9.7109375" style="44" customWidth="1"/>
    <col min="13063" max="13064" width="8.28515625" style="44" customWidth="1"/>
    <col min="13065" max="13065" width="8.7109375" style="44" customWidth="1"/>
    <col min="13066" max="13076" width="10.7109375" style="44" customWidth="1"/>
    <col min="13077" max="13312" width="11.28515625" style="44"/>
    <col min="13313" max="13313" width="3.7109375" style="44" customWidth="1"/>
    <col min="13314" max="13314" width="24.5703125" style="44" customWidth="1"/>
    <col min="13315" max="13315" width="9.7109375" style="44" customWidth="1"/>
    <col min="13316" max="13316" width="10" style="44" customWidth="1"/>
    <col min="13317" max="13317" width="8.7109375" style="44" customWidth="1"/>
    <col min="13318" max="13318" width="9.7109375" style="44" customWidth="1"/>
    <col min="13319" max="13320" width="8.28515625" style="44" customWidth="1"/>
    <col min="13321" max="13321" width="8.7109375" style="44" customWidth="1"/>
    <col min="13322" max="13332" width="10.7109375" style="44" customWidth="1"/>
    <col min="13333" max="13568" width="11.28515625" style="44"/>
    <col min="13569" max="13569" width="3.7109375" style="44" customWidth="1"/>
    <col min="13570" max="13570" width="24.5703125" style="44" customWidth="1"/>
    <col min="13571" max="13571" width="9.7109375" style="44" customWidth="1"/>
    <col min="13572" max="13572" width="10" style="44" customWidth="1"/>
    <col min="13573" max="13573" width="8.7109375" style="44" customWidth="1"/>
    <col min="13574" max="13574" width="9.7109375" style="44" customWidth="1"/>
    <col min="13575" max="13576" width="8.28515625" style="44" customWidth="1"/>
    <col min="13577" max="13577" width="8.7109375" style="44" customWidth="1"/>
    <col min="13578" max="13588" width="10.7109375" style="44" customWidth="1"/>
    <col min="13589" max="13824" width="11.28515625" style="44"/>
    <col min="13825" max="13825" width="3.7109375" style="44" customWidth="1"/>
    <col min="13826" max="13826" width="24.5703125" style="44" customWidth="1"/>
    <col min="13827" max="13827" width="9.7109375" style="44" customWidth="1"/>
    <col min="13828" max="13828" width="10" style="44" customWidth="1"/>
    <col min="13829" max="13829" width="8.7109375" style="44" customWidth="1"/>
    <col min="13830" max="13830" width="9.7109375" style="44" customWidth="1"/>
    <col min="13831" max="13832" width="8.28515625" style="44" customWidth="1"/>
    <col min="13833" max="13833" width="8.7109375" style="44" customWidth="1"/>
    <col min="13834" max="13844" width="10.7109375" style="44" customWidth="1"/>
    <col min="13845" max="14080" width="11.28515625" style="44"/>
    <col min="14081" max="14081" width="3.7109375" style="44" customWidth="1"/>
    <col min="14082" max="14082" width="24.5703125" style="44" customWidth="1"/>
    <col min="14083" max="14083" width="9.7109375" style="44" customWidth="1"/>
    <col min="14084" max="14084" width="10" style="44" customWidth="1"/>
    <col min="14085" max="14085" width="8.7109375" style="44" customWidth="1"/>
    <col min="14086" max="14086" width="9.7109375" style="44" customWidth="1"/>
    <col min="14087" max="14088" width="8.28515625" style="44" customWidth="1"/>
    <col min="14089" max="14089" width="8.7109375" style="44" customWidth="1"/>
    <col min="14090" max="14100" width="10.7109375" style="44" customWidth="1"/>
    <col min="14101" max="14336" width="11.28515625" style="44"/>
    <col min="14337" max="14337" width="3.7109375" style="44" customWidth="1"/>
    <col min="14338" max="14338" width="24.5703125" style="44" customWidth="1"/>
    <col min="14339" max="14339" width="9.7109375" style="44" customWidth="1"/>
    <col min="14340" max="14340" width="10" style="44" customWidth="1"/>
    <col min="14341" max="14341" width="8.7109375" style="44" customWidth="1"/>
    <col min="14342" max="14342" width="9.7109375" style="44" customWidth="1"/>
    <col min="14343" max="14344" width="8.28515625" style="44" customWidth="1"/>
    <col min="14345" max="14345" width="8.7109375" style="44" customWidth="1"/>
    <col min="14346" max="14356" width="10.7109375" style="44" customWidth="1"/>
    <col min="14357" max="14592" width="11.28515625" style="44"/>
    <col min="14593" max="14593" width="3.7109375" style="44" customWidth="1"/>
    <col min="14594" max="14594" width="24.5703125" style="44" customWidth="1"/>
    <col min="14595" max="14595" width="9.7109375" style="44" customWidth="1"/>
    <col min="14596" max="14596" width="10" style="44" customWidth="1"/>
    <col min="14597" max="14597" width="8.7109375" style="44" customWidth="1"/>
    <col min="14598" max="14598" width="9.7109375" style="44" customWidth="1"/>
    <col min="14599" max="14600" width="8.28515625" style="44" customWidth="1"/>
    <col min="14601" max="14601" width="8.7109375" style="44" customWidth="1"/>
    <col min="14602" max="14612" width="10.7109375" style="44" customWidth="1"/>
    <col min="14613" max="14848" width="11.28515625" style="44"/>
    <col min="14849" max="14849" width="3.7109375" style="44" customWidth="1"/>
    <col min="14850" max="14850" width="24.5703125" style="44" customWidth="1"/>
    <col min="14851" max="14851" width="9.7109375" style="44" customWidth="1"/>
    <col min="14852" max="14852" width="10" style="44" customWidth="1"/>
    <col min="14853" max="14853" width="8.7109375" style="44" customWidth="1"/>
    <col min="14854" max="14854" width="9.7109375" style="44" customWidth="1"/>
    <col min="14855" max="14856" width="8.28515625" style="44" customWidth="1"/>
    <col min="14857" max="14857" width="8.7109375" style="44" customWidth="1"/>
    <col min="14858" max="14868" width="10.7109375" style="44" customWidth="1"/>
    <col min="14869" max="15104" width="11.28515625" style="44"/>
    <col min="15105" max="15105" width="3.7109375" style="44" customWidth="1"/>
    <col min="15106" max="15106" width="24.5703125" style="44" customWidth="1"/>
    <col min="15107" max="15107" width="9.7109375" style="44" customWidth="1"/>
    <col min="15108" max="15108" width="10" style="44" customWidth="1"/>
    <col min="15109" max="15109" width="8.7109375" style="44" customWidth="1"/>
    <col min="15110" max="15110" width="9.7109375" style="44" customWidth="1"/>
    <col min="15111" max="15112" width="8.28515625" style="44" customWidth="1"/>
    <col min="15113" max="15113" width="8.7109375" style="44" customWidth="1"/>
    <col min="15114" max="15124" width="10.7109375" style="44" customWidth="1"/>
    <col min="15125" max="15360" width="11.28515625" style="44"/>
    <col min="15361" max="15361" width="3.7109375" style="44" customWidth="1"/>
    <col min="15362" max="15362" width="24.5703125" style="44" customWidth="1"/>
    <col min="15363" max="15363" width="9.7109375" style="44" customWidth="1"/>
    <col min="15364" max="15364" width="10" style="44" customWidth="1"/>
    <col min="15365" max="15365" width="8.7109375" style="44" customWidth="1"/>
    <col min="15366" max="15366" width="9.7109375" style="44" customWidth="1"/>
    <col min="15367" max="15368" width="8.28515625" style="44" customWidth="1"/>
    <col min="15369" max="15369" width="8.7109375" style="44" customWidth="1"/>
    <col min="15370" max="15380" width="10.7109375" style="44" customWidth="1"/>
    <col min="15381" max="15616" width="11.28515625" style="44"/>
    <col min="15617" max="15617" width="3.7109375" style="44" customWidth="1"/>
    <col min="15618" max="15618" width="24.5703125" style="44" customWidth="1"/>
    <col min="15619" max="15619" width="9.7109375" style="44" customWidth="1"/>
    <col min="15620" max="15620" width="10" style="44" customWidth="1"/>
    <col min="15621" max="15621" width="8.7109375" style="44" customWidth="1"/>
    <col min="15622" max="15622" width="9.7109375" style="44" customWidth="1"/>
    <col min="15623" max="15624" width="8.28515625" style="44" customWidth="1"/>
    <col min="15625" max="15625" width="8.7109375" style="44" customWidth="1"/>
    <col min="15626" max="15636" width="10.7109375" style="44" customWidth="1"/>
    <col min="15637" max="15872" width="11.28515625" style="44"/>
    <col min="15873" max="15873" width="3.7109375" style="44" customWidth="1"/>
    <col min="15874" max="15874" width="24.5703125" style="44" customWidth="1"/>
    <col min="15875" max="15875" width="9.7109375" style="44" customWidth="1"/>
    <col min="15876" max="15876" width="10" style="44" customWidth="1"/>
    <col min="15877" max="15877" width="8.7109375" style="44" customWidth="1"/>
    <col min="15878" max="15878" width="9.7109375" style="44" customWidth="1"/>
    <col min="15879" max="15880" width="8.28515625" style="44" customWidth="1"/>
    <col min="15881" max="15881" width="8.7109375" style="44" customWidth="1"/>
    <col min="15882" max="15892" width="10.7109375" style="44" customWidth="1"/>
    <col min="15893" max="16128" width="11.28515625" style="44"/>
    <col min="16129" max="16129" width="3.7109375" style="44" customWidth="1"/>
    <col min="16130" max="16130" width="24.5703125" style="44" customWidth="1"/>
    <col min="16131" max="16131" width="9.7109375" style="44" customWidth="1"/>
    <col min="16132" max="16132" width="10" style="44" customWidth="1"/>
    <col min="16133" max="16133" width="8.7109375" style="44" customWidth="1"/>
    <col min="16134" max="16134" width="9.7109375" style="44" customWidth="1"/>
    <col min="16135" max="16136" width="8.28515625" style="44" customWidth="1"/>
    <col min="16137" max="16137" width="8.7109375" style="44" customWidth="1"/>
    <col min="16138" max="16148" width="10.7109375" style="44" customWidth="1"/>
    <col min="16149" max="16384" width="11.28515625" style="44"/>
  </cols>
  <sheetData>
    <row r="1" spans="1:9" s="45" customFormat="1" ht="20.100000000000001" customHeight="1" x14ac:dyDescent="0.2">
      <c r="A1" s="257" t="s">
        <v>35</v>
      </c>
      <c r="B1" s="258"/>
      <c r="C1" s="274" t="s">
        <v>280</v>
      </c>
      <c r="D1" s="274"/>
      <c r="E1" s="274"/>
      <c r="F1" s="274"/>
      <c r="G1" s="274"/>
      <c r="H1" s="274"/>
      <c r="I1" s="269"/>
    </row>
    <row r="2" spans="1:9" ht="15" customHeight="1" x14ac:dyDescent="0.2">
      <c r="A2" s="260" t="s">
        <v>344</v>
      </c>
      <c r="B2" s="307"/>
      <c r="C2" s="261" t="s">
        <v>313</v>
      </c>
      <c r="D2" s="262"/>
      <c r="E2" s="262"/>
      <c r="F2" s="262"/>
      <c r="G2" s="262"/>
      <c r="H2" s="262"/>
      <c r="I2" s="262"/>
    </row>
    <row r="3" spans="1:9" ht="15" customHeight="1" x14ac:dyDescent="0.2">
      <c r="A3" s="260" t="s">
        <v>306</v>
      </c>
      <c r="B3" s="307"/>
      <c r="C3" s="278" t="s">
        <v>308</v>
      </c>
      <c r="D3" s="306"/>
      <c r="E3" s="306"/>
      <c r="F3" s="306"/>
      <c r="G3" s="306"/>
      <c r="H3" s="306"/>
      <c r="I3" s="306"/>
    </row>
    <row r="4" spans="1:9" ht="11.45" customHeight="1" x14ac:dyDescent="0.2">
      <c r="A4" s="268" t="s">
        <v>19</v>
      </c>
      <c r="B4" s="272" t="s">
        <v>378</v>
      </c>
      <c r="C4" s="305" t="s">
        <v>64</v>
      </c>
      <c r="D4" s="305" t="s">
        <v>295</v>
      </c>
      <c r="E4" s="305"/>
      <c r="F4" s="305"/>
      <c r="G4" s="305"/>
      <c r="H4" s="305"/>
      <c r="I4" s="308"/>
    </row>
    <row r="5" spans="1:9" ht="11.45" customHeight="1" x14ac:dyDescent="0.2">
      <c r="A5" s="268"/>
      <c r="B5" s="272"/>
      <c r="C5" s="305"/>
      <c r="D5" s="305" t="s">
        <v>58</v>
      </c>
      <c r="E5" s="305"/>
      <c r="F5" s="305"/>
      <c r="G5" s="305" t="s">
        <v>296</v>
      </c>
      <c r="H5" s="305"/>
      <c r="I5" s="308"/>
    </row>
    <row r="6" spans="1:9" ht="11.45" customHeight="1" x14ac:dyDescent="0.2">
      <c r="A6" s="268"/>
      <c r="B6" s="272"/>
      <c r="C6" s="305"/>
      <c r="D6" s="305" t="s">
        <v>59</v>
      </c>
      <c r="E6" s="272" t="s">
        <v>61</v>
      </c>
      <c r="F6" s="272" t="s">
        <v>297</v>
      </c>
      <c r="G6" s="305" t="s">
        <v>59</v>
      </c>
      <c r="H6" s="272" t="s">
        <v>144</v>
      </c>
      <c r="I6" s="266" t="s">
        <v>298</v>
      </c>
    </row>
    <row r="7" spans="1:9" ht="11.45" customHeight="1" x14ac:dyDescent="0.2">
      <c r="A7" s="268"/>
      <c r="B7" s="272"/>
      <c r="C7" s="305"/>
      <c r="D7" s="305"/>
      <c r="E7" s="272"/>
      <c r="F7" s="272"/>
      <c r="G7" s="305"/>
      <c r="H7" s="272"/>
      <c r="I7" s="266"/>
    </row>
    <row r="8" spans="1:9" ht="11.45" customHeight="1" x14ac:dyDescent="0.2">
      <c r="A8" s="268"/>
      <c r="B8" s="272"/>
      <c r="C8" s="305"/>
      <c r="D8" s="305"/>
      <c r="E8" s="272"/>
      <c r="F8" s="272"/>
      <c r="G8" s="305"/>
      <c r="H8" s="272"/>
      <c r="I8" s="266"/>
    </row>
    <row r="9" spans="1:9" ht="11.45" customHeight="1" x14ac:dyDescent="0.2">
      <c r="A9" s="47">
        <v>1</v>
      </c>
      <c r="B9" s="125">
        <v>2</v>
      </c>
      <c r="C9" s="158">
        <v>3</v>
      </c>
      <c r="D9" s="158">
        <v>4</v>
      </c>
      <c r="E9" s="158">
        <v>5</v>
      </c>
      <c r="F9" s="158">
        <v>6</v>
      </c>
      <c r="G9" s="158">
        <v>7</v>
      </c>
      <c r="H9" s="158">
        <v>8</v>
      </c>
      <c r="I9" s="42">
        <v>9</v>
      </c>
    </row>
    <row r="10" spans="1:9" ht="20.45" customHeight="1" x14ac:dyDescent="0.2">
      <c r="A10" s="29"/>
      <c r="B10" s="51"/>
      <c r="C10" s="285" t="s">
        <v>299</v>
      </c>
      <c r="D10" s="286"/>
      <c r="E10" s="286"/>
      <c r="F10" s="286"/>
      <c r="G10" s="286"/>
      <c r="H10" s="286"/>
      <c r="I10" s="286"/>
    </row>
    <row r="11" spans="1:9" ht="11.45" customHeight="1" x14ac:dyDescent="0.2">
      <c r="A11" s="126">
        <f>IF(D11&lt;&gt;"",COUNTA($D$11:D11),"")</f>
        <v>1</v>
      </c>
      <c r="B11" s="49" t="s">
        <v>34</v>
      </c>
      <c r="C11" s="159">
        <v>25431</v>
      </c>
      <c r="D11" s="159">
        <v>19273</v>
      </c>
      <c r="E11" s="159">
        <v>19111</v>
      </c>
      <c r="F11" s="159">
        <v>162</v>
      </c>
      <c r="G11" s="159">
        <v>6158</v>
      </c>
      <c r="H11" s="159">
        <v>6158</v>
      </c>
      <c r="I11" s="162" t="s">
        <v>5</v>
      </c>
    </row>
    <row r="12" spans="1:9" ht="6" customHeight="1" x14ac:dyDescent="0.2">
      <c r="A12" s="126" t="str">
        <f>IF(D12&lt;&gt;"",COUNTA($D$11:D12),"")</f>
        <v/>
      </c>
      <c r="B12" s="49"/>
      <c r="C12" s="160"/>
      <c r="D12" s="160"/>
      <c r="E12" s="160"/>
      <c r="F12" s="160"/>
      <c r="G12" s="160"/>
      <c r="H12" s="160"/>
      <c r="I12" s="160"/>
    </row>
    <row r="13" spans="1:9" ht="11.45" customHeight="1" x14ac:dyDescent="0.2">
      <c r="A13" s="126">
        <f>IF(D13&lt;&gt;"",COUNTA($D$11:D13),"")</f>
        <v>2</v>
      </c>
      <c r="B13" s="161" t="s">
        <v>301</v>
      </c>
      <c r="C13" s="192">
        <v>130</v>
      </c>
      <c r="D13" s="192">
        <v>25.64</v>
      </c>
      <c r="E13" s="192">
        <v>24</v>
      </c>
      <c r="F13" s="192">
        <v>2</v>
      </c>
      <c r="G13" s="192">
        <v>104</v>
      </c>
      <c r="H13" s="192">
        <v>104</v>
      </c>
      <c r="I13" s="162" t="s">
        <v>5</v>
      </c>
    </row>
    <row r="14" spans="1:9" ht="11.45" customHeight="1" x14ac:dyDescent="0.2">
      <c r="A14" s="126">
        <f>IF(D14&lt;&gt;"",COUNTA($D$11:D14),"")</f>
        <v>3</v>
      </c>
      <c r="B14" s="161" t="s">
        <v>302</v>
      </c>
      <c r="C14" s="192">
        <v>5966</v>
      </c>
      <c r="D14" s="192">
        <v>3809</v>
      </c>
      <c r="E14" s="192">
        <v>3731</v>
      </c>
      <c r="F14" s="192">
        <v>78</v>
      </c>
      <c r="G14" s="192">
        <v>2157</v>
      </c>
      <c r="H14" s="192">
        <v>2157</v>
      </c>
      <c r="I14" s="162" t="s">
        <v>5</v>
      </c>
    </row>
    <row r="15" spans="1:9" ht="11.45" customHeight="1" x14ac:dyDescent="0.2">
      <c r="A15" s="126">
        <f>IF(D15&lt;&gt;"",COUNTA($D$11:D15),"")</f>
        <v>4</v>
      </c>
      <c r="B15" s="161" t="s">
        <v>303</v>
      </c>
      <c r="C15" s="192">
        <v>9326</v>
      </c>
      <c r="D15" s="192">
        <v>6805</v>
      </c>
      <c r="E15" s="192">
        <v>6746</v>
      </c>
      <c r="F15" s="192">
        <v>59</v>
      </c>
      <c r="G15" s="192">
        <v>2521</v>
      </c>
      <c r="H15" s="192">
        <v>2521</v>
      </c>
      <c r="I15" s="162" t="s">
        <v>5</v>
      </c>
    </row>
    <row r="16" spans="1:9" ht="11.45" customHeight="1" x14ac:dyDescent="0.2">
      <c r="A16" s="126">
        <f>IF(D16&lt;&gt;"",COUNTA($D$11:D16),"")</f>
        <v>5</v>
      </c>
      <c r="B16" s="161" t="s">
        <v>304</v>
      </c>
      <c r="C16" s="192">
        <v>6686</v>
      </c>
      <c r="D16" s="192">
        <v>5548</v>
      </c>
      <c r="E16" s="192">
        <v>5529</v>
      </c>
      <c r="F16" s="192">
        <v>19</v>
      </c>
      <c r="G16" s="192">
        <v>1138</v>
      </c>
      <c r="H16" s="192">
        <v>1138</v>
      </c>
      <c r="I16" s="162" t="s">
        <v>5</v>
      </c>
    </row>
    <row r="17" spans="1:9" ht="11.45" customHeight="1" x14ac:dyDescent="0.2">
      <c r="A17" s="126">
        <f>IF(D17&lt;&gt;"",COUNTA($D$11:D17),"")</f>
        <v>6</v>
      </c>
      <c r="B17" s="161" t="s">
        <v>305</v>
      </c>
      <c r="C17" s="192">
        <v>3289</v>
      </c>
      <c r="D17" s="192">
        <v>3066</v>
      </c>
      <c r="E17" s="192">
        <v>3065</v>
      </c>
      <c r="F17" s="192">
        <v>1</v>
      </c>
      <c r="G17" s="192">
        <v>223</v>
      </c>
      <c r="H17" s="192">
        <v>223</v>
      </c>
      <c r="I17" s="162" t="s">
        <v>5</v>
      </c>
    </row>
    <row r="18" spans="1:9" ht="22.15" customHeight="1" x14ac:dyDescent="0.2">
      <c r="A18" s="126" t="str">
        <f>IF(D18&lt;&gt;"",COUNTA($D$11:D18),"")</f>
        <v/>
      </c>
      <c r="B18" s="49"/>
      <c r="C18" s="309" t="s">
        <v>300</v>
      </c>
      <c r="D18" s="310"/>
      <c r="E18" s="310"/>
      <c r="F18" s="310"/>
      <c r="G18" s="310"/>
      <c r="H18" s="310"/>
      <c r="I18" s="310"/>
    </row>
    <row r="19" spans="1:9" ht="11.45" customHeight="1" x14ac:dyDescent="0.2">
      <c r="A19" s="126">
        <f>IF(D19&lt;&gt;"",COUNTA($D$11:D19),"")</f>
        <v>7</v>
      </c>
      <c r="B19" s="49" t="s">
        <v>336</v>
      </c>
      <c r="C19" s="162" t="s">
        <v>11</v>
      </c>
      <c r="D19" s="162" t="s">
        <v>11</v>
      </c>
      <c r="E19" s="162">
        <v>43.81</v>
      </c>
      <c r="F19" s="162">
        <v>58.52</v>
      </c>
      <c r="G19" s="162" t="s">
        <v>11</v>
      </c>
      <c r="H19" s="162">
        <v>38.18</v>
      </c>
      <c r="I19" s="162" t="s">
        <v>5</v>
      </c>
    </row>
    <row r="20" spans="1:9" ht="11.45" customHeight="1" x14ac:dyDescent="0.2">
      <c r="A20" s="126">
        <f>IF(D20&lt;&gt;"",COUNTA($D$11:D20),"")</f>
        <v>8</v>
      </c>
      <c r="B20" s="49" t="s">
        <v>337</v>
      </c>
      <c r="C20" s="162" t="s">
        <v>11</v>
      </c>
      <c r="D20" s="162" t="s">
        <v>11</v>
      </c>
      <c r="E20" s="162">
        <v>52.33</v>
      </c>
      <c r="F20" s="162">
        <v>75.180000000000007</v>
      </c>
      <c r="G20" s="162" t="s">
        <v>11</v>
      </c>
      <c r="H20" s="162">
        <v>45.7</v>
      </c>
      <c r="I20" s="162" t="s">
        <v>5</v>
      </c>
    </row>
    <row r="21" spans="1:9" ht="11.45" customHeight="1" x14ac:dyDescent="0.2">
      <c r="A21" s="126">
        <f>IF(D21&lt;&gt;"",COUNTA($D$11:D21),"")</f>
        <v>9</v>
      </c>
      <c r="B21" s="49" t="s">
        <v>338</v>
      </c>
      <c r="C21" s="162" t="s">
        <v>11</v>
      </c>
      <c r="D21" s="162" t="s">
        <v>11</v>
      </c>
      <c r="E21" s="162">
        <v>67.89</v>
      </c>
      <c r="F21" s="162">
        <v>98.67</v>
      </c>
      <c r="G21" s="162" t="s">
        <v>11</v>
      </c>
      <c r="H21" s="162">
        <v>52.39</v>
      </c>
      <c r="I21" s="162" t="s">
        <v>5</v>
      </c>
    </row>
    <row r="22" spans="1:9" ht="11.45" customHeight="1" x14ac:dyDescent="0.2">
      <c r="A22" s="126">
        <f>IF(D22&lt;&gt;"",COUNTA($D$11:D22),"")</f>
        <v>10</v>
      </c>
      <c r="B22" s="49" t="s">
        <v>339</v>
      </c>
      <c r="C22" s="162" t="s">
        <v>11</v>
      </c>
      <c r="D22" s="162" t="s">
        <v>11</v>
      </c>
      <c r="E22" s="162">
        <v>84.09</v>
      </c>
      <c r="F22" s="162">
        <v>123.4</v>
      </c>
      <c r="G22" s="162" t="s">
        <v>11</v>
      </c>
      <c r="H22" s="162">
        <v>59.09</v>
      </c>
      <c r="I22" s="162" t="s">
        <v>5</v>
      </c>
    </row>
    <row r="23" spans="1:9" ht="11.45" customHeight="1" x14ac:dyDescent="0.2">
      <c r="A23" s="126">
        <f>IF(D23&lt;&gt;"",COUNTA($D$11:D23),"")</f>
        <v>11</v>
      </c>
      <c r="B23" s="49" t="s">
        <v>340</v>
      </c>
      <c r="C23" s="162" t="s">
        <v>11</v>
      </c>
      <c r="D23" s="162" t="s">
        <v>11</v>
      </c>
      <c r="E23" s="162">
        <v>91.34</v>
      </c>
      <c r="F23" s="162">
        <v>134.47999999999999</v>
      </c>
      <c r="G23" s="162" t="s">
        <v>11</v>
      </c>
      <c r="H23" s="162">
        <v>62.45</v>
      </c>
      <c r="I23" s="162" t="s">
        <v>5</v>
      </c>
    </row>
    <row r="24" spans="1:9" ht="6" customHeight="1" x14ac:dyDescent="0.2">
      <c r="A24" s="126" t="str">
        <f>IF(D24&lt;&gt;"",COUNTA($D$11:D24),"")</f>
        <v/>
      </c>
      <c r="B24" s="49"/>
      <c r="C24" s="162"/>
      <c r="D24" s="162"/>
      <c r="E24" s="162"/>
      <c r="F24" s="162"/>
      <c r="G24" s="162"/>
      <c r="H24" s="162"/>
      <c r="I24" s="162"/>
    </row>
    <row r="25" spans="1:9" ht="25.9" customHeight="1" x14ac:dyDescent="0.2">
      <c r="A25" s="126">
        <f>IF(D25&lt;&gt;"",COUNTA($D$11:D25),"")</f>
        <v>12</v>
      </c>
      <c r="B25" s="49" t="s">
        <v>335</v>
      </c>
      <c r="C25" s="162" t="s">
        <v>11</v>
      </c>
      <c r="D25" s="162" t="s">
        <v>11</v>
      </c>
      <c r="E25" s="162">
        <v>18.899999999999999</v>
      </c>
      <c r="F25" s="162">
        <v>19.579999999999998</v>
      </c>
      <c r="G25" s="162" t="s">
        <v>11</v>
      </c>
      <c r="H25" s="162">
        <v>11.02</v>
      </c>
      <c r="I25" s="162" t="s">
        <v>5</v>
      </c>
    </row>
    <row r="26" spans="1:9" ht="8.1" customHeight="1" x14ac:dyDescent="0.2">
      <c r="A26" s="95"/>
      <c r="B26" s="139"/>
      <c r="C26" s="162"/>
      <c r="D26" s="162"/>
      <c r="E26" s="162"/>
      <c r="F26" s="162"/>
      <c r="G26" s="162"/>
      <c r="H26" s="162"/>
      <c r="I26" s="162"/>
    </row>
    <row r="28" spans="1:9" ht="15" customHeight="1" x14ac:dyDescent="0.2">
      <c r="A28" s="260" t="s">
        <v>307</v>
      </c>
      <c r="B28" s="276"/>
      <c r="C28" s="275" t="s">
        <v>37</v>
      </c>
      <c r="D28" s="275"/>
      <c r="E28" s="275"/>
      <c r="F28" s="275"/>
      <c r="G28" s="275"/>
      <c r="H28" s="275"/>
      <c r="I28" s="261"/>
    </row>
    <row r="29" spans="1:9" ht="11.45" customHeight="1" x14ac:dyDescent="0.2">
      <c r="A29" s="268" t="s">
        <v>19</v>
      </c>
      <c r="B29" s="272" t="s">
        <v>377</v>
      </c>
      <c r="C29" s="272" t="s">
        <v>152</v>
      </c>
      <c r="D29" s="272" t="s">
        <v>146</v>
      </c>
      <c r="E29" s="272"/>
      <c r="F29" s="272"/>
      <c r="G29" s="272"/>
      <c r="H29" s="272"/>
      <c r="I29" s="266"/>
    </row>
    <row r="30" spans="1:9" ht="11.45" customHeight="1" x14ac:dyDescent="0.2">
      <c r="A30" s="268"/>
      <c r="B30" s="272"/>
      <c r="C30" s="272"/>
      <c r="D30" s="272" t="s">
        <v>345</v>
      </c>
      <c r="E30" s="272" t="s">
        <v>151</v>
      </c>
      <c r="F30" s="272" t="s">
        <v>134</v>
      </c>
      <c r="G30" s="272" t="s">
        <v>135</v>
      </c>
      <c r="H30" s="272" t="s">
        <v>150</v>
      </c>
      <c r="I30" s="266" t="s">
        <v>131</v>
      </c>
    </row>
    <row r="31" spans="1:9" ht="11.45" customHeight="1" x14ac:dyDescent="0.2">
      <c r="A31" s="268"/>
      <c r="B31" s="272"/>
      <c r="C31" s="272"/>
      <c r="D31" s="272"/>
      <c r="E31" s="272"/>
      <c r="F31" s="272"/>
      <c r="G31" s="272"/>
      <c r="H31" s="272"/>
      <c r="I31" s="266"/>
    </row>
    <row r="32" spans="1:9" ht="11.45" customHeight="1" x14ac:dyDescent="0.2">
      <c r="A32" s="268"/>
      <c r="B32" s="272"/>
      <c r="C32" s="272"/>
      <c r="D32" s="272"/>
      <c r="E32" s="272"/>
      <c r="F32" s="272"/>
      <c r="G32" s="272"/>
      <c r="H32" s="272"/>
      <c r="I32" s="266"/>
    </row>
    <row r="33" spans="1:9" ht="11.45" customHeight="1" x14ac:dyDescent="0.2">
      <c r="A33" s="268"/>
      <c r="B33" s="272"/>
      <c r="C33" s="272"/>
      <c r="D33" s="272"/>
      <c r="E33" s="272"/>
      <c r="F33" s="272"/>
      <c r="G33" s="272"/>
      <c r="H33" s="272"/>
      <c r="I33" s="266"/>
    </row>
    <row r="34" spans="1:9" ht="11.45" customHeight="1" x14ac:dyDescent="0.2">
      <c r="A34" s="268"/>
      <c r="B34" s="272"/>
      <c r="C34" s="272"/>
      <c r="D34" s="272"/>
      <c r="E34" s="272"/>
      <c r="F34" s="272"/>
      <c r="G34" s="272"/>
      <c r="H34" s="272"/>
      <c r="I34" s="266"/>
    </row>
    <row r="35" spans="1:9" ht="11.45" customHeight="1" x14ac:dyDescent="0.2">
      <c r="A35" s="268"/>
      <c r="B35" s="272"/>
      <c r="C35" s="272"/>
      <c r="D35" s="272"/>
      <c r="E35" s="272"/>
      <c r="F35" s="272"/>
      <c r="G35" s="272"/>
      <c r="H35" s="272"/>
      <c r="I35" s="266"/>
    </row>
    <row r="36" spans="1:9" ht="11.45" customHeight="1" x14ac:dyDescent="0.2">
      <c r="A36" s="47">
        <v>1</v>
      </c>
      <c r="B36" s="48">
        <v>2</v>
      </c>
      <c r="C36" s="43">
        <v>3</v>
      </c>
      <c r="D36" s="43">
        <v>4</v>
      </c>
      <c r="E36" s="43">
        <v>5</v>
      </c>
      <c r="F36" s="43">
        <v>6</v>
      </c>
      <c r="G36" s="43">
        <v>7</v>
      </c>
      <c r="H36" s="43">
        <v>8</v>
      </c>
      <c r="I36" s="42">
        <v>9</v>
      </c>
    </row>
    <row r="37" spans="1:9" ht="20.100000000000001" customHeight="1" x14ac:dyDescent="0.2">
      <c r="A37" s="29"/>
      <c r="B37" s="51"/>
      <c r="C37" s="271" t="s">
        <v>147</v>
      </c>
      <c r="D37" s="251"/>
      <c r="E37" s="251"/>
      <c r="F37" s="251"/>
      <c r="G37" s="251"/>
      <c r="H37" s="251"/>
      <c r="I37" s="251"/>
    </row>
    <row r="38" spans="1:9" ht="11.45" customHeight="1" x14ac:dyDescent="0.2">
      <c r="A38" s="29">
        <f>IF(D38&lt;&gt;"",COUNTA($D$38:D38),"")</f>
        <v>1</v>
      </c>
      <c r="B38" s="49" t="s">
        <v>336</v>
      </c>
      <c r="C38" s="162">
        <v>34.450000000000003</v>
      </c>
      <c r="D38" s="163" t="s">
        <v>5</v>
      </c>
      <c r="E38" s="162">
        <v>35.15</v>
      </c>
      <c r="F38" s="162">
        <v>349.81</v>
      </c>
      <c r="G38" s="162">
        <v>34.33</v>
      </c>
      <c r="H38" s="162" t="s">
        <v>5</v>
      </c>
      <c r="I38" s="162" t="s">
        <v>5</v>
      </c>
    </row>
    <row r="39" spans="1:9" ht="11.45" customHeight="1" x14ac:dyDescent="0.2">
      <c r="A39" s="29">
        <f>IF(D39&lt;&gt;"",COUNTA($D$38:D39),"")</f>
        <v>2</v>
      </c>
      <c r="B39" s="49" t="s">
        <v>337</v>
      </c>
      <c r="C39" s="162">
        <v>43.11</v>
      </c>
      <c r="D39" s="163" t="s">
        <v>5</v>
      </c>
      <c r="E39" s="162">
        <v>45.07</v>
      </c>
      <c r="F39" s="162">
        <v>349.81</v>
      </c>
      <c r="G39" s="162">
        <v>43</v>
      </c>
      <c r="H39" s="162" t="s">
        <v>5</v>
      </c>
      <c r="I39" s="162" t="s">
        <v>5</v>
      </c>
    </row>
    <row r="40" spans="1:9" ht="11.45" customHeight="1" x14ac:dyDescent="0.2">
      <c r="A40" s="29">
        <f>IF(D40&lt;&gt;"",COUNTA($D$38:D40),"")</f>
        <v>3</v>
      </c>
      <c r="B40" s="49" t="s">
        <v>338</v>
      </c>
      <c r="C40" s="162">
        <v>59.22</v>
      </c>
      <c r="D40" s="163" t="s">
        <v>5</v>
      </c>
      <c r="E40" s="162">
        <v>61.24</v>
      </c>
      <c r="F40" s="162">
        <v>349.81</v>
      </c>
      <c r="G40" s="162">
        <v>59.11</v>
      </c>
      <c r="H40" s="162" t="s">
        <v>5</v>
      </c>
      <c r="I40" s="162" t="s">
        <v>5</v>
      </c>
    </row>
    <row r="41" spans="1:9" ht="11.45" customHeight="1" x14ac:dyDescent="0.2">
      <c r="A41" s="29">
        <f>IF(D41&lt;&gt;"",COUNTA($D$38:D41),"")</f>
        <v>4</v>
      </c>
      <c r="B41" s="49" t="s">
        <v>339</v>
      </c>
      <c r="C41" s="162">
        <v>76.010000000000005</v>
      </c>
      <c r="D41" s="163" t="s">
        <v>5</v>
      </c>
      <c r="E41" s="162">
        <v>78.099999999999994</v>
      </c>
      <c r="F41" s="162">
        <v>349.81</v>
      </c>
      <c r="G41" s="162">
        <v>75.91</v>
      </c>
      <c r="H41" s="162" t="s">
        <v>5</v>
      </c>
      <c r="I41" s="162" t="s">
        <v>5</v>
      </c>
    </row>
    <row r="42" spans="1:9" ht="11.45" customHeight="1" x14ac:dyDescent="0.2">
      <c r="A42" s="29">
        <f>IF(D42&lt;&gt;"",COUNTA($D$38:D42),"")</f>
        <v>5</v>
      </c>
      <c r="B42" s="49" t="s">
        <v>340</v>
      </c>
      <c r="C42" s="162">
        <v>83.52</v>
      </c>
      <c r="D42" s="163" t="s">
        <v>5</v>
      </c>
      <c r="E42" s="162">
        <v>85.66</v>
      </c>
      <c r="F42" s="162">
        <v>349.81</v>
      </c>
      <c r="G42" s="162">
        <v>83.43</v>
      </c>
      <c r="H42" s="162" t="s">
        <v>5</v>
      </c>
      <c r="I42" s="162" t="s">
        <v>5</v>
      </c>
    </row>
    <row r="43" spans="1:9" ht="6" customHeight="1" x14ac:dyDescent="0.2">
      <c r="A43" s="29" t="str">
        <f>IF(D43&lt;&gt;"",COUNTA($D$38:D43),"")</f>
        <v/>
      </c>
      <c r="B43" s="49"/>
      <c r="C43" s="162"/>
      <c r="D43" s="163"/>
      <c r="E43" s="162"/>
      <c r="F43" s="162"/>
      <c r="G43" s="162"/>
      <c r="H43" s="162"/>
      <c r="I43" s="162"/>
    </row>
    <row r="44" spans="1:9" ht="22.5" x14ac:dyDescent="0.2">
      <c r="A44" s="29">
        <f>IF(D44&lt;&gt;"",COUNTA($D$38:D44),"")</f>
        <v>6</v>
      </c>
      <c r="B44" s="49" t="s">
        <v>335</v>
      </c>
      <c r="C44" s="162">
        <v>19.28</v>
      </c>
      <c r="D44" s="163" t="s">
        <v>5</v>
      </c>
      <c r="E44" s="162">
        <v>15.95</v>
      </c>
      <c r="F44" s="162">
        <v>1</v>
      </c>
      <c r="G44" s="162">
        <v>19.29</v>
      </c>
      <c r="H44" s="162" t="s">
        <v>5</v>
      </c>
      <c r="I44" s="162" t="s">
        <v>5</v>
      </c>
    </row>
    <row r="45" spans="1:9" ht="16.149999999999999" customHeight="1" x14ac:dyDescent="0.2">
      <c r="A45" s="29" t="str">
        <f>IF(D45&lt;&gt;"",COUNTA($D$38:D45),"")</f>
        <v/>
      </c>
      <c r="B45" s="49"/>
      <c r="C45" s="271" t="s">
        <v>148</v>
      </c>
      <c r="D45" s="251"/>
      <c r="E45" s="251"/>
      <c r="F45" s="251"/>
      <c r="G45" s="251"/>
      <c r="H45" s="251"/>
      <c r="I45" s="251"/>
    </row>
    <row r="46" spans="1:9" ht="11.45" customHeight="1" x14ac:dyDescent="0.2">
      <c r="A46" s="29">
        <f>IF(D46&lt;&gt;"",COUNTA($D$38:D46),"")</f>
        <v>7</v>
      </c>
      <c r="B46" s="49" t="s">
        <v>336</v>
      </c>
      <c r="C46" s="162">
        <v>61.23</v>
      </c>
      <c r="D46" s="163" t="s">
        <v>5</v>
      </c>
      <c r="E46" s="162">
        <v>34.15</v>
      </c>
      <c r="F46" s="162" t="s">
        <v>5</v>
      </c>
      <c r="G46" s="162" t="s">
        <v>5</v>
      </c>
      <c r="H46" s="162">
        <v>61.79</v>
      </c>
      <c r="I46" s="162" t="s">
        <v>5</v>
      </c>
    </row>
    <row r="47" spans="1:9" ht="11.45" customHeight="1" x14ac:dyDescent="0.2">
      <c r="A47" s="29">
        <f>IF(D47&lt;&gt;"",COUNTA($D$38:D47),"")</f>
        <v>8</v>
      </c>
      <c r="B47" s="49" t="s">
        <v>337</v>
      </c>
      <c r="C47" s="162">
        <v>78.58</v>
      </c>
      <c r="D47" s="163" t="s">
        <v>5</v>
      </c>
      <c r="E47" s="162">
        <v>45.07</v>
      </c>
      <c r="F47" s="162" t="s">
        <v>5</v>
      </c>
      <c r="G47" s="162" t="s">
        <v>5</v>
      </c>
      <c r="H47" s="162">
        <v>79.260000000000005</v>
      </c>
      <c r="I47" s="162" t="s">
        <v>5</v>
      </c>
    </row>
    <row r="48" spans="1:9" ht="11.45" customHeight="1" x14ac:dyDescent="0.2">
      <c r="A48" s="29">
        <f>IF(D48&lt;&gt;"",COUNTA($D$38:D48),"")</f>
        <v>9</v>
      </c>
      <c r="B48" s="49" t="s">
        <v>338</v>
      </c>
      <c r="C48" s="162">
        <v>102.77</v>
      </c>
      <c r="D48" s="163" t="s">
        <v>5</v>
      </c>
      <c r="E48" s="162">
        <v>61.24</v>
      </c>
      <c r="F48" s="162" t="s">
        <v>5</v>
      </c>
      <c r="G48" s="162" t="s">
        <v>5</v>
      </c>
      <c r="H48" s="162">
        <v>103.62</v>
      </c>
      <c r="I48" s="162" t="s">
        <v>5</v>
      </c>
    </row>
    <row r="49" spans="1:9" ht="11.45" customHeight="1" x14ac:dyDescent="0.2">
      <c r="A49" s="29">
        <f>IF(D49&lt;&gt;"",COUNTA($D$38:D49),"")</f>
        <v>10</v>
      </c>
      <c r="B49" s="49" t="s">
        <v>339</v>
      </c>
      <c r="C49" s="162">
        <v>128.31</v>
      </c>
      <c r="D49" s="163" t="s">
        <v>5</v>
      </c>
      <c r="E49" s="162">
        <v>78.099999999999994</v>
      </c>
      <c r="F49" s="162" t="s">
        <v>5</v>
      </c>
      <c r="G49" s="162" t="s">
        <v>5</v>
      </c>
      <c r="H49" s="162">
        <v>129.33000000000001</v>
      </c>
      <c r="I49" s="162" t="s">
        <v>5</v>
      </c>
    </row>
    <row r="50" spans="1:9" ht="11.45" customHeight="1" x14ac:dyDescent="0.2">
      <c r="A50" s="29">
        <f>IF(D50&lt;&gt;"",COUNTA($D$38:D50),"")</f>
        <v>11</v>
      </c>
      <c r="B50" s="49" t="s">
        <v>340</v>
      </c>
      <c r="C50" s="162">
        <v>139.72999999999999</v>
      </c>
      <c r="D50" s="163" t="s">
        <v>5</v>
      </c>
      <c r="E50" s="162">
        <v>85.66</v>
      </c>
      <c r="F50" s="162" t="s">
        <v>5</v>
      </c>
      <c r="G50" s="162" t="s">
        <v>5</v>
      </c>
      <c r="H50" s="162">
        <v>140.84</v>
      </c>
      <c r="I50" s="162" t="s">
        <v>5</v>
      </c>
    </row>
    <row r="51" spans="1:9" ht="6" customHeight="1" x14ac:dyDescent="0.2">
      <c r="A51" s="29" t="str">
        <f>IF(D51&lt;&gt;"",COUNTA($D$38:D51),"")</f>
        <v/>
      </c>
      <c r="B51" s="49"/>
      <c r="C51" s="162"/>
      <c r="D51" s="163"/>
      <c r="E51" s="162"/>
      <c r="F51" s="162"/>
      <c r="G51" s="162"/>
      <c r="H51" s="162"/>
      <c r="I51" s="162"/>
    </row>
    <row r="52" spans="1:9" ht="22.15" customHeight="1" x14ac:dyDescent="0.2">
      <c r="A52" s="29">
        <f>IF(D52&lt;&gt;"",COUNTA($D$38:D52),"")</f>
        <v>12</v>
      </c>
      <c r="B52" s="49" t="s">
        <v>335</v>
      </c>
      <c r="C52" s="162">
        <v>20.059999999999999</v>
      </c>
      <c r="D52" s="163" t="s">
        <v>5</v>
      </c>
      <c r="E52" s="162">
        <v>15.95</v>
      </c>
      <c r="F52" s="162" t="s">
        <v>5</v>
      </c>
      <c r="G52" s="162" t="s">
        <v>5</v>
      </c>
      <c r="H52" s="162">
        <v>20.14</v>
      </c>
      <c r="I52" s="162" t="s">
        <v>5</v>
      </c>
    </row>
    <row r="53" spans="1:9" ht="16.149999999999999" customHeight="1" x14ac:dyDescent="0.2">
      <c r="A53" s="29" t="str">
        <f>IF(D53&lt;&gt;"",COUNTA($D$38:D53),"")</f>
        <v/>
      </c>
      <c r="B53" s="49"/>
      <c r="C53" s="271" t="s">
        <v>149</v>
      </c>
      <c r="D53" s="251"/>
      <c r="E53" s="251"/>
      <c r="F53" s="251"/>
      <c r="G53" s="251"/>
      <c r="H53" s="251"/>
      <c r="I53" s="251"/>
    </row>
    <row r="54" spans="1:9" ht="11.45" customHeight="1" x14ac:dyDescent="0.2">
      <c r="A54" s="29">
        <f>IF(D54&lt;&gt;"",COUNTA($D$38:D54),"")</f>
        <v>13</v>
      </c>
      <c r="B54" s="49" t="s">
        <v>336</v>
      </c>
      <c r="C54" s="162">
        <v>37.44</v>
      </c>
      <c r="D54" s="163" t="s">
        <v>5</v>
      </c>
      <c r="E54" s="162" t="s">
        <v>5</v>
      </c>
      <c r="F54" s="162">
        <v>169.04</v>
      </c>
      <c r="G54" s="162" t="s">
        <v>5</v>
      </c>
      <c r="H54" s="162" t="s">
        <v>5</v>
      </c>
      <c r="I54" s="162">
        <v>37.409999999999997</v>
      </c>
    </row>
    <row r="55" spans="1:9" ht="11.45" customHeight="1" x14ac:dyDescent="0.2">
      <c r="A55" s="29">
        <f>IF(D55&lt;&gt;"",COUNTA($D$38:D55),"")</f>
        <v>14</v>
      </c>
      <c r="B55" s="49" t="s">
        <v>337</v>
      </c>
      <c r="C55" s="162">
        <v>44.82</v>
      </c>
      <c r="D55" s="163" t="s">
        <v>5</v>
      </c>
      <c r="E55" s="162" t="s">
        <v>5</v>
      </c>
      <c r="F55" s="162">
        <v>169.04</v>
      </c>
      <c r="G55" s="162" t="s">
        <v>5</v>
      </c>
      <c r="H55" s="162" t="s">
        <v>5</v>
      </c>
      <c r="I55" s="162">
        <v>44.8</v>
      </c>
    </row>
    <row r="56" spans="1:9" ht="11.45" customHeight="1" x14ac:dyDescent="0.2">
      <c r="A56" s="29">
        <f>IF(D56&lt;&gt;"",COUNTA($D$38:D56),"")</f>
        <v>15</v>
      </c>
      <c r="B56" s="49" t="s">
        <v>338</v>
      </c>
      <c r="C56" s="162">
        <v>51.45</v>
      </c>
      <c r="D56" s="163" t="s">
        <v>5</v>
      </c>
      <c r="E56" s="162" t="s">
        <v>5</v>
      </c>
      <c r="F56" s="162">
        <v>169.04</v>
      </c>
      <c r="G56" s="162" t="s">
        <v>5</v>
      </c>
      <c r="H56" s="162" t="s">
        <v>5</v>
      </c>
      <c r="I56" s="162">
        <v>51.43</v>
      </c>
    </row>
    <row r="57" spans="1:9" ht="11.45" customHeight="1" x14ac:dyDescent="0.2">
      <c r="A57" s="29">
        <f>IF(D57&lt;&gt;"",COUNTA($D$38:D57),"")</f>
        <v>16</v>
      </c>
      <c r="B57" s="49" t="s">
        <v>339</v>
      </c>
      <c r="C57" s="162">
        <v>58.09</v>
      </c>
      <c r="D57" s="163" t="s">
        <v>5</v>
      </c>
      <c r="E57" s="162" t="s">
        <v>5</v>
      </c>
      <c r="F57" s="162">
        <v>169.04</v>
      </c>
      <c r="G57" s="162" t="s">
        <v>5</v>
      </c>
      <c r="H57" s="162" t="s">
        <v>5</v>
      </c>
      <c r="I57" s="162">
        <v>58.08</v>
      </c>
    </row>
    <row r="58" spans="1:9" ht="11.45" customHeight="1" x14ac:dyDescent="0.2">
      <c r="A58" s="29">
        <f>IF(D58&lt;&gt;"",COUNTA($D$38:D58),"")</f>
        <v>17</v>
      </c>
      <c r="B58" s="49" t="s">
        <v>340</v>
      </c>
      <c r="C58" s="162">
        <v>61.42</v>
      </c>
      <c r="D58" s="163" t="s">
        <v>5</v>
      </c>
      <c r="E58" s="162" t="s">
        <v>5</v>
      </c>
      <c r="F58" s="162">
        <v>169.04</v>
      </c>
      <c r="G58" s="162" t="s">
        <v>5</v>
      </c>
      <c r="H58" s="162" t="s">
        <v>5</v>
      </c>
      <c r="I58" s="162">
        <v>61.41</v>
      </c>
    </row>
    <row r="59" spans="1:9" ht="6" customHeight="1" x14ac:dyDescent="0.2">
      <c r="A59" s="29" t="str">
        <f>IF(D59&lt;&gt;"",COUNTA($D$38:D59),"")</f>
        <v/>
      </c>
      <c r="B59" s="49"/>
      <c r="C59" s="162"/>
      <c r="D59" s="163"/>
      <c r="E59" s="162"/>
      <c r="F59" s="162"/>
      <c r="G59" s="162"/>
      <c r="H59" s="162"/>
    </row>
    <row r="60" spans="1:9" ht="23.45" customHeight="1" x14ac:dyDescent="0.2">
      <c r="A60" s="29">
        <f>IF(D60&lt;&gt;"",COUNTA($D$38:D60),"")</f>
        <v>18</v>
      </c>
      <c r="B60" s="49" t="s">
        <v>335</v>
      </c>
      <c r="C60" s="162">
        <v>10.98</v>
      </c>
      <c r="D60" s="163" t="s">
        <v>5</v>
      </c>
      <c r="E60" s="162" t="s">
        <v>5</v>
      </c>
      <c r="F60" s="162">
        <v>1</v>
      </c>
      <c r="G60" s="162" t="s">
        <v>5</v>
      </c>
      <c r="H60" s="162" t="s">
        <v>5</v>
      </c>
      <c r="I60" s="162">
        <v>10.98</v>
      </c>
    </row>
  </sheetData>
  <mergeCells count="35">
    <mergeCell ref="C10:I10"/>
    <mergeCell ref="A2:B2"/>
    <mergeCell ref="C2:I2"/>
    <mergeCell ref="C53:I53"/>
    <mergeCell ref="A3:B3"/>
    <mergeCell ref="A4:A8"/>
    <mergeCell ref="B4:B8"/>
    <mergeCell ref="C4:C8"/>
    <mergeCell ref="D4:I4"/>
    <mergeCell ref="D5:F5"/>
    <mergeCell ref="G5:I5"/>
    <mergeCell ref="D6:D8"/>
    <mergeCell ref="C45:I45"/>
    <mergeCell ref="C37:I37"/>
    <mergeCell ref="C18:I18"/>
    <mergeCell ref="E6:E8"/>
    <mergeCell ref="F6:F8"/>
    <mergeCell ref="G6:G8"/>
    <mergeCell ref="H6:H8"/>
    <mergeCell ref="A1:B1"/>
    <mergeCell ref="C1:I1"/>
    <mergeCell ref="C3:I3"/>
    <mergeCell ref="I6:I8"/>
    <mergeCell ref="A28:B28"/>
    <mergeCell ref="C28:I28"/>
    <mergeCell ref="A29:A35"/>
    <mergeCell ref="B29:B35"/>
    <mergeCell ref="C29:C35"/>
    <mergeCell ref="D29:I29"/>
    <mergeCell ref="D30:D35"/>
    <mergeCell ref="E30:E35"/>
    <mergeCell ref="F30:F35"/>
    <mergeCell ref="G30:G35"/>
    <mergeCell ref="H30:H35"/>
    <mergeCell ref="I30:I3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K813 2019 01&amp;R&amp;7&amp;P</oddFooter>
    <evenFooter>&amp;L&amp;7&amp;P&amp;R&amp;7StatA MV, Statistischer Bericht K813 2019 01</evenFooter>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15"/>
  <sheetViews>
    <sheetView zoomScale="140" zoomScaleNormal="140" workbookViewId="0">
      <pane xSplit="2" ySplit="9" topLeftCell="C34" activePane="bottomRight" state="frozen"/>
      <selection sqref="A1:B1"/>
      <selection pane="topRight" sqref="A1:B1"/>
      <selection pane="bottomLeft" sqref="A1:B1"/>
      <selection pane="bottomRight" activeCell="B53" sqref="B53"/>
    </sheetView>
  </sheetViews>
  <sheetFormatPr baseColWidth="10" defaultColWidth="11.28515625" defaultRowHeight="11.45" customHeight="1" x14ac:dyDescent="0.2"/>
  <cols>
    <col min="1" max="1" width="3.7109375" style="64" customWidth="1"/>
    <col min="2" max="2" width="21.7109375" style="55" customWidth="1"/>
    <col min="3" max="9" width="9.28515625" style="55" customWidth="1"/>
    <col min="10" max="16384" width="11.28515625" style="55"/>
  </cols>
  <sheetData>
    <row r="1" spans="1:9" s="54" customFormat="1" ht="20.100000000000001" customHeight="1" x14ac:dyDescent="0.2">
      <c r="A1" s="291" t="s">
        <v>35</v>
      </c>
      <c r="B1" s="292"/>
      <c r="C1" s="317" t="s">
        <v>280</v>
      </c>
      <c r="D1" s="317"/>
      <c r="E1" s="317"/>
      <c r="F1" s="317"/>
      <c r="G1" s="317"/>
      <c r="H1" s="317"/>
      <c r="I1" s="318"/>
    </row>
    <row r="2" spans="1:9" ht="30" customHeight="1" x14ac:dyDescent="0.2">
      <c r="A2" s="295" t="s">
        <v>145</v>
      </c>
      <c r="B2" s="296"/>
      <c r="C2" s="297" t="s">
        <v>212</v>
      </c>
      <c r="D2" s="297"/>
      <c r="E2" s="297"/>
      <c r="F2" s="297"/>
      <c r="G2" s="297"/>
      <c r="H2" s="297"/>
      <c r="I2" s="298"/>
    </row>
    <row r="3" spans="1:9" ht="11.45" customHeight="1" x14ac:dyDescent="0.2">
      <c r="A3" s="319" t="s">
        <v>19</v>
      </c>
      <c r="B3" s="299" t="s">
        <v>160</v>
      </c>
      <c r="C3" s="316" t="s">
        <v>379</v>
      </c>
      <c r="D3" s="316"/>
      <c r="E3" s="316"/>
      <c r="F3" s="316" t="s">
        <v>141</v>
      </c>
      <c r="G3" s="316"/>
      <c r="H3" s="316"/>
      <c r="I3" s="315"/>
    </row>
    <row r="4" spans="1:9" ht="11.45" customHeight="1" x14ac:dyDescent="0.2">
      <c r="A4" s="319"/>
      <c r="B4" s="299"/>
      <c r="C4" s="316"/>
      <c r="D4" s="316"/>
      <c r="E4" s="316"/>
      <c r="F4" s="316"/>
      <c r="G4" s="316"/>
      <c r="H4" s="316"/>
      <c r="I4" s="315"/>
    </row>
    <row r="5" spans="1:9" ht="11.45" customHeight="1" x14ac:dyDescent="0.2">
      <c r="A5" s="319"/>
      <c r="B5" s="299"/>
      <c r="C5" s="316" t="s">
        <v>56</v>
      </c>
      <c r="D5" s="316" t="s">
        <v>100</v>
      </c>
      <c r="E5" s="316" t="s">
        <v>101</v>
      </c>
      <c r="F5" s="316" t="s">
        <v>142</v>
      </c>
      <c r="G5" s="190" t="s">
        <v>103</v>
      </c>
      <c r="H5" s="316" t="s">
        <v>143</v>
      </c>
      <c r="I5" s="191" t="s">
        <v>103</v>
      </c>
    </row>
    <row r="6" spans="1:9" ht="11.45" customHeight="1" x14ac:dyDescent="0.2">
      <c r="A6" s="319"/>
      <c r="B6" s="299"/>
      <c r="C6" s="316"/>
      <c r="D6" s="316"/>
      <c r="E6" s="316"/>
      <c r="F6" s="316"/>
      <c r="G6" s="316" t="s">
        <v>61</v>
      </c>
      <c r="H6" s="316"/>
      <c r="I6" s="315" t="s">
        <v>144</v>
      </c>
    </row>
    <row r="7" spans="1:9" ht="11.45" customHeight="1" x14ac:dyDescent="0.2">
      <c r="A7" s="319"/>
      <c r="B7" s="299"/>
      <c r="C7" s="316"/>
      <c r="D7" s="316"/>
      <c r="E7" s="316"/>
      <c r="F7" s="316"/>
      <c r="G7" s="316"/>
      <c r="H7" s="316"/>
      <c r="I7" s="315"/>
    </row>
    <row r="8" spans="1:9" ht="11.45" customHeight="1" x14ac:dyDescent="0.2">
      <c r="A8" s="319"/>
      <c r="B8" s="299"/>
      <c r="C8" s="316"/>
      <c r="D8" s="316"/>
      <c r="E8" s="316"/>
      <c r="F8" s="316"/>
      <c r="G8" s="316"/>
      <c r="H8" s="316"/>
      <c r="I8" s="315"/>
    </row>
    <row r="9" spans="1:9" ht="11.45" customHeight="1" x14ac:dyDescent="0.2">
      <c r="A9" s="56">
        <v>1</v>
      </c>
      <c r="B9" s="57">
        <v>2</v>
      </c>
      <c r="C9" s="58">
        <v>3</v>
      </c>
      <c r="D9" s="58">
        <v>4</v>
      </c>
      <c r="E9" s="58">
        <v>5</v>
      </c>
      <c r="F9" s="58">
        <v>6</v>
      </c>
      <c r="G9" s="58">
        <v>7</v>
      </c>
      <c r="H9" s="58">
        <v>8</v>
      </c>
      <c r="I9" s="59">
        <v>9</v>
      </c>
    </row>
    <row r="10" spans="1:9" ht="11.45" customHeight="1" x14ac:dyDescent="0.2">
      <c r="A10" s="53"/>
      <c r="B10" s="60"/>
      <c r="C10" s="85"/>
      <c r="D10" s="86"/>
      <c r="E10" s="86"/>
      <c r="F10" s="86"/>
      <c r="G10" s="86"/>
      <c r="H10" s="86"/>
      <c r="I10" s="86"/>
    </row>
    <row r="11" spans="1:9" ht="11.45" customHeight="1" x14ac:dyDescent="0.2">
      <c r="A11" s="53">
        <f>IF(D11&lt;&gt;"",COUNTA($D11:D$11),"")</f>
        <v>1</v>
      </c>
      <c r="B11" s="61" t="s">
        <v>87</v>
      </c>
      <c r="C11" s="150">
        <v>25431</v>
      </c>
      <c r="D11" s="150">
        <v>8689</v>
      </c>
      <c r="E11" s="150">
        <v>16742</v>
      </c>
      <c r="F11" s="150">
        <v>19273</v>
      </c>
      <c r="G11" s="150">
        <v>19111</v>
      </c>
      <c r="H11" s="150">
        <v>6158</v>
      </c>
      <c r="I11" s="150">
        <v>6158</v>
      </c>
    </row>
    <row r="12" spans="1:9" ht="11.45" customHeight="1" x14ac:dyDescent="0.2">
      <c r="A12" s="53">
        <f>IF(D12&lt;&gt;"",COUNTA($D$11:D12),"")</f>
        <v>2</v>
      </c>
      <c r="B12" s="63" t="s">
        <v>250</v>
      </c>
      <c r="C12" s="87">
        <v>14</v>
      </c>
      <c r="D12" s="87">
        <v>11</v>
      </c>
      <c r="E12" s="87">
        <v>3</v>
      </c>
      <c r="F12" s="87">
        <v>12</v>
      </c>
      <c r="G12" s="87">
        <v>12</v>
      </c>
      <c r="H12" s="87">
        <v>2</v>
      </c>
      <c r="I12" s="87">
        <v>2</v>
      </c>
    </row>
    <row r="13" spans="1:9" ht="11.45" customHeight="1" x14ac:dyDescent="0.2">
      <c r="A13" s="53">
        <f>IF(D13&lt;&gt;"",COUNTA($D$11:D13),"")</f>
        <v>3</v>
      </c>
      <c r="B13" s="63" t="s">
        <v>249</v>
      </c>
      <c r="C13" s="87">
        <v>1823</v>
      </c>
      <c r="D13" s="87">
        <v>1120</v>
      </c>
      <c r="E13" s="87">
        <v>703</v>
      </c>
      <c r="F13" s="87">
        <v>1620</v>
      </c>
      <c r="G13" s="87">
        <v>1614</v>
      </c>
      <c r="H13" s="87">
        <v>203</v>
      </c>
      <c r="I13" s="87">
        <v>203</v>
      </c>
    </row>
    <row r="14" spans="1:9" ht="11.45" customHeight="1" x14ac:dyDescent="0.2">
      <c r="A14" s="53">
        <f>IF(D14&lt;&gt;"",COUNTA($D$11:D14),"")</f>
        <v>4</v>
      </c>
      <c r="B14" s="63" t="s">
        <v>251</v>
      </c>
      <c r="C14" s="87">
        <v>1040</v>
      </c>
      <c r="D14" s="87">
        <v>650</v>
      </c>
      <c r="E14" s="87">
        <v>390</v>
      </c>
      <c r="F14" s="87">
        <v>858</v>
      </c>
      <c r="G14" s="87">
        <v>852</v>
      </c>
      <c r="H14" s="87">
        <v>182</v>
      </c>
      <c r="I14" s="87">
        <v>182</v>
      </c>
    </row>
    <row r="15" spans="1:9" ht="11.45" customHeight="1" x14ac:dyDescent="0.2">
      <c r="A15" s="53">
        <f>IF(D15&lt;&gt;"",COUNTA($D$11:D15),"")</f>
        <v>5</v>
      </c>
      <c r="B15" s="63" t="s">
        <v>252</v>
      </c>
      <c r="C15" s="87">
        <v>1319</v>
      </c>
      <c r="D15" s="87">
        <v>777</v>
      </c>
      <c r="E15" s="87">
        <v>542</v>
      </c>
      <c r="F15" s="87">
        <v>996</v>
      </c>
      <c r="G15" s="87">
        <v>989</v>
      </c>
      <c r="H15" s="87">
        <v>323</v>
      </c>
      <c r="I15" s="87">
        <v>323</v>
      </c>
    </row>
    <row r="16" spans="1:9" ht="11.45" customHeight="1" x14ac:dyDescent="0.2">
      <c r="A16" s="53">
        <f>IF(D16&lt;&gt;"",COUNTA($D$11:D16),"")</f>
        <v>6</v>
      </c>
      <c r="B16" s="63" t="s">
        <v>253</v>
      </c>
      <c r="C16" s="87">
        <v>1210</v>
      </c>
      <c r="D16" s="87">
        <v>616</v>
      </c>
      <c r="E16" s="87">
        <v>594</v>
      </c>
      <c r="F16" s="87">
        <v>846</v>
      </c>
      <c r="G16" s="87">
        <v>838</v>
      </c>
      <c r="H16" s="87">
        <v>364</v>
      </c>
      <c r="I16" s="87">
        <v>364</v>
      </c>
    </row>
    <row r="17" spans="1:9" ht="11.45" customHeight="1" x14ac:dyDescent="0.2">
      <c r="A17" s="53">
        <f>IF(D17&lt;&gt;"",COUNTA($D$11:D17),"")</f>
        <v>7</v>
      </c>
      <c r="B17" s="63" t="s">
        <v>254</v>
      </c>
      <c r="C17" s="87">
        <v>3090</v>
      </c>
      <c r="D17" s="87">
        <v>1230</v>
      </c>
      <c r="E17" s="87">
        <v>1860</v>
      </c>
      <c r="F17" s="87">
        <v>2037</v>
      </c>
      <c r="G17" s="87">
        <v>2021</v>
      </c>
      <c r="H17" s="87">
        <v>1053</v>
      </c>
      <c r="I17" s="87">
        <v>1053</v>
      </c>
    </row>
    <row r="18" spans="1:9" ht="11.45" customHeight="1" x14ac:dyDescent="0.2">
      <c r="A18" s="53">
        <f>IF(D18&lt;&gt;"",COUNTA($D$11:D18),"")</f>
        <v>8</v>
      </c>
      <c r="B18" s="63" t="s">
        <v>255</v>
      </c>
      <c r="C18" s="87">
        <v>5750</v>
      </c>
      <c r="D18" s="87">
        <v>1870</v>
      </c>
      <c r="E18" s="87">
        <v>3880</v>
      </c>
      <c r="F18" s="87">
        <v>4057</v>
      </c>
      <c r="G18" s="87">
        <v>4016</v>
      </c>
      <c r="H18" s="87">
        <v>1693</v>
      </c>
      <c r="I18" s="87">
        <v>1693</v>
      </c>
    </row>
    <row r="19" spans="1:9" ht="11.45" customHeight="1" x14ac:dyDescent="0.2">
      <c r="A19" s="53">
        <f>IF(D19&lt;&gt;"",COUNTA($D$11:D19),"")</f>
        <v>9</v>
      </c>
      <c r="B19" s="63" t="s">
        <v>256</v>
      </c>
      <c r="C19" s="87">
        <v>6066</v>
      </c>
      <c r="D19" s="87">
        <v>1521</v>
      </c>
      <c r="E19" s="87">
        <v>4545</v>
      </c>
      <c r="F19" s="87">
        <v>4552</v>
      </c>
      <c r="G19" s="87">
        <v>4499</v>
      </c>
      <c r="H19" s="87">
        <v>1514</v>
      </c>
      <c r="I19" s="87">
        <v>1514</v>
      </c>
    </row>
    <row r="20" spans="1:9" ht="11.45" customHeight="1" x14ac:dyDescent="0.2">
      <c r="A20" s="53">
        <f>IF(D20&lt;&gt;"",COUNTA($D$11:D20),"")</f>
        <v>10</v>
      </c>
      <c r="B20" s="63" t="s">
        <v>257</v>
      </c>
      <c r="C20" s="87">
        <v>3805</v>
      </c>
      <c r="D20" s="87">
        <v>722</v>
      </c>
      <c r="E20" s="87">
        <v>3083</v>
      </c>
      <c r="F20" s="87">
        <v>3120</v>
      </c>
      <c r="G20" s="87">
        <v>3101</v>
      </c>
      <c r="H20" s="87">
        <v>685</v>
      </c>
      <c r="I20" s="87">
        <v>685</v>
      </c>
    </row>
    <row r="21" spans="1:9" ht="11.45" customHeight="1" x14ac:dyDescent="0.2">
      <c r="A21" s="53">
        <f>IF(D21&lt;&gt;"",COUNTA($D$11:D21),"")</f>
        <v>11</v>
      </c>
      <c r="B21" s="63" t="s">
        <v>258</v>
      </c>
      <c r="C21" s="87">
        <v>1314</v>
      </c>
      <c r="D21" s="87">
        <v>172</v>
      </c>
      <c r="E21" s="87">
        <v>1142</v>
      </c>
      <c r="F21" s="87">
        <v>1175</v>
      </c>
      <c r="G21" s="87">
        <v>1169</v>
      </c>
      <c r="H21" s="87">
        <v>139</v>
      </c>
      <c r="I21" s="87">
        <v>139</v>
      </c>
    </row>
    <row r="22" spans="1:9" ht="20.100000000000001" customHeight="1" x14ac:dyDescent="0.2">
      <c r="A22" s="53" t="str">
        <f>IF(D22&lt;&gt;"",COUNTA($D$11:D22),"")</f>
        <v/>
      </c>
      <c r="B22" s="63"/>
      <c r="C22" s="313" t="s">
        <v>196</v>
      </c>
      <c r="D22" s="314"/>
      <c r="E22" s="314"/>
      <c r="F22" s="314"/>
      <c r="G22" s="314"/>
      <c r="H22" s="314"/>
      <c r="I22" s="314"/>
    </row>
    <row r="23" spans="1:9" ht="11.45" customHeight="1" x14ac:dyDescent="0.2">
      <c r="A23" s="53">
        <f>IF(D23&lt;&gt;"",COUNTA($D$11:D23),"")</f>
        <v>12</v>
      </c>
      <c r="B23" s="61" t="s">
        <v>88</v>
      </c>
      <c r="C23" s="150">
        <v>130</v>
      </c>
      <c r="D23" s="150">
        <v>45</v>
      </c>
      <c r="E23" s="150">
        <v>85</v>
      </c>
      <c r="F23" s="150">
        <v>26</v>
      </c>
      <c r="G23" s="150">
        <v>24</v>
      </c>
      <c r="H23" s="150">
        <v>104</v>
      </c>
      <c r="I23" s="150">
        <v>104</v>
      </c>
    </row>
    <row r="24" spans="1:9" ht="11.45" customHeight="1" x14ac:dyDescent="0.2">
      <c r="A24" s="53">
        <f>IF(D24&lt;&gt;"",COUNTA($D$11:D24),"")</f>
        <v>13</v>
      </c>
      <c r="B24" s="63" t="s">
        <v>250</v>
      </c>
      <c r="C24" s="87" t="s">
        <v>5</v>
      </c>
      <c r="D24" s="87" t="s">
        <v>5</v>
      </c>
      <c r="E24" s="87" t="s">
        <v>5</v>
      </c>
      <c r="F24" s="87" t="s">
        <v>5</v>
      </c>
      <c r="G24" s="87" t="s">
        <v>5</v>
      </c>
      <c r="H24" s="87" t="s">
        <v>5</v>
      </c>
      <c r="I24" s="87" t="s">
        <v>5</v>
      </c>
    </row>
    <row r="25" spans="1:9" ht="11.45" customHeight="1" x14ac:dyDescent="0.2">
      <c r="A25" s="53">
        <f>IF(D25&lt;&gt;"",COUNTA($D$11:D25),"")</f>
        <v>14</v>
      </c>
      <c r="B25" s="63" t="s">
        <v>249</v>
      </c>
      <c r="C25" s="87">
        <v>6</v>
      </c>
      <c r="D25" s="87">
        <v>4</v>
      </c>
      <c r="E25" s="87">
        <v>2</v>
      </c>
      <c r="F25" s="87">
        <v>1</v>
      </c>
      <c r="G25" s="87" t="s">
        <v>5</v>
      </c>
      <c r="H25" s="87">
        <v>5</v>
      </c>
      <c r="I25" s="87">
        <v>5</v>
      </c>
    </row>
    <row r="26" spans="1:9" ht="11.45" customHeight="1" x14ac:dyDescent="0.2">
      <c r="A26" s="53">
        <f>IF(D26&lt;&gt;"",COUNTA($D$11:D26),"")</f>
        <v>15</v>
      </c>
      <c r="B26" s="63" t="s">
        <v>251</v>
      </c>
      <c r="C26" s="87">
        <v>4</v>
      </c>
      <c r="D26" s="87">
        <v>3</v>
      </c>
      <c r="E26" s="87">
        <v>1</v>
      </c>
      <c r="F26" s="87">
        <v>3</v>
      </c>
      <c r="G26" s="87">
        <v>3</v>
      </c>
      <c r="H26" s="87">
        <v>1</v>
      </c>
      <c r="I26" s="87">
        <v>1</v>
      </c>
    </row>
    <row r="27" spans="1:9" ht="11.45" customHeight="1" x14ac:dyDescent="0.2">
      <c r="A27" s="53">
        <f>IF(D27&lt;&gt;"",COUNTA($D$11:D27),"")</f>
        <v>16</v>
      </c>
      <c r="B27" s="63" t="s">
        <v>252</v>
      </c>
      <c r="C27" s="87">
        <v>8</v>
      </c>
      <c r="D27" s="87">
        <v>4</v>
      </c>
      <c r="E27" s="87">
        <v>4</v>
      </c>
      <c r="F27" s="87">
        <v>3</v>
      </c>
      <c r="G27" s="87">
        <v>3</v>
      </c>
      <c r="H27" s="87">
        <v>5</v>
      </c>
      <c r="I27" s="87">
        <v>5</v>
      </c>
    </row>
    <row r="28" spans="1:9" ht="11.45" customHeight="1" x14ac:dyDescent="0.2">
      <c r="A28" s="53">
        <f>IF(D28&lt;&gt;"",COUNTA($D$11:D28),"")</f>
        <v>17</v>
      </c>
      <c r="B28" s="63" t="s">
        <v>253</v>
      </c>
      <c r="C28" s="87">
        <v>5</v>
      </c>
      <c r="D28" s="87" t="s">
        <v>5</v>
      </c>
      <c r="E28" s="87">
        <v>5</v>
      </c>
      <c r="F28" s="87">
        <v>1</v>
      </c>
      <c r="G28" s="87">
        <v>1</v>
      </c>
      <c r="H28" s="87">
        <v>4</v>
      </c>
      <c r="I28" s="87">
        <v>4</v>
      </c>
    </row>
    <row r="29" spans="1:9" ht="11.45" customHeight="1" x14ac:dyDescent="0.2">
      <c r="A29" s="53">
        <f>IF(D29&lt;&gt;"",COUNTA($D$11:D29),"")</f>
        <v>18</v>
      </c>
      <c r="B29" s="63" t="s">
        <v>254</v>
      </c>
      <c r="C29" s="87">
        <v>24</v>
      </c>
      <c r="D29" s="87">
        <v>9</v>
      </c>
      <c r="E29" s="87">
        <v>15</v>
      </c>
      <c r="F29" s="87">
        <v>4</v>
      </c>
      <c r="G29" s="87">
        <v>4</v>
      </c>
      <c r="H29" s="87">
        <v>20</v>
      </c>
      <c r="I29" s="87">
        <v>20</v>
      </c>
    </row>
    <row r="30" spans="1:9" ht="11.45" customHeight="1" x14ac:dyDescent="0.2">
      <c r="A30" s="53">
        <f>IF(D30&lt;&gt;"",COUNTA($D$11:D30),"")</f>
        <v>19</v>
      </c>
      <c r="B30" s="63" t="s">
        <v>255</v>
      </c>
      <c r="C30" s="87">
        <v>47</v>
      </c>
      <c r="D30" s="87">
        <v>14</v>
      </c>
      <c r="E30" s="87">
        <v>33</v>
      </c>
      <c r="F30" s="87">
        <v>6</v>
      </c>
      <c r="G30" s="87">
        <v>5</v>
      </c>
      <c r="H30" s="87">
        <v>41</v>
      </c>
      <c r="I30" s="87">
        <v>41</v>
      </c>
    </row>
    <row r="31" spans="1:9" ht="11.45" customHeight="1" x14ac:dyDescent="0.2">
      <c r="A31" s="53">
        <f>IF(D31&lt;&gt;"",COUNTA($D$11:D31),"")</f>
        <v>20</v>
      </c>
      <c r="B31" s="63" t="s">
        <v>256</v>
      </c>
      <c r="C31" s="87">
        <v>24</v>
      </c>
      <c r="D31" s="87">
        <v>5</v>
      </c>
      <c r="E31" s="87">
        <v>19</v>
      </c>
      <c r="F31" s="87">
        <v>3</v>
      </c>
      <c r="G31" s="87">
        <v>3</v>
      </c>
      <c r="H31" s="87">
        <v>21</v>
      </c>
      <c r="I31" s="87">
        <v>21</v>
      </c>
    </row>
    <row r="32" spans="1:9" ht="11.45" customHeight="1" x14ac:dyDescent="0.2">
      <c r="A32" s="53">
        <f>IF(D32&lt;&gt;"",COUNTA($D$11:D32),"")</f>
        <v>21</v>
      </c>
      <c r="B32" s="63" t="s">
        <v>257</v>
      </c>
      <c r="C32" s="87">
        <v>12</v>
      </c>
      <c r="D32" s="87">
        <v>6</v>
      </c>
      <c r="E32" s="87">
        <v>6</v>
      </c>
      <c r="F32" s="87">
        <v>5</v>
      </c>
      <c r="G32" s="87">
        <v>5</v>
      </c>
      <c r="H32" s="87">
        <v>7</v>
      </c>
      <c r="I32" s="87">
        <v>7</v>
      </c>
    </row>
    <row r="33" spans="1:9" ht="11.45" customHeight="1" x14ac:dyDescent="0.2">
      <c r="A33" s="53">
        <f>IF(D33&lt;&gt;"",COUNTA($D$11:D33),"")</f>
        <v>22</v>
      </c>
      <c r="B33" s="63" t="s">
        <v>258</v>
      </c>
      <c r="C33" s="87" t="s">
        <v>5</v>
      </c>
      <c r="D33" s="87" t="s">
        <v>5</v>
      </c>
      <c r="E33" s="87" t="s">
        <v>5</v>
      </c>
      <c r="F33" s="87" t="s">
        <v>5</v>
      </c>
      <c r="G33" s="87" t="s">
        <v>5</v>
      </c>
      <c r="H33" s="87" t="s">
        <v>5</v>
      </c>
      <c r="I33" s="87" t="s">
        <v>5</v>
      </c>
    </row>
    <row r="34" spans="1:9" ht="20.100000000000001" customHeight="1" x14ac:dyDescent="0.2">
      <c r="A34" s="53" t="str">
        <f>IF(D34&lt;&gt;"",COUNTA($D$11:D34),"")</f>
        <v/>
      </c>
      <c r="B34" s="63"/>
      <c r="C34" s="311" t="s">
        <v>197</v>
      </c>
      <c r="D34" s="312"/>
      <c r="E34" s="312"/>
      <c r="F34" s="312"/>
      <c r="G34" s="312"/>
      <c r="H34" s="312"/>
      <c r="I34" s="312"/>
    </row>
    <row r="35" spans="1:9" ht="11.45" customHeight="1" x14ac:dyDescent="0.2">
      <c r="A35" s="53">
        <f>IF(D35&lt;&gt;"",COUNTA($D$11:D35),"")</f>
        <v>23</v>
      </c>
      <c r="B35" s="61" t="s">
        <v>88</v>
      </c>
      <c r="C35" s="150">
        <v>5966</v>
      </c>
      <c r="D35" s="150">
        <v>1950</v>
      </c>
      <c r="E35" s="150">
        <v>4016</v>
      </c>
      <c r="F35" s="150">
        <v>3809</v>
      </c>
      <c r="G35" s="150">
        <v>3731</v>
      </c>
      <c r="H35" s="150">
        <v>2157</v>
      </c>
      <c r="I35" s="150">
        <v>2157</v>
      </c>
    </row>
    <row r="36" spans="1:9" ht="11.45" customHeight="1" x14ac:dyDescent="0.2">
      <c r="A36" s="53">
        <f>IF(D36&lt;&gt;"",COUNTA($D$11:D36),"")</f>
        <v>24</v>
      </c>
      <c r="B36" s="63" t="s">
        <v>250</v>
      </c>
      <c r="C36" s="87" t="s">
        <v>5</v>
      </c>
      <c r="D36" s="87" t="s">
        <v>5</v>
      </c>
      <c r="E36" s="87" t="s">
        <v>5</v>
      </c>
      <c r="F36" s="87" t="s">
        <v>5</v>
      </c>
      <c r="G36" s="87" t="s">
        <v>5</v>
      </c>
      <c r="H36" s="87" t="s">
        <v>5</v>
      </c>
      <c r="I36" s="87" t="s">
        <v>5</v>
      </c>
    </row>
    <row r="37" spans="1:9" ht="11.45" customHeight="1" x14ac:dyDescent="0.2">
      <c r="A37" s="53">
        <f>IF(D37&lt;&gt;"",COUNTA($D$11:D37),"")</f>
        <v>25</v>
      </c>
      <c r="B37" s="63" t="s">
        <v>249</v>
      </c>
      <c r="C37" s="87">
        <v>225</v>
      </c>
      <c r="D37" s="87">
        <v>150</v>
      </c>
      <c r="E37" s="87">
        <v>75</v>
      </c>
      <c r="F37" s="87">
        <v>164</v>
      </c>
      <c r="G37" s="87">
        <v>163</v>
      </c>
      <c r="H37" s="87">
        <v>61</v>
      </c>
      <c r="I37" s="87">
        <v>61</v>
      </c>
    </row>
    <row r="38" spans="1:9" ht="11.45" customHeight="1" x14ac:dyDescent="0.2">
      <c r="A38" s="53">
        <f>IF(D38&lt;&gt;"",COUNTA($D$11:D38),"")</f>
        <v>26</v>
      </c>
      <c r="B38" s="63" t="s">
        <v>251</v>
      </c>
      <c r="C38" s="87">
        <v>199</v>
      </c>
      <c r="D38" s="87">
        <v>128</v>
      </c>
      <c r="E38" s="87">
        <v>71</v>
      </c>
      <c r="F38" s="87">
        <v>145</v>
      </c>
      <c r="G38" s="87">
        <v>142</v>
      </c>
      <c r="H38" s="87">
        <v>54</v>
      </c>
      <c r="I38" s="87">
        <v>54</v>
      </c>
    </row>
    <row r="39" spans="1:9" ht="11.45" customHeight="1" x14ac:dyDescent="0.2">
      <c r="A39" s="53">
        <f>IF(D39&lt;&gt;"",COUNTA($D$11:D39),"")</f>
        <v>27</v>
      </c>
      <c r="B39" s="63" t="s">
        <v>252</v>
      </c>
      <c r="C39" s="87">
        <v>269</v>
      </c>
      <c r="D39" s="87">
        <v>155</v>
      </c>
      <c r="E39" s="87">
        <v>114</v>
      </c>
      <c r="F39" s="87">
        <v>172</v>
      </c>
      <c r="G39" s="87">
        <v>168</v>
      </c>
      <c r="H39" s="87">
        <v>97</v>
      </c>
      <c r="I39" s="87">
        <v>97</v>
      </c>
    </row>
    <row r="40" spans="1:9" ht="11.45" customHeight="1" x14ac:dyDescent="0.2">
      <c r="A40" s="53">
        <f>IF(D40&lt;&gt;"",COUNTA($D$11:D40),"")</f>
        <v>28</v>
      </c>
      <c r="B40" s="63" t="s">
        <v>253</v>
      </c>
      <c r="C40" s="87">
        <v>274</v>
      </c>
      <c r="D40" s="87">
        <v>149</v>
      </c>
      <c r="E40" s="87">
        <v>125</v>
      </c>
      <c r="F40" s="87">
        <v>159</v>
      </c>
      <c r="G40" s="87">
        <v>155</v>
      </c>
      <c r="H40" s="87">
        <v>115</v>
      </c>
      <c r="I40" s="87">
        <v>115</v>
      </c>
    </row>
    <row r="41" spans="1:9" ht="11.45" customHeight="1" x14ac:dyDescent="0.2">
      <c r="A41" s="53">
        <f>IF(D41&lt;&gt;"",COUNTA($D$11:D41),"")</f>
        <v>29</v>
      </c>
      <c r="B41" s="63" t="s">
        <v>254</v>
      </c>
      <c r="C41" s="87">
        <v>712</v>
      </c>
      <c r="D41" s="87">
        <v>263</v>
      </c>
      <c r="E41" s="87">
        <v>449</v>
      </c>
      <c r="F41" s="87">
        <v>354</v>
      </c>
      <c r="G41" s="87">
        <v>350</v>
      </c>
      <c r="H41" s="87">
        <v>358</v>
      </c>
      <c r="I41" s="87">
        <v>358</v>
      </c>
    </row>
    <row r="42" spans="1:9" ht="11.45" customHeight="1" x14ac:dyDescent="0.2">
      <c r="A42" s="53">
        <f>IF(D42&lt;&gt;"",COUNTA($D$11:D42),"")</f>
        <v>30</v>
      </c>
      <c r="B42" s="63" t="s">
        <v>255</v>
      </c>
      <c r="C42" s="87">
        <v>1394</v>
      </c>
      <c r="D42" s="87">
        <v>445</v>
      </c>
      <c r="E42" s="87">
        <v>949</v>
      </c>
      <c r="F42" s="87">
        <v>794</v>
      </c>
      <c r="G42" s="87">
        <v>772</v>
      </c>
      <c r="H42" s="87">
        <v>600</v>
      </c>
      <c r="I42" s="87">
        <v>600</v>
      </c>
    </row>
    <row r="43" spans="1:9" ht="11.45" customHeight="1" x14ac:dyDescent="0.2">
      <c r="A43" s="53">
        <f>IF(D43&lt;&gt;"",COUNTA($D$11:D43),"")</f>
        <v>31</v>
      </c>
      <c r="B43" s="63" t="s">
        <v>256</v>
      </c>
      <c r="C43" s="87">
        <v>1694</v>
      </c>
      <c r="D43" s="87">
        <v>430</v>
      </c>
      <c r="E43" s="87">
        <v>1264</v>
      </c>
      <c r="F43" s="87">
        <v>1089</v>
      </c>
      <c r="G43" s="87">
        <v>1063</v>
      </c>
      <c r="H43" s="87">
        <v>605</v>
      </c>
      <c r="I43" s="87">
        <v>605</v>
      </c>
    </row>
    <row r="44" spans="1:9" ht="11.45" customHeight="1" x14ac:dyDescent="0.2">
      <c r="A44" s="53">
        <f>IF(D44&lt;&gt;"",COUNTA($D$11:D44),"")</f>
        <v>32</v>
      </c>
      <c r="B44" s="63" t="s">
        <v>257</v>
      </c>
      <c r="C44" s="87">
        <v>934</v>
      </c>
      <c r="D44" s="87">
        <v>184</v>
      </c>
      <c r="E44" s="87">
        <v>750</v>
      </c>
      <c r="F44" s="87">
        <v>701</v>
      </c>
      <c r="G44" s="87">
        <v>692</v>
      </c>
      <c r="H44" s="87">
        <v>233</v>
      </c>
      <c r="I44" s="87">
        <v>233</v>
      </c>
    </row>
    <row r="45" spans="1:9" ht="11.45" customHeight="1" x14ac:dyDescent="0.2">
      <c r="A45" s="53">
        <f>IF(D45&lt;&gt;"",COUNTA($D$11:D45),"")</f>
        <v>33</v>
      </c>
      <c r="B45" s="63" t="s">
        <v>258</v>
      </c>
      <c r="C45" s="87">
        <v>265</v>
      </c>
      <c r="D45" s="87">
        <v>46</v>
      </c>
      <c r="E45" s="87">
        <v>219</v>
      </c>
      <c r="F45" s="87">
        <v>231</v>
      </c>
      <c r="G45" s="87">
        <v>226</v>
      </c>
      <c r="H45" s="87">
        <v>34</v>
      </c>
      <c r="I45" s="87">
        <v>34</v>
      </c>
    </row>
    <row r="46" spans="1:9" ht="20.100000000000001" customHeight="1" x14ac:dyDescent="0.2">
      <c r="A46" s="53" t="str">
        <f>IF(D46&lt;&gt;"",COUNTA($D$11:D46),"")</f>
        <v/>
      </c>
      <c r="B46" s="63"/>
      <c r="C46" s="311" t="s">
        <v>198</v>
      </c>
      <c r="D46" s="312"/>
      <c r="E46" s="312"/>
      <c r="F46" s="312"/>
      <c r="G46" s="312"/>
      <c r="H46" s="312"/>
      <c r="I46" s="312"/>
    </row>
    <row r="47" spans="1:9" ht="11.45" customHeight="1" x14ac:dyDescent="0.2">
      <c r="A47" s="53">
        <f>IF(D47&lt;&gt;"",COUNTA($D$11:D47),"")</f>
        <v>34</v>
      </c>
      <c r="B47" s="61" t="s">
        <v>88</v>
      </c>
      <c r="C47" s="150">
        <v>9326</v>
      </c>
      <c r="D47" s="150">
        <v>3182</v>
      </c>
      <c r="E47" s="150">
        <v>6144</v>
      </c>
      <c r="F47" s="150">
        <v>6805</v>
      </c>
      <c r="G47" s="150">
        <v>6746</v>
      </c>
      <c r="H47" s="150">
        <v>2521</v>
      </c>
      <c r="I47" s="150">
        <v>2521</v>
      </c>
    </row>
    <row r="48" spans="1:9" ht="11.45" customHeight="1" x14ac:dyDescent="0.2">
      <c r="A48" s="53">
        <f>IF(D48&lt;&gt;"",COUNTA($D$11:D48),"")</f>
        <v>35</v>
      </c>
      <c r="B48" s="63" t="s">
        <v>250</v>
      </c>
      <c r="C48" s="87">
        <v>3</v>
      </c>
      <c r="D48" s="87">
        <v>2</v>
      </c>
      <c r="E48" s="87">
        <v>1</v>
      </c>
      <c r="F48" s="87">
        <v>2</v>
      </c>
      <c r="G48" s="87">
        <v>2</v>
      </c>
      <c r="H48" s="87">
        <v>1</v>
      </c>
      <c r="I48" s="87">
        <v>1</v>
      </c>
    </row>
    <row r="49" spans="1:9" ht="11.45" customHeight="1" x14ac:dyDescent="0.2">
      <c r="A49" s="53">
        <f>IF(D49&lt;&gt;"",COUNTA($D$11:D49),"")</f>
        <v>36</v>
      </c>
      <c r="B49" s="63" t="s">
        <v>249</v>
      </c>
      <c r="C49" s="87">
        <v>475</v>
      </c>
      <c r="D49" s="87">
        <v>298</v>
      </c>
      <c r="E49" s="87">
        <v>177</v>
      </c>
      <c r="F49" s="87">
        <v>391</v>
      </c>
      <c r="G49" s="87">
        <v>388</v>
      </c>
      <c r="H49" s="87">
        <v>84</v>
      </c>
      <c r="I49" s="87">
        <v>84</v>
      </c>
    </row>
    <row r="50" spans="1:9" ht="11.45" customHeight="1" x14ac:dyDescent="0.2">
      <c r="A50" s="53">
        <f>IF(D50&lt;&gt;"",COUNTA($D$11:D50),"")</f>
        <v>37</v>
      </c>
      <c r="B50" s="63" t="s">
        <v>251</v>
      </c>
      <c r="C50" s="87">
        <v>377</v>
      </c>
      <c r="D50" s="87">
        <v>252</v>
      </c>
      <c r="E50" s="87">
        <v>125</v>
      </c>
      <c r="F50" s="87">
        <v>301</v>
      </c>
      <c r="G50" s="87">
        <v>298</v>
      </c>
      <c r="H50" s="87">
        <v>76</v>
      </c>
      <c r="I50" s="87">
        <v>76</v>
      </c>
    </row>
    <row r="51" spans="1:9" ht="11.45" customHeight="1" x14ac:dyDescent="0.2">
      <c r="A51" s="53">
        <f>IF(D51&lt;&gt;"",COUNTA($D$11:D51),"")</f>
        <v>38</v>
      </c>
      <c r="B51" s="63" t="s">
        <v>252</v>
      </c>
      <c r="C51" s="87">
        <v>522</v>
      </c>
      <c r="D51" s="87">
        <v>317</v>
      </c>
      <c r="E51" s="87">
        <v>205</v>
      </c>
      <c r="F51" s="87">
        <v>385</v>
      </c>
      <c r="G51" s="87">
        <v>383</v>
      </c>
      <c r="H51" s="87">
        <v>137</v>
      </c>
      <c r="I51" s="87">
        <v>137</v>
      </c>
    </row>
    <row r="52" spans="1:9" ht="11.45" customHeight="1" x14ac:dyDescent="0.2">
      <c r="A52" s="53">
        <f>IF(D52&lt;&gt;"",COUNTA($D$11:D52),"")</f>
        <v>39</v>
      </c>
      <c r="B52" s="63" t="s">
        <v>253</v>
      </c>
      <c r="C52" s="87">
        <v>430</v>
      </c>
      <c r="D52" s="87">
        <v>210</v>
      </c>
      <c r="E52" s="87">
        <v>220</v>
      </c>
      <c r="F52" s="87">
        <v>291</v>
      </c>
      <c r="G52" s="87">
        <v>288</v>
      </c>
      <c r="H52" s="87">
        <v>139</v>
      </c>
      <c r="I52" s="87">
        <v>139</v>
      </c>
    </row>
    <row r="53" spans="1:9" ht="11.45" customHeight="1" x14ac:dyDescent="0.2">
      <c r="A53" s="53">
        <f>IF(D53&lt;&gt;"",COUNTA($D$11:D53),"")</f>
        <v>40</v>
      </c>
      <c r="B53" s="63" t="s">
        <v>254</v>
      </c>
      <c r="C53" s="87">
        <v>1180</v>
      </c>
      <c r="D53" s="87">
        <v>451</v>
      </c>
      <c r="E53" s="87">
        <v>729</v>
      </c>
      <c r="F53" s="87">
        <v>740</v>
      </c>
      <c r="G53" s="87">
        <v>732</v>
      </c>
      <c r="H53" s="87">
        <v>440</v>
      </c>
      <c r="I53" s="87">
        <v>440</v>
      </c>
    </row>
    <row r="54" spans="1:9" ht="11.45" customHeight="1" x14ac:dyDescent="0.2">
      <c r="A54" s="53">
        <f>IF(D54&lt;&gt;"",COUNTA($D$11:D54),"")</f>
        <v>41</v>
      </c>
      <c r="B54" s="63" t="s">
        <v>255</v>
      </c>
      <c r="C54" s="87">
        <v>2199</v>
      </c>
      <c r="D54" s="87">
        <v>699</v>
      </c>
      <c r="E54" s="87">
        <v>1500</v>
      </c>
      <c r="F54" s="87">
        <v>1483</v>
      </c>
      <c r="G54" s="87">
        <v>1471</v>
      </c>
      <c r="H54" s="87">
        <v>716</v>
      </c>
      <c r="I54" s="87">
        <v>716</v>
      </c>
    </row>
    <row r="55" spans="1:9" ht="11.45" customHeight="1" x14ac:dyDescent="0.2">
      <c r="A55" s="53">
        <f>IF(D55&lt;&gt;"",COUNTA($D$11:D55),"")</f>
        <v>42</v>
      </c>
      <c r="B55" s="63" t="s">
        <v>256</v>
      </c>
      <c r="C55" s="87">
        <v>2242</v>
      </c>
      <c r="D55" s="87">
        <v>586</v>
      </c>
      <c r="E55" s="87">
        <v>1656</v>
      </c>
      <c r="F55" s="87">
        <v>1649</v>
      </c>
      <c r="G55" s="87">
        <v>1631</v>
      </c>
      <c r="H55" s="87">
        <v>593</v>
      </c>
      <c r="I55" s="87">
        <v>593</v>
      </c>
    </row>
    <row r="56" spans="1:9" ht="11.45" customHeight="1" x14ac:dyDescent="0.2">
      <c r="A56" s="53">
        <f>IF(D56&lt;&gt;"",COUNTA($D$11:D56),"")</f>
        <v>43</v>
      </c>
      <c r="B56" s="63" t="s">
        <v>257</v>
      </c>
      <c r="C56" s="87">
        <v>1442</v>
      </c>
      <c r="D56" s="87">
        <v>299</v>
      </c>
      <c r="E56" s="87">
        <v>1143</v>
      </c>
      <c r="F56" s="87">
        <v>1158</v>
      </c>
      <c r="G56" s="87">
        <v>1148</v>
      </c>
      <c r="H56" s="87">
        <v>284</v>
      </c>
      <c r="I56" s="87">
        <v>284</v>
      </c>
    </row>
    <row r="57" spans="1:9" ht="11.45" customHeight="1" x14ac:dyDescent="0.2">
      <c r="A57" s="53">
        <f>IF(D57&lt;&gt;"",COUNTA($D$11:D57),"")</f>
        <v>44</v>
      </c>
      <c r="B57" s="63" t="s">
        <v>258</v>
      </c>
      <c r="C57" s="87">
        <v>456</v>
      </c>
      <c r="D57" s="87">
        <v>68</v>
      </c>
      <c r="E57" s="87">
        <v>388</v>
      </c>
      <c r="F57" s="87">
        <v>405</v>
      </c>
      <c r="G57" s="87">
        <v>405</v>
      </c>
      <c r="H57" s="87">
        <v>51</v>
      </c>
      <c r="I57" s="87">
        <v>51</v>
      </c>
    </row>
    <row r="58" spans="1:9" ht="20.100000000000001" customHeight="1" x14ac:dyDescent="0.2">
      <c r="A58" s="53" t="str">
        <f>IF(D58&lt;&gt;"",COUNTA($D$11:D58),"")</f>
        <v/>
      </c>
      <c r="B58" s="63"/>
      <c r="C58" s="311" t="s">
        <v>199</v>
      </c>
      <c r="D58" s="312"/>
      <c r="E58" s="312"/>
      <c r="F58" s="312"/>
      <c r="G58" s="312"/>
      <c r="H58" s="312"/>
      <c r="I58" s="312"/>
    </row>
    <row r="59" spans="1:9" ht="11.45" customHeight="1" x14ac:dyDescent="0.2">
      <c r="A59" s="53">
        <f>IF(D59&lt;&gt;"",COUNTA($D$11:D59),"")</f>
        <v>45</v>
      </c>
      <c r="B59" s="61" t="s">
        <v>88</v>
      </c>
      <c r="C59" s="150">
        <v>6686</v>
      </c>
      <c r="D59" s="150">
        <v>2362</v>
      </c>
      <c r="E59" s="150">
        <v>4324</v>
      </c>
      <c r="F59" s="150">
        <v>5548</v>
      </c>
      <c r="G59" s="150">
        <v>5529</v>
      </c>
      <c r="H59" s="150">
        <v>1138</v>
      </c>
      <c r="I59" s="150">
        <v>1138</v>
      </c>
    </row>
    <row r="60" spans="1:9" ht="11.45" customHeight="1" x14ac:dyDescent="0.2">
      <c r="A60" s="53">
        <f>IF(D60&lt;&gt;"",COUNTA($D$11:D60),"")</f>
        <v>46</v>
      </c>
      <c r="B60" s="63" t="s">
        <v>250</v>
      </c>
      <c r="C60" s="87">
        <v>4</v>
      </c>
      <c r="D60" s="87">
        <v>3</v>
      </c>
      <c r="E60" s="87">
        <v>1</v>
      </c>
      <c r="F60" s="87">
        <v>4</v>
      </c>
      <c r="G60" s="87">
        <v>4</v>
      </c>
      <c r="H60" s="87" t="s">
        <v>5</v>
      </c>
      <c r="I60" s="87" t="s">
        <v>5</v>
      </c>
    </row>
    <row r="61" spans="1:9" ht="11.45" customHeight="1" x14ac:dyDescent="0.2">
      <c r="A61" s="53">
        <f>IF(D61&lt;&gt;"",COUNTA($D$11:D61),"")</f>
        <v>47</v>
      </c>
      <c r="B61" s="63" t="s">
        <v>249</v>
      </c>
      <c r="C61" s="87">
        <v>524</v>
      </c>
      <c r="D61" s="87">
        <v>324</v>
      </c>
      <c r="E61" s="87">
        <v>200</v>
      </c>
      <c r="F61" s="87">
        <v>485</v>
      </c>
      <c r="G61" s="87">
        <v>485</v>
      </c>
      <c r="H61" s="87">
        <v>39</v>
      </c>
      <c r="I61" s="87">
        <v>39</v>
      </c>
    </row>
    <row r="62" spans="1:9" ht="11.45" customHeight="1" x14ac:dyDescent="0.2">
      <c r="A62" s="53">
        <f>IF(D62&lt;&gt;"",COUNTA($D$11:D62),"")</f>
        <v>48</v>
      </c>
      <c r="B62" s="63" t="s">
        <v>251</v>
      </c>
      <c r="C62" s="87">
        <v>294</v>
      </c>
      <c r="D62" s="87">
        <v>166</v>
      </c>
      <c r="E62" s="87">
        <v>128</v>
      </c>
      <c r="F62" s="87">
        <v>258</v>
      </c>
      <c r="G62" s="87">
        <v>258</v>
      </c>
      <c r="H62" s="87">
        <v>36</v>
      </c>
      <c r="I62" s="87">
        <v>36</v>
      </c>
    </row>
    <row r="63" spans="1:9" ht="11.45" customHeight="1" x14ac:dyDescent="0.2">
      <c r="A63" s="53">
        <f>IF(D63&lt;&gt;"",COUNTA($D$11:D63),"")</f>
        <v>49</v>
      </c>
      <c r="B63" s="63" t="s">
        <v>252</v>
      </c>
      <c r="C63" s="87">
        <v>340</v>
      </c>
      <c r="D63" s="87">
        <v>205</v>
      </c>
      <c r="E63" s="87">
        <v>135</v>
      </c>
      <c r="F63" s="87">
        <v>277</v>
      </c>
      <c r="G63" s="87">
        <v>277</v>
      </c>
      <c r="H63" s="87">
        <v>63</v>
      </c>
      <c r="I63" s="87">
        <v>63</v>
      </c>
    </row>
    <row r="64" spans="1:9" ht="11.45" customHeight="1" x14ac:dyDescent="0.2">
      <c r="A64" s="53">
        <f>IF(D64&lt;&gt;"",COUNTA($D$11:D64),"")</f>
        <v>50</v>
      </c>
      <c r="B64" s="63" t="s">
        <v>253</v>
      </c>
      <c r="C64" s="87">
        <v>343</v>
      </c>
      <c r="D64" s="87">
        <v>185</v>
      </c>
      <c r="E64" s="87">
        <v>158</v>
      </c>
      <c r="F64" s="87">
        <v>256</v>
      </c>
      <c r="G64" s="87">
        <v>255</v>
      </c>
      <c r="H64" s="87">
        <v>87</v>
      </c>
      <c r="I64" s="87">
        <v>87</v>
      </c>
    </row>
    <row r="65" spans="1:9" ht="11.45" customHeight="1" x14ac:dyDescent="0.2">
      <c r="A65" s="53">
        <f>IF(D65&lt;&gt;"",COUNTA($D$11:D65),"")</f>
        <v>51</v>
      </c>
      <c r="B65" s="63" t="s">
        <v>254</v>
      </c>
      <c r="C65" s="87">
        <v>799</v>
      </c>
      <c r="D65" s="87">
        <v>358</v>
      </c>
      <c r="E65" s="87">
        <v>441</v>
      </c>
      <c r="F65" s="87">
        <v>611</v>
      </c>
      <c r="G65" s="87">
        <v>607</v>
      </c>
      <c r="H65" s="87">
        <v>188</v>
      </c>
      <c r="I65" s="87">
        <v>188</v>
      </c>
    </row>
    <row r="66" spans="1:9" ht="11.45" customHeight="1" x14ac:dyDescent="0.2">
      <c r="A66" s="53">
        <f>IF(D66&lt;&gt;"",COUNTA($D$11:D66),"")</f>
        <v>52</v>
      </c>
      <c r="B66" s="63" t="s">
        <v>255</v>
      </c>
      <c r="C66" s="87">
        <v>1469</v>
      </c>
      <c r="D66" s="87">
        <v>541</v>
      </c>
      <c r="E66" s="87">
        <v>928</v>
      </c>
      <c r="F66" s="87">
        <v>1174</v>
      </c>
      <c r="G66" s="87">
        <v>1169</v>
      </c>
      <c r="H66" s="87">
        <v>295</v>
      </c>
      <c r="I66" s="87">
        <v>295</v>
      </c>
    </row>
    <row r="67" spans="1:9" ht="11.45" customHeight="1" x14ac:dyDescent="0.2">
      <c r="A67" s="53">
        <f>IF(D67&lt;&gt;"",COUNTA($D$11:D67),"")</f>
        <v>53</v>
      </c>
      <c r="B67" s="63" t="s">
        <v>256</v>
      </c>
      <c r="C67" s="87">
        <v>1509</v>
      </c>
      <c r="D67" s="87">
        <v>366</v>
      </c>
      <c r="E67" s="87">
        <v>1143</v>
      </c>
      <c r="F67" s="87">
        <v>1255</v>
      </c>
      <c r="G67" s="87">
        <v>1247</v>
      </c>
      <c r="H67" s="87">
        <v>254</v>
      </c>
      <c r="I67" s="87">
        <v>254</v>
      </c>
    </row>
    <row r="68" spans="1:9" ht="11.45" customHeight="1" x14ac:dyDescent="0.2">
      <c r="A68" s="53">
        <f>IF(D68&lt;&gt;"",COUNTA($D$11:D68),"")</f>
        <v>54</v>
      </c>
      <c r="B68" s="63" t="s">
        <v>257</v>
      </c>
      <c r="C68" s="87">
        <v>990</v>
      </c>
      <c r="D68" s="87">
        <v>173</v>
      </c>
      <c r="E68" s="87">
        <v>817</v>
      </c>
      <c r="F68" s="87">
        <v>852</v>
      </c>
      <c r="G68" s="87">
        <v>852</v>
      </c>
      <c r="H68" s="87">
        <v>138</v>
      </c>
      <c r="I68" s="87">
        <v>138</v>
      </c>
    </row>
    <row r="69" spans="1:9" ht="11.45" customHeight="1" x14ac:dyDescent="0.2">
      <c r="A69" s="53">
        <f>IF(D69&lt;&gt;"",COUNTA($D$11:D69),"")</f>
        <v>55</v>
      </c>
      <c r="B69" s="63" t="s">
        <v>258</v>
      </c>
      <c r="C69" s="87">
        <v>414</v>
      </c>
      <c r="D69" s="87">
        <v>41</v>
      </c>
      <c r="E69" s="87">
        <v>373</v>
      </c>
      <c r="F69" s="87">
        <v>376</v>
      </c>
      <c r="G69" s="87">
        <v>375</v>
      </c>
      <c r="H69" s="87">
        <v>38</v>
      </c>
      <c r="I69" s="87">
        <v>38</v>
      </c>
    </row>
    <row r="70" spans="1:9" ht="20.100000000000001" customHeight="1" x14ac:dyDescent="0.2">
      <c r="A70" s="53" t="str">
        <f>IF(D70&lt;&gt;"",COUNTA($D$11:D70),"")</f>
        <v/>
      </c>
      <c r="B70" s="63"/>
      <c r="C70" s="311" t="s">
        <v>200</v>
      </c>
      <c r="D70" s="312"/>
      <c r="E70" s="312"/>
      <c r="F70" s="312"/>
      <c r="G70" s="312"/>
      <c r="H70" s="312"/>
      <c r="I70" s="312"/>
    </row>
    <row r="71" spans="1:9" ht="11.45" customHeight="1" x14ac:dyDescent="0.2">
      <c r="A71" s="53">
        <f>IF(D71&lt;&gt;"",COUNTA($D$11:D71),"")</f>
        <v>56</v>
      </c>
      <c r="B71" s="61" t="s">
        <v>88</v>
      </c>
      <c r="C71" s="150">
        <v>3289</v>
      </c>
      <c r="D71" s="150">
        <v>1139</v>
      </c>
      <c r="E71" s="150">
        <v>2150</v>
      </c>
      <c r="F71" s="150">
        <v>3066</v>
      </c>
      <c r="G71" s="150">
        <v>3065</v>
      </c>
      <c r="H71" s="150">
        <v>223</v>
      </c>
      <c r="I71" s="150">
        <v>223</v>
      </c>
    </row>
    <row r="72" spans="1:9" ht="11.45" customHeight="1" x14ac:dyDescent="0.2">
      <c r="A72" s="53">
        <f>IF(D72&lt;&gt;"",COUNTA($D$11:D72),"")</f>
        <v>57</v>
      </c>
      <c r="B72" s="63" t="s">
        <v>250</v>
      </c>
      <c r="C72" s="87">
        <v>7</v>
      </c>
      <c r="D72" s="87">
        <v>6</v>
      </c>
      <c r="E72" s="87">
        <v>1</v>
      </c>
      <c r="F72" s="87">
        <v>6</v>
      </c>
      <c r="G72" s="87">
        <v>6</v>
      </c>
      <c r="H72" s="87">
        <v>1</v>
      </c>
      <c r="I72" s="87">
        <v>1</v>
      </c>
    </row>
    <row r="73" spans="1:9" ht="11.45" customHeight="1" x14ac:dyDescent="0.2">
      <c r="A73" s="53">
        <f>IF(D73&lt;&gt;"",COUNTA($D$11:D73),"")</f>
        <v>58</v>
      </c>
      <c r="B73" s="63" t="s">
        <v>249</v>
      </c>
      <c r="C73" s="87">
        <v>589</v>
      </c>
      <c r="D73" s="87">
        <v>342</v>
      </c>
      <c r="E73" s="87">
        <v>247</v>
      </c>
      <c r="F73" s="87">
        <v>575</v>
      </c>
      <c r="G73" s="87">
        <v>574</v>
      </c>
      <c r="H73" s="87">
        <v>14</v>
      </c>
      <c r="I73" s="87">
        <v>14</v>
      </c>
    </row>
    <row r="74" spans="1:9" ht="11.45" customHeight="1" x14ac:dyDescent="0.2">
      <c r="A74" s="53">
        <f>IF(D74&lt;&gt;"",COUNTA($D$11:D74),"")</f>
        <v>59</v>
      </c>
      <c r="B74" s="63" t="s">
        <v>251</v>
      </c>
      <c r="C74" s="87">
        <v>165</v>
      </c>
      <c r="D74" s="87">
        <v>101</v>
      </c>
      <c r="E74" s="87">
        <v>64</v>
      </c>
      <c r="F74" s="87">
        <v>150</v>
      </c>
      <c r="G74" s="87">
        <v>150</v>
      </c>
      <c r="H74" s="87">
        <v>15</v>
      </c>
      <c r="I74" s="87">
        <v>15</v>
      </c>
    </row>
    <row r="75" spans="1:9" ht="11.45" customHeight="1" x14ac:dyDescent="0.2">
      <c r="A75" s="53">
        <f>IF(D75&lt;&gt;"",COUNTA($D$11:D75),"")</f>
        <v>60</v>
      </c>
      <c r="B75" s="63" t="s">
        <v>252</v>
      </c>
      <c r="C75" s="87">
        <v>176</v>
      </c>
      <c r="D75" s="87">
        <v>95</v>
      </c>
      <c r="E75" s="87">
        <v>81</v>
      </c>
      <c r="F75" s="87">
        <v>158</v>
      </c>
      <c r="G75" s="87">
        <v>158</v>
      </c>
      <c r="H75" s="87">
        <v>18</v>
      </c>
      <c r="I75" s="87">
        <v>18</v>
      </c>
    </row>
    <row r="76" spans="1:9" ht="11.45" customHeight="1" x14ac:dyDescent="0.2">
      <c r="A76" s="53">
        <f>IF(D76&lt;&gt;"",COUNTA($D$11:D76),"")</f>
        <v>61</v>
      </c>
      <c r="B76" s="63" t="s">
        <v>253</v>
      </c>
      <c r="C76" s="87">
        <v>155</v>
      </c>
      <c r="D76" s="87">
        <v>71</v>
      </c>
      <c r="E76" s="87">
        <v>84</v>
      </c>
      <c r="F76" s="87">
        <v>137</v>
      </c>
      <c r="G76" s="87">
        <v>137</v>
      </c>
      <c r="H76" s="87">
        <v>18</v>
      </c>
      <c r="I76" s="87">
        <v>18</v>
      </c>
    </row>
    <row r="77" spans="1:9" ht="11.45" customHeight="1" x14ac:dyDescent="0.2">
      <c r="A77" s="53">
        <f>IF(D77&lt;&gt;"",COUNTA($D$11:D77),"")</f>
        <v>62</v>
      </c>
      <c r="B77" s="63" t="s">
        <v>254</v>
      </c>
      <c r="C77" s="87">
        <v>367</v>
      </c>
      <c r="D77" s="87">
        <v>145</v>
      </c>
      <c r="E77" s="87">
        <v>222</v>
      </c>
      <c r="F77" s="87">
        <v>322</v>
      </c>
      <c r="G77" s="87">
        <v>322</v>
      </c>
      <c r="H77" s="87">
        <v>45</v>
      </c>
      <c r="I77" s="87">
        <v>45</v>
      </c>
    </row>
    <row r="78" spans="1:9" ht="11.45" customHeight="1" x14ac:dyDescent="0.2">
      <c r="A78" s="53">
        <f>IF(D78&lt;&gt;"",COUNTA($D$11:D78),"")</f>
        <v>63</v>
      </c>
      <c r="B78" s="63" t="s">
        <v>255</v>
      </c>
      <c r="C78" s="87">
        <v>637</v>
      </c>
      <c r="D78" s="87">
        <v>171</v>
      </c>
      <c r="E78" s="87">
        <v>466</v>
      </c>
      <c r="F78" s="87">
        <v>598</v>
      </c>
      <c r="G78" s="87">
        <v>598</v>
      </c>
      <c r="H78" s="87">
        <v>39</v>
      </c>
      <c r="I78" s="87">
        <v>39</v>
      </c>
    </row>
    <row r="79" spans="1:9" ht="11.45" customHeight="1" x14ac:dyDescent="0.2">
      <c r="A79" s="53">
        <f>IF(D79&lt;&gt;"",COUNTA($D$11:D79),"")</f>
        <v>64</v>
      </c>
      <c r="B79" s="63" t="s">
        <v>256</v>
      </c>
      <c r="C79" s="87">
        <v>592</v>
      </c>
      <c r="D79" s="87">
        <v>132</v>
      </c>
      <c r="E79" s="87">
        <v>460</v>
      </c>
      <c r="F79" s="87">
        <v>555</v>
      </c>
      <c r="G79" s="87">
        <v>555</v>
      </c>
      <c r="H79" s="87">
        <v>37</v>
      </c>
      <c r="I79" s="87">
        <v>37</v>
      </c>
    </row>
    <row r="80" spans="1:9" ht="11.45" customHeight="1" x14ac:dyDescent="0.2">
      <c r="A80" s="53">
        <f>IF(D80&lt;&gt;"",COUNTA($D$11:D80),"")</f>
        <v>65</v>
      </c>
      <c r="B80" s="63" t="s">
        <v>257</v>
      </c>
      <c r="C80" s="87">
        <v>422</v>
      </c>
      <c r="D80" s="87">
        <v>59</v>
      </c>
      <c r="E80" s="87">
        <v>363</v>
      </c>
      <c r="F80" s="87">
        <v>402</v>
      </c>
      <c r="G80" s="87">
        <v>402</v>
      </c>
      <c r="H80" s="87">
        <v>20</v>
      </c>
      <c r="I80" s="87">
        <v>20</v>
      </c>
    </row>
    <row r="81" spans="1:9" ht="11.45" customHeight="1" x14ac:dyDescent="0.2">
      <c r="A81" s="53">
        <f>IF(D81&lt;&gt;"",COUNTA($D$11:D81),"")</f>
        <v>66</v>
      </c>
      <c r="B81" s="63" t="s">
        <v>258</v>
      </c>
      <c r="C81" s="87">
        <v>179</v>
      </c>
      <c r="D81" s="87">
        <v>17</v>
      </c>
      <c r="E81" s="87">
        <v>162</v>
      </c>
      <c r="F81" s="87">
        <v>163</v>
      </c>
      <c r="G81" s="87">
        <v>163</v>
      </c>
      <c r="H81" s="87">
        <v>16</v>
      </c>
      <c r="I81" s="87">
        <v>16</v>
      </c>
    </row>
    <row r="82" spans="1:9" ht="18.95" customHeight="1" x14ac:dyDescent="0.2">
      <c r="A82" s="53" t="str">
        <f>IF(D82&lt;&gt;"",COUNTA($D$11:D82),"")</f>
        <v/>
      </c>
      <c r="B82" s="63"/>
      <c r="C82" s="311" t="s">
        <v>201</v>
      </c>
      <c r="D82" s="312"/>
      <c r="E82" s="312"/>
      <c r="F82" s="312"/>
      <c r="G82" s="312"/>
      <c r="H82" s="312"/>
      <c r="I82" s="312"/>
    </row>
    <row r="83" spans="1:9" ht="11.45" customHeight="1" x14ac:dyDescent="0.2">
      <c r="A83" s="53">
        <f>IF(D83&lt;&gt;"",COUNTA($D$11:D83),"")</f>
        <v>67</v>
      </c>
      <c r="B83" s="61" t="s">
        <v>88</v>
      </c>
      <c r="C83" s="150">
        <v>34</v>
      </c>
      <c r="D83" s="150">
        <v>11</v>
      </c>
      <c r="E83" s="150">
        <v>23</v>
      </c>
      <c r="F83" s="150">
        <v>19</v>
      </c>
      <c r="G83" s="150">
        <v>16</v>
      </c>
      <c r="H83" s="150">
        <v>15</v>
      </c>
      <c r="I83" s="150">
        <v>15</v>
      </c>
    </row>
    <row r="84" spans="1:9" ht="11.45" customHeight="1" x14ac:dyDescent="0.2">
      <c r="C84" s="93"/>
      <c r="D84" s="93"/>
      <c r="E84" s="93"/>
      <c r="F84" s="93"/>
      <c r="G84" s="93"/>
      <c r="H84" s="93"/>
      <c r="I84" s="93"/>
    </row>
    <row r="85" spans="1:9" ht="11.45" customHeight="1" x14ac:dyDescent="0.2">
      <c r="C85" s="93"/>
      <c r="D85" s="93"/>
      <c r="E85" s="93"/>
      <c r="F85" s="93"/>
      <c r="G85" s="93"/>
      <c r="H85" s="93"/>
      <c r="I85" s="93"/>
    </row>
    <row r="86" spans="1:9" ht="11.45" customHeight="1" x14ac:dyDescent="0.2">
      <c r="C86" s="93"/>
      <c r="D86" s="93"/>
      <c r="E86" s="93"/>
      <c r="F86" s="93"/>
      <c r="G86" s="93"/>
      <c r="H86" s="93"/>
      <c r="I86" s="93"/>
    </row>
    <row r="87" spans="1:9" ht="11.45" customHeight="1" x14ac:dyDescent="0.2">
      <c r="C87" s="93"/>
      <c r="D87" s="93"/>
      <c r="E87" s="93"/>
      <c r="F87" s="93"/>
      <c r="G87" s="93"/>
      <c r="H87" s="93"/>
      <c r="I87" s="93"/>
    </row>
    <row r="88" spans="1:9" ht="11.45" customHeight="1" x14ac:dyDescent="0.2">
      <c r="C88" s="93"/>
      <c r="D88" s="93"/>
      <c r="E88" s="93"/>
      <c r="F88" s="93"/>
      <c r="G88" s="93"/>
      <c r="H88" s="93"/>
      <c r="I88" s="93"/>
    </row>
    <row r="89" spans="1:9" ht="11.45" customHeight="1" x14ac:dyDescent="0.2">
      <c r="C89" s="93"/>
      <c r="D89" s="93"/>
      <c r="E89" s="93"/>
      <c r="F89" s="93"/>
      <c r="G89" s="93"/>
      <c r="H89" s="93"/>
      <c r="I89" s="93"/>
    </row>
    <row r="90" spans="1:9" ht="11.45" customHeight="1" x14ac:dyDescent="0.2">
      <c r="C90" s="93"/>
      <c r="D90" s="93"/>
      <c r="E90" s="93"/>
      <c r="F90" s="93"/>
      <c r="G90" s="93"/>
      <c r="H90" s="93"/>
      <c r="I90" s="93"/>
    </row>
    <row r="91" spans="1:9" ht="11.45" customHeight="1" x14ac:dyDescent="0.2">
      <c r="C91" s="93"/>
      <c r="D91" s="93"/>
      <c r="E91" s="93"/>
      <c r="F91" s="93"/>
      <c r="G91" s="93"/>
      <c r="H91" s="93"/>
      <c r="I91" s="93"/>
    </row>
    <row r="92" spans="1:9" ht="11.45" customHeight="1" x14ac:dyDescent="0.2">
      <c r="C92" s="93"/>
      <c r="D92" s="93"/>
      <c r="E92" s="93"/>
      <c r="F92" s="93"/>
      <c r="G92" s="93"/>
      <c r="H92" s="93"/>
      <c r="I92" s="93"/>
    </row>
    <row r="93" spans="1:9" ht="11.45" customHeight="1" x14ac:dyDescent="0.2">
      <c r="C93" s="93"/>
      <c r="D93" s="93"/>
      <c r="E93" s="93"/>
      <c r="F93" s="93"/>
      <c r="G93" s="93"/>
      <c r="H93" s="93"/>
      <c r="I93" s="93"/>
    </row>
    <row r="94" spans="1:9" ht="11.45" customHeight="1" x14ac:dyDescent="0.2">
      <c r="C94" s="93"/>
      <c r="D94" s="93"/>
      <c r="E94" s="93"/>
      <c r="F94" s="93"/>
      <c r="G94" s="93"/>
      <c r="H94" s="93"/>
      <c r="I94" s="93"/>
    </row>
    <row r="95" spans="1:9" ht="11.45" customHeight="1" x14ac:dyDescent="0.2">
      <c r="C95" s="93"/>
      <c r="D95" s="93"/>
      <c r="E95" s="93"/>
      <c r="F95" s="93"/>
      <c r="G95" s="93"/>
      <c r="H95" s="93"/>
      <c r="I95" s="93"/>
    </row>
    <row r="96" spans="1:9" ht="11.45" customHeight="1" x14ac:dyDescent="0.2">
      <c r="C96" s="93"/>
      <c r="D96" s="93"/>
      <c r="E96" s="93"/>
      <c r="F96" s="93"/>
      <c r="G96" s="93"/>
      <c r="H96" s="93"/>
      <c r="I96" s="93"/>
    </row>
    <row r="97" spans="3:9" ht="11.45" customHeight="1" x14ac:dyDescent="0.2">
      <c r="C97" s="93"/>
      <c r="D97" s="93"/>
      <c r="E97" s="93"/>
      <c r="F97" s="93"/>
      <c r="G97" s="93"/>
      <c r="H97" s="93"/>
      <c r="I97" s="93"/>
    </row>
    <row r="98" spans="3:9" ht="11.45" customHeight="1" x14ac:dyDescent="0.2">
      <c r="C98" s="93"/>
      <c r="D98" s="93"/>
      <c r="E98" s="93"/>
      <c r="F98" s="93"/>
      <c r="G98" s="93"/>
      <c r="H98" s="93"/>
      <c r="I98" s="93"/>
    </row>
    <row r="99" spans="3:9" ht="11.45" customHeight="1" x14ac:dyDescent="0.2">
      <c r="C99" s="93"/>
      <c r="D99" s="93"/>
      <c r="E99" s="93"/>
      <c r="F99" s="93"/>
      <c r="G99" s="93"/>
      <c r="H99" s="93"/>
      <c r="I99" s="93"/>
    </row>
    <row r="100" spans="3:9" ht="11.45" customHeight="1" x14ac:dyDescent="0.2">
      <c r="C100" s="93"/>
      <c r="D100" s="93"/>
      <c r="E100" s="93"/>
      <c r="F100" s="93"/>
      <c r="G100" s="93"/>
      <c r="H100" s="93"/>
      <c r="I100" s="93"/>
    </row>
    <row r="101" spans="3:9" ht="11.45" customHeight="1" x14ac:dyDescent="0.2">
      <c r="C101" s="93"/>
      <c r="D101" s="93"/>
      <c r="E101" s="93"/>
      <c r="F101" s="93"/>
      <c r="G101" s="93"/>
      <c r="H101" s="93"/>
      <c r="I101" s="93"/>
    </row>
    <row r="102" spans="3:9" ht="11.45" customHeight="1" x14ac:dyDescent="0.2">
      <c r="C102" s="93"/>
      <c r="D102" s="93"/>
      <c r="E102" s="93"/>
      <c r="F102" s="93"/>
      <c r="G102" s="93"/>
      <c r="H102" s="93"/>
      <c r="I102" s="93"/>
    </row>
    <row r="103" spans="3:9" ht="11.45" customHeight="1" x14ac:dyDescent="0.2">
      <c r="C103" s="93"/>
      <c r="D103" s="93"/>
      <c r="E103" s="93"/>
      <c r="F103" s="93"/>
      <c r="G103" s="93"/>
      <c r="H103" s="93"/>
      <c r="I103" s="93"/>
    </row>
    <row r="104" spans="3:9" ht="11.45" customHeight="1" x14ac:dyDescent="0.2">
      <c r="C104" s="93"/>
      <c r="D104" s="93"/>
      <c r="E104" s="93"/>
      <c r="F104" s="93"/>
      <c r="G104" s="93"/>
      <c r="H104" s="93"/>
      <c r="I104" s="93"/>
    </row>
    <row r="105" spans="3:9" ht="11.45" customHeight="1" x14ac:dyDescent="0.2">
      <c r="C105" s="93"/>
      <c r="D105" s="93"/>
      <c r="E105" s="93"/>
      <c r="F105" s="93"/>
      <c r="G105" s="93"/>
      <c r="H105" s="93"/>
      <c r="I105" s="93"/>
    </row>
    <row r="106" spans="3:9" ht="11.45" customHeight="1" x14ac:dyDescent="0.2">
      <c r="C106" s="93"/>
      <c r="D106" s="93"/>
      <c r="E106" s="93"/>
      <c r="F106" s="93"/>
      <c r="G106" s="93"/>
      <c r="H106" s="93"/>
      <c r="I106" s="93"/>
    </row>
    <row r="107" spans="3:9" ht="11.45" customHeight="1" x14ac:dyDescent="0.2">
      <c r="C107" s="93"/>
      <c r="D107" s="93"/>
      <c r="E107" s="93"/>
      <c r="F107" s="93"/>
      <c r="G107" s="93"/>
      <c r="H107" s="93"/>
      <c r="I107" s="93"/>
    </row>
    <row r="108" spans="3:9" ht="11.45" customHeight="1" x14ac:dyDescent="0.2">
      <c r="C108" s="93"/>
      <c r="D108" s="93"/>
      <c r="E108" s="93"/>
      <c r="F108" s="93"/>
      <c r="G108" s="93"/>
      <c r="H108" s="93"/>
      <c r="I108" s="93"/>
    </row>
    <row r="109" spans="3:9" ht="11.45" customHeight="1" x14ac:dyDescent="0.2">
      <c r="C109" s="93"/>
      <c r="D109" s="93"/>
      <c r="E109" s="93"/>
      <c r="F109" s="93"/>
      <c r="G109" s="93"/>
      <c r="H109" s="93"/>
      <c r="I109" s="93"/>
    </row>
    <row r="110" spans="3:9" ht="11.45" customHeight="1" x14ac:dyDescent="0.2">
      <c r="C110" s="93"/>
      <c r="D110" s="93"/>
      <c r="E110" s="93"/>
      <c r="F110" s="93"/>
      <c r="G110" s="93"/>
      <c r="H110" s="93"/>
      <c r="I110" s="93"/>
    </row>
    <row r="111" spans="3:9" ht="11.45" customHeight="1" x14ac:dyDescent="0.2">
      <c r="C111" s="93"/>
      <c r="D111" s="93"/>
      <c r="E111" s="93"/>
      <c r="F111" s="93"/>
      <c r="G111" s="93"/>
      <c r="H111" s="93"/>
      <c r="I111" s="93"/>
    </row>
    <row r="112" spans="3:9" ht="11.45" customHeight="1" x14ac:dyDescent="0.2">
      <c r="C112" s="93"/>
      <c r="D112" s="93"/>
      <c r="E112" s="93"/>
      <c r="F112" s="93"/>
      <c r="G112" s="93"/>
      <c r="H112" s="93"/>
      <c r="I112" s="93"/>
    </row>
    <row r="113" spans="3:9" ht="11.45" customHeight="1" x14ac:dyDescent="0.2">
      <c r="C113" s="93"/>
      <c r="D113" s="93"/>
      <c r="E113" s="93"/>
      <c r="F113" s="93"/>
      <c r="G113" s="93"/>
      <c r="H113" s="93"/>
      <c r="I113" s="93"/>
    </row>
    <row r="114" spans="3:9" ht="11.45" customHeight="1" x14ac:dyDescent="0.2">
      <c r="C114" s="93"/>
      <c r="D114" s="93"/>
      <c r="E114" s="93"/>
      <c r="F114" s="93"/>
      <c r="G114" s="93"/>
      <c r="H114" s="93"/>
      <c r="I114" s="93"/>
    </row>
    <row r="115" spans="3:9" ht="11.45" customHeight="1" x14ac:dyDescent="0.2">
      <c r="C115" s="93"/>
      <c r="D115" s="93"/>
      <c r="E115" s="93"/>
      <c r="F115" s="93"/>
      <c r="G115" s="93"/>
      <c r="H115" s="93"/>
      <c r="I115" s="93"/>
    </row>
  </sheetData>
  <mergeCells count="21">
    <mergeCell ref="A1:B1"/>
    <mergeCell ref="C1:I1"/>
    <mergeCell ref="B3:B8"/>
    <mergeCell ref="A2:B2"/>
    <mergeCell ref="C2:I2"/>
    <mergeCell ref="G6:G8"/>
    <mergeCell ref="A3:A8"/>
    <mergeCell ref="D5:D8"/>
    <mergeCell ref="C3:E4"/>
    <mergeCell ref="F3:I4"/>
    <mergeCell ref="C82:I82"/>
    <mergeCell ref="C22:I22"/>
    <mergeCell ref="I6:I8"/>
    <mergeCell ref="F5:F8"/>
    <mergeCell ref="E5:E8"/>
    <mergeCell ref="C5:C8"/>
    <mergeCell ref="C58:I58"/>
    <mergeCell ref="C70:I70"/>
    <mergeCell ref="C34:I34"/>
    <mergeCell ref="H5:H8"/>
    <mergeCell ref="C46:I4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K813 2019 01&amp;R&amp;7&amp;P</oddFooter>
    <evenFooter>&amp;L&amp;7&amp;P&amp;R&amp;7StatA MV, Statistischer Bericht K813 2019 01</evenFooter>
  </headerFooter>
  <rowBreaks count="1" manualBreakCount="1">
    <brk id="57" max="16383" man="1"/>
  </rowBreaks>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46"/>
  <sheetViews>
    <sheetView zoomScale="140" zoomScaleNormal="140" workbookViewId="0">
      <pane xSplit="2" ySplit="9" topLeftCell="C10" activePane="bottomRight" state="frozen"/>
      <selection activeCell="A7" sqref="A7:D7"/>
      <selection pane="topRight" activeCell="A7" sqref="A7:D7"/>
      <selection pane="bottomLeft" activeCell="A7" sqref="A7:D7"/>
      <selection pane="bottomRight" activeCell="C10" sqref="C10"/>
    </sheetView>
  </sheetViews>
  <sheetFormatPr baseColWidth="10" defaultColWidth="11.28515625" defaultRowHeight="11.45" customHeight="1" x14ac:dyDescent="0.2"/>
  <cols>
    <col min="1" max="1" width="3.7109375" style="3" customWidth="1"/>
    <col min="2" max="2" width="24.7109375" style="2" customWidth="1"/>
    <col min="3" max="6" width="12.7109375" style="2" customWidth="1"/>
    <col min="7" max="7" width="12.7109375" style="44" customWidth="1"/>
    <col min="8" max="10" width="10.7109375" style="2" customWidth="1"/>
    <col min="11" max="16384" width="11.28515625" style="2"/>
  </cols>
  <sheetData>
    <row r="1" spans="1:7" s="18" customFormat="1" ht="20.100000000000001" customHeight="1" x14ac:dyDescent="0.2">
      <c r="A1" s="233" t="s">
        <v>38</v>
      </c>
      <c r="B1" s="234"/>
      <c r="C1" s="274" t="s">
        <v>281</v>
      </c>
      <c r="D1" s="274"/>
      <c r="E1" s="274"/>
      <c r="F1" s="274"/>
      <c r="G1" s="269"/>
    </row>
    <row r="2" spans="1:7" ht="30" customHeight="1" x14ac:dyDescent="0.2">
      <c r="A2" s="236" t="s">
        <v>153</v>
      </c>
      <c r="B2" s="237"/>
      <c r="C2" s="281" t="s">
        <v>210</v>
      </c>
      <c r="D2" s="281"/>
      <c r="E2" s="281"/>
      <c r="F2" s="281"/>
      <c r="G2" s="282"/>
    </row>
    <row r="3" spans="1:7" ht="11.45" customHeight="1" x14ac:dyDescent="0.2">
      <c r="A3" s="235" t="s">
        <v>19</v>
      </c>
      <c r="B3" s="227" t="s">
        <v>160</v>
      </c>
      <c r="C3" s="227" t="s">
        <v>380</v>
      </c>
      <c r="D3" s="230" t="s">
        <v>202</v>
      </c>
      <c r="E3" s="231"/>
      <c r="F3" s="231"/>
      <c r="G3" s="231"/>
    </row>
    <row r="4" spans="1:7" ht="11.45" customHeight="1" x14ac:dyDescent="0.2">
      <c r="A4" s="235"/>
      <c r="B4" s="227"/>
      <c r="C4" s="227"/>
      <c r="D4" s="320"/>
      <c r="E4" s="321"/>
      <c r="F4" s="321"/>
      <c r="G4" s="321"/>
    </row>
    <row r="5" spans="1:7" ht="11.45" customHeight="1" x14ac:dyDescent="0.2">
      <c r="A5" s="235"/>
      <c r="B5" s="227"/>
      <c r="C5" s="227"/>
      <c r="D5" s="227">
        <v>2</v>
      </c>
      <c r="E5" s="227">
        <v>3</v>
      </c>
      <c r="F5" s="227">
        <v>4</v>
      </c>
      <c r="G5" s="266">
        <v>5</v>
      </c>
    </row>
    <row r="6" spans="1:7" ht="11.45" customHeight="1" x14ac:dyDescent="0.2">
      <c r="A6" s="235"/>
      <c r="B6" s="227"/>
      <c r="C6" s="227"/>
      <c r="D6" s="227"/>
      <c r="E6" s="227"/>
      <c r="F6" s="227"/>
      <c r="G6" s="266"/>
    </row>
    <row r="7" spans="1:7" ht="11.45" customHeight="1" x14ac:dyDescent="0.2">
      <c r="A7" s="235"/>
      <c r="B7" s="227"/>
      <c r="C7" s="227"/>
      <c r="D7" s="227"/>
      <c r="E7" s="227"/>
      <c r="F7" s="227"/>
      <c r="G7" s="266"/>
    </row>
    <row r="8" spans="1:7" ht="11.45" customHeight="1" x14ac:dyDescent="0.2">
      <c r="A8" s="235"/>
      <c r="B8" s="227"/>
      <c r="C8" s="227"/>
      <c r="D8" s="227"/>
      <c r="E8" s="227"/>
      <c r="F8" s="227"/>
      <c r="G8" s="266"/>
    </row>
    <row r="9" spans="1:7" ht="11.45" customHeight="1" x14ac:dyDescent="0.2">
      <c r="A9" s="4">
        <v>1</v>
      </c>
      <c r="B9" s="31">
        <v>2</v>
      </c>
      <c r="C9" s="19">
        <v>3</v>
      </c>
      <c r="D9" s="19">
        <v>4</v>
      </c>
      <c r="E9" s="19">
        <v>5</v>
      </c>
      <c r="F9" s="19">
        <v>6</v>
      </c>
      <c r="G9" s="42">
        <v>7</v>
      </c>
    </row>
    <row r="10" spans="1:7" ht="11.45" customHeight="1" x14ac:dyDescent="0.2">
      <c r="A10" s="29"/>
      <c r="B10" s="35"/>
      <c r="C10" s="83"/>
      <c r="D10" s="84"/>
      <c r="E10" s="84"/>
      <c r="F10" s="84"/>
      <c r="G10" s="84"/>
    </row>
    <row r="11" spans="1:7" ht="11.45" customHeight="1" x14ac:dyDescent="0.2">
      <c r="A11" s="29">
        <f>IF(D11&lt;&gt;"",COUNTA($D11:D$11),"")</f>
        <v>1</v>
      </c>
      <c r="B11" s="36" t="s">
        <v>87</v>
      </c>
      <c r="C11" s="164">
        <v>59701</v>
      </c>
      <c r="D11" s="165">
        <v>35537</v>
      </c>
      <c r="E11" s="165">
        <v>17269</v>
      </c>
      <c r="F11" s="165">
        <v>5220</v>
      </c>
      <c r="G11" s="166">
        <v>1675</v>
      </c>
    </row>
    <row r="12" spans="1:7" ht="11.45" customHeight="1" x14ac:dyDescent="0.2">
      <c r="A12" s="29">
        <f>IF(D12&lt;&gt;"",COUNTA($D$11:D12),"")</f>
        <v>2</v>
      </c>
      <c r="B12" s="63" t="s">
        <v>250</v>
      </c>
      <c r="C12" s="167">
        <v>3134</v>
      </c>
      <c r="D12" s="168">
        <v>1279</v>
      </c>
      <c r="E12" s="168">
        <v>1294</v>
      </c>
      <c r="F12" s="168">
        <v>372</v>
      </c>
      <c r="G12" s="167">
        <v>189</v>
      </c>
    </row>
    <row r="13" spans="1:7" ht="11.45" customHeight="1" x14ac:dyDescent="0.2">
      <c r="A13" s="29">
        <f>IF(D13&lt;&gt;"",COUNTA($D$11:D13),"")</f>
        <v>3</v>
      </c>
      <c r="B13" s="63" t="s">
        <v>249</v>
      </c>
      <c r="C13" s="167">
        <v>8046</v>
      </c>
      <c r="D13" s="168">
        <v>3842</v>
      </c>
      <c r="E13" s="168">
        <v>2618</v>
      </c>
      <c r="F13" s="168">
        <v>1035</v>
      </c>
      <c r="G13" s="167">
        <v>551</v>
      </c>
    </row>
    <row r="14" spans="1:7" ht="11.45" customHeight="1" x14ac:dyDescent="0.2">
      <c r="A14" s="29">
        <f>IF(D14&lt;&gt;"",COUNTA($D$11:D14),"")</f>
        <v>4</v>
      </c>
      <c r="B14" s="63" t="s">
        <v>251</v>
      </c>
      <c r="C14" s="167">
        <v>2950</v>
      </c>
      <c r="D14" s="168">
        <v>1819</v>
      </c>
      <c r="E14" s="168">
        <v>836</v>
      </c>
      <c r="F14" s="168">
        <v>230</v>
      </c>
      <c r="G14" s="167">
        <v>65</v>
      </c>
    </row>
    <row r="15" spans="1:7" ht="11.45" customHeight="1" x14ac:dyDescent="0.2">
      <c r="A15" s="29">
        <f>IF(D15&lt;&gt;"",COUNTA($D$11:D15),"")</f>
        <v>5</v>
      </c>
      <c r="B15" s="63" t="s">
        <v>252</v>
      </c>
      <c r="C15" s="167">
        <v>3965</v>
      </c>
      <c r="D15" s="168">
        <v>2477</v>
      </c>
      <c r="E15" s="168">
        <v>1121</v>
      </c>
      <c r="F15" s="168">
        <v>285</v>
      </c>
      <c r="G15" s="167">
        <v>82</v>
      </c>
    </row>
    <row r="16" spans="1:7" ht="11.45" customHeight="1" x14ac:dyDescent="0.2">
      <c r="A16" s="29">
        <f>IF(D16&lt;&gt;"",COUNTA($D$11:D16),"")</f>
        <v>6</v>
      </c>
      <c r="B16" s="63" t="s">
        <v>253</v>
      </c>
      <c r="C16" s="167">
        <v>3628</v>
      </c>
      <c r="D16" s="168">
        <v>2258</v>
      </c>
      <c r="E16" s="168">
        <v>1020</v>
      </c>
      <c r="F16" s="168">
        <v>278</v>
      </c>
      <c r="G16" s="167">
        <v>72</v>
      </c>
    </row>
    <row r="17" spans="1:7" ht="11.45" customHeight="1" x14ac:dyDescent="0.2">
      <c r="A17" s="29">
        <f>IF(D17&lt;&gt;"",COUNTA($D$11:D17),"")</f>
        <v>7</v>
      </c>
      <c r="B17" s="63" t="s">
        <v>254</v>
      </c>
      <c r="C17" s="167">
        <v>8012</v>
      </c>
      <c r="D17" s="168">
        <v>5080</v>
      </c>
      <c r="E17" s="168">
        <v>2213</v>
      </c>
      <c r="F17" s="168">
        <v>566</v>
      </c>
      <c r="G17" s="167">
        <v>153</v>
      </c>
    </row>
    <row r="18" spans="1:7" ht="11.45" customHeight="1" x14ac:dyDescent="0.2">
      <c r="A18" s="29">
        <f>IF(D18&lt;&gt;"",COUNTA($D$11:D18),"")</f>
        <v>8</v>
      </c>
      <c r="B18" s="63" t="s">
        <v>255</v>
      </c>
      <c r="C18" s="167">
        <v>12877</v>
      </c>
      <c r="D18" s="168">
        <v>8307</v>
      </c>
      <c r="E18" s="168">
        <v>3400</v>
      </c>
      <c r="F18" s="168">
        <v>960</v>
      </c>
      <c r="G18" s="167">
        <v>210</v>
      </c>
    </row>
    <row r="19" spans="1:7" ht="11.45" customHeight="1" x14ac:dyDescent="0.2">
      <c r="A19" s="29">
        <f>IF(D19&lt;&gt;"",COUNTA($D$11:D19),"")</f>
        <v>9</v>
      </c>
      <c r="B19" s="63" t="s">
        <v>256</v>
      </c>
      <c r="C19" s="167">
        <v>10828</v>
      </c>
      <c r="D19" s="168">
        <v>6951</v>
      </c>
      <c r="E19" s="168">
        <v>2913</v>
      </c>
      <c r="F19" s="168">
        <v>786</v>
      </c>
      <c r="G19" s="167">
        <v>178</v>
      </c>
    </row>
    <row r="20" spans="1:7" ht="11.45" customHeight="1" x14ac:dyDescent="0.2">
      <c r="A20" s="29">
        <f>IF(D20&lt;&gt;"",COUNTA($D$11:D20),"")</f>
        <v>10</v>
      </c>
      <c r="B20" s="63" t="s">
        <v>257</v>
      </c>
      <c r="C20" s="167">
        <v>5135</v>
      </c>
      <c r="D20" s="168">
        <v>3006</v>
      </c>
      <c r="E20" s="168">
        <v>1488</v>
      </c>
      <c r="F20" s="168">
        <v>535</v>
      </c>
      <c r="G20" s="167">
        <v>106</v>
      </c>
    </row>
    <row r="21" spans="1:7" ht="11.45" customHeight="1" x14ac:dyDescent="0.2">
      <c r="A21" s="29">
        <f>IF(D21&lt;&gt;"",COUNTA($D$11:D21),"")</f>
        <v>11</v>
      </c>
      <c r="B21" s="63" t="s">
        <v>258</v>
      </c>
      <c r="C21" s="167">
        <v>1126</v>
      </c>
      <c r="D21" s="168">
        <v>518</v>
      </c>
      <c r="E21" s="168">
        <v>366</v>
      </c>
      <c r="F21" s="168">
        <v>173</v>
      </c>
      <c r="G21" s="167">
        <v>69</v>
      </c>
    </row>
    <row r="22" spans="1:7" ht="20.100000000000001" customHeight="1" x14ac:dyDescent="0.2">
      <c r="A22" s="29" t="str">
        <f>IF(D22&lt;&gt;"",COUNTA($D$11:D22),"")</f>
        <v/>
      </c>
      <c r="B22" s="27"/>
      <c r="C22" s="271" t="s">
        <v>154</v>
      </c>
      <c r="D22" s="251"/>
      <c r="E22" s="251"/>
      <c r="F22" s="251"/>
      <c r="G22" s="251"/>
    </row>
    <row r="23" spans="1:7" ht="11.45" customHeight="1" x14ac:dyDescent="0.2">
      <c r="A23" s="29">
        <f>IF(D23&lt;&gt;"",COUNTA($D$11:D23),"")</f>
        <v>12</v>
      </c>
      <c r="B23" s="36" t="s">
        <v>88</v>
      </c>
      <c r="C23" s="164">
        <v>24481</v>
      </c>
      <c r="D23" s="165">
        <v>13466</v>
      </c>
      <c r="E23" s="165">
        <v>7805</v>
      </c>
      <c r="F23" s="165">
        <v>2441</v>
      </c>
      <c r="G23" s="164">
        <v>769</v>
      </c>
    </row>
    <row r="24" spans="1:7" ht="11.45" customHeight="1" x14ac:dyDescent="0.2">
      <c r="A24" s="29">
        <f>IF(D24&lt;&gt;"",COUNTA($D$11:D24),"")</f>
        <v>13</v>
      </c>
      <c r="B24" s="63" t="s">
        <v>250</v>
      </c>
      <c r="C24" s="167">
        <v>1987</v>
      </c>
      <c r="D24" s="168">
        <v>815</v>
      </c>
      <c r="E24" s="168">
        <v>835</v>
      </c>
      <c r="F24" s="168">
        <v>236</v>
      </c>
      <c r="G24" s="167">
        <v>101</v>
      </c>
    </row>
    <row r="25" spans="1:7" ht="11.45" customHeight="1" x14ac:dyDescent="0.2">
      <c r="A25" s="29">
        <f>IF(D25&lt;&gt;"",COUNTA($D$11:D25),"")</f>
        <v>14</v>
      </c>
      <c r="B25" s="63" t="s">
        <v>249</v>
      </c>
      <c r="C25" s="167">
        <v>4394</v>
      </c>
      <c r="D25" s="168">
        <v>2083</v>
      </c>
      <c r="E25" s="168">
        <v>1439</v>
      </c>
      <c r="F25" s="168">
        <v>583</v>
      </c>
      <c r="G25" s="167">
        <v>289</v>
      </c>
    </row>
    <row r="26" spans="1:7" ht="11.45" customHeight="1" x14ac:dyDescent="0.2">
      <c r="A26" s="29">
        <f>IF(D26&lt;&gt;"",COUNTA($D$11:D26),"")</f>
        <v>15</v>
      </c>
      <c r="B26" s="63" t="s">
        <v>251</v>
      </c>
      <c r="C26" s="167">
        <v>1536</v>
      </c>
      <c r="D26" s="168">
        <v>918</v>
      </c>
      <c r="E26" s="168">
        <v>461</v>
      </c>
      <c r="F26" s="168">
        <v>127</v>
      </c>
      <c r="G26" s="167">
        <v>30</v>
      </c>
    </row>
    <row r="27" spans="1:7" ht="11.45" customHeight="1" x14ac:dyDescent="0.2">
      <c r="A27" s="29">
        <f>IF(D27&lt;&gt;"",COUNTA($D$11:D27),"")</f>
        <v>16</v>
      </c>
      <c r="B27" s="63" t="s">
        <v>252</v>
      </c>
      <c r="C27" s="167">
        <v>2124</v>
      </c>
      <c r="D27" s="168">
        <v>1278</v>
      </c>
      <c r="E27" s="168">
        <v>630</v>
      </c>
      <c r="F27" s="168">
        <v>172</v>
      </c>
      <c r="G27" s="167">
        <v>44</v>
      </c>
    </row>
    <row r="28" spans="1:7" ht="11.45" customHeight="1" x14ac:dyDescent="0.2">
      <c r="A28" s="29">
        <f>IF(D28&lt;&gt;"",COUNTA($D$11:D28),"")</f>
        <v>17</v>
      </c>
      <c r="B28" s="63" t="s">
        <v>253</v>
      </c>
      <c r="C28" s="167">
        <v>1823</v>
      </c>
      <c r="D28" s="168">
        <v>1071</v>
      </c>
      <c r="E28" s="168">
        <v>558</v>
      </c>
      <c r="F28" s="168">
        <v>153</v>
      </c>
      <c r="G28" s="167">
        <v>41</v>
      </c>
    </row>
    <row r="29" spans="1:7" ht="11.45" customHeight="1" x14ac:dyDescent="0.2">
      <c r="A29" s="29">
        <f>IF(D29&lt;&gt;"",COUNTA($D$11:D29),"")</f>
        <v>18</v>
      </c>
      <c r="B29" s="63" t="s">
        <v>254</v>
      </c>
      <c r="C29" s="167">
        <v>3341</v>
      </c>
      <c r="D29" s="168">
        <v>1903</v>
      </c>
      <c r="E29" s="168">
        <v>1042</v>
      </c>
      <c r="F29" s="168">
        <v>312</v>
      </c>
      <c r="G29" s="167">
        <v>84</v>
      </c>
    </row>
    <row r="30" spans="1:7" ht="11.45" customHeight="1" x14ac:dyDescent="0.2">
      <c r="A30" s="29">
        <f>IF(D30&lt;&gt;"",COUNTA($D$11:D30),"")</f>
        <v>19</v>
      </c>
      <c r="B30" s="63" t="s">
        <v>255</v>
      </c>
      <c r="C30" s="167">
        <v>4552</v>
      </c>
      <c r="D30" s="168">
        <v>2648</v>
      </c>
      <c r="E30" s="168">
        <v>1380</v>
      </c>
      <c r="F30" s="168">
        <v>429</v>
      </c>
      <c r="G30" s="167">
        <v>95</v>
      </c>
    </row>
    <row r="31" spans="1:7" ht="11.45" customHeight="1" x14ac:dyDescent="0.2">
      <c r="A31" s="29">
        <f>IF(D31&lt;&gt;"",COUNTA($D$11:D31),"")</f>
        <v>20</v>
      </c>
      <c r="B31" s="63" t="s">
        <v>256</v>
      </c>
      <c r="C31" s="167">
        <v>3264</v>
      </c>
      <c r="D31" s="168">
        <v>1923</v>
      </c>
      <c r="E31" s="168">
        <v>1008</v>
      </c>
      <c r="F31" s="168">
        <v>276</v>
      </c>
      <c r="G31" s="167">
        <v>57</v>
      </c>
    </row>
    <row r="32" spans="1:7" ht="11.45" customHeight="1" x14ac:dyDescent="0.2">
      <c r="A32" s="29">
        <f>IF(D32&lt;&gt;"",COUNTA($D$11:D32),"")</f>
        <v>21</v>
      </c>
      <c r="B32" s="63" t="s">
        <v>257</v>
      </c>
      <c r="C32" s="167">
        <v>1259</v>
      </c>
      <c r="D32" s="168">
        <v>730</v>
      </c>
      <c r="E32" s="168">
        <v>385</v>
      </c>
      <c r="F32" s="168">
        <v>121</v>
      </c>
      <c r="G32" s="167">
        <v>23</v>
      </c>
    </row>
    <row r="33" spans="1:7" ht="11.45" customHeight="1" x14ac:dyDescent="0.2">
      <c r="A33" s="29">
        <f>IF(D33&lt;&gt;"",COUNTA($D$11:D33),"")</f>
        <v>22</v>
      </c>
      <c r="B33" s="63" t="s">
        <v>258</v>
      </c>
      <c r="C33" s="167">
        <v>201</v>
      </c>
      <c r="D33" s="168">
        <v>97</v>
      </c>
      <c r="E33" s="168">
        <v>67</v>
      </c>
      <c r="F33" s="168">
        <v>32</v>
      </c>
      <c r="G33" s="167">
        <v>5</v>
      </c>
    </row>
    <row r="34" spans="1:7" ht="20.100000000000001" customHeight="1" x14ac:dyDescent="0.2">
      <c r="A34" s="29" t="str">
        <f>IF(D34&lt;&gt;"",COUNTA($D$11:D34),"")</f>
        <v/>
      </c>
      <c r="B34" s="27"/>
      <c r="C34" s="271" t="s">
        <v>155</v>
      </c>
      <c r="D34" s="251"/>
      <c r="E34" s="251"/>
      <c r="F34" s="251"/>
      <c r="G34" s="251"/>
    </row>
    <row r="35" spans="1:7" ht="11.45" customHeight="1" x14ac:dyDescent="0.2">
      <c r="A35" s="29">
        <f>IF(D35&lt;&gt;"",COUNTA($D$11:D35),"")</f>
        <v>23</v>
      </c>
      <c r="B35" s="36" t="s">
        <v>88</v>
      </c>
      <c r="C35" s="164">
        <v>35220</v>
      </c>
      <c r="D35" s="165">
        <v>22071</v>
      </c>
      <c r="E35" s="165">
        <v>9464</v>
      </c>
      <c r="F35" s="165">
        <v>2779</v>
      </c>
      <c r="G35" s="164">
        <v>906</v>
      </c>
    </row>
    <row r="36" spans="1:7" ht="11.45" customHeight="1" x14ac:dyDescent="0.2">
      <c r="A36" s="29">
        <f>IF(D36&lt;&gt;"",COUNTA($D$11:D36),"")</f>
        <v>24</v>
      </c>
      <c r="B36" s="63" t="s">
        <v>250</v>
      </c>
      <c r="C36" s="167">
        <v>1147</v>
      </c>
      <c r="D36" s="168">
        <v>464</v>
      </c>
      <c r="E36" s="168">
        <v>459</v>
      </c>
      <c r="F36" s="168">
        <v>136</v>
      </c>
      <c r="G36" s="167">
        <v>88</v>
      </c>
    </row>
    <row r="37" spans="1:7" ht="11.45" customHeight="1" x14ac:dyDescent="0.2">
      <c r="A37" s="29">
        <f>IF(D37&lt;&gt;"",COUNTA($D$11:D37),"")</f>
        <v>25</v>
      </c>
      <c r="B37" s="63" t="s">
        <v>249</v>
      </c>
      <c r="C37" s="167">
        <v>3652</v>
      </c>
      <c r="D37" s="168">
        <v>1759</v>
      </c>
      <c r="E37" s="168">
        <v>1179</v>
      </c>
      <c r="F37" s="168">
        <v>452</v>
      </c>
      <c r="G37" s="167">
        <v>262</v>
      </c>
    </row>
    <row r="38" spans="1:7" ht="11.45" customHeight="1" x14ac:dyDescent="0.2">
      <c r="A38" s="29">
        <f>IF(D38&lt;&gt;"",COUNTA($D$11:D38),"")</f>
        <v>26</v>
      </c>
      <c r="B38" s="63" t="s">
        <v>251</v>
      </c>
      <c r="C38" s="167">
        <v>1414</v>
      </c>
      <c r="D38" s="168">
        <v>901</v>
      </c>
      <c r="E38" s="168">
        <v>375</v>
      </c>
      <c r="F38" s="168">
        <v>103</v>
      </c>
      <c r="G38" s="167">
        <v>35</v>
      </c>
    </row>
    <row r="39" spans="1:7" ht="11.45" customHeight="1" x14ac:dyDescent="0.2">
      <c r="A39" s="29">
        <f>IF(D39&lt;&gt;"",COUNTA($D$11:D39),"")</f>
        <v>27</v>
      </c>
      <c r="B39" s="63" t="s">
        <v>252</v>
      </c>
      <c r="C39" s="167">
        <v>1841</v>
      </c>
      <c r="D39" s="168">
        <v>1199</v>
      </c>
      <c r="E39" s="168">
        <v>491</v>
      </c>
      <c r="F39" s="168">
        <v>113</v>
      </c>
      <c r="G39" s="167">
        <v>38</v>
      </c>
    </row>
    <row r="40" spans="1:7" ht="11.45" customHeight="1" x14ac:dyDescent="0.2">
      <c r="A40" s="29">
        <f>IF(D40&lt;&gt;"",COUNTA($D$11:D40),"")</f>
        <v>28</v>
      </c>
      <c r="B40" s="63" t="s">
        <v>253</v>
      </c>
      <c r="C40" s="167">
        <v>1805</v>
      </c>
      <c r="D40" s="168">
        <v>1187</v>
      </c>
      <c r="E40" s="168">
        <v>462</v>
      </c>
      <c r="F40" s="168">
        <v>125</v>
      </c>
      <c r="G40" s="167">
        <v>31</v>
      </c>
    </row>
    <row r="41" spans="1:7" ht="11.45" customHeight="1" x14ac:dyDescent="0.2">
      <c r="A41" s="29">
        <f>IF(D41&lt;&gt;"",COUNTA($D$11:D41),"")</f>
        <v>29</v>
      </c>
      <c r="B41" s="63" t="s">
        <v>254</v>
      </c>
      <c r="C41" s="167">
        <v>4671</v>
      </c>
      <c r="D41" s="168">
        <v>3177</v>
      </c>
      <c r="E41" s="168">
        <v>1171</v>
      </c>
      <c r="F41" s="168">
        <v>254</v>
      </c>
      <c r="G41" s="167">
        <v>69</v>
      </c>
    </row>
    <row r="42" spans="1:7" ht="11.45" customHeight="1" x14ac:dyDescent="0.2">
      <c r="A42" s="29">
        <f>IF(D42&lt;&gt;"",COUNTA($D$11:D42),"")</f>
        <v>30</v>
      </c>
      <c r="B42" s="63" t="s">
        <v>255</v>
      </c>
      <c r="C42" s="167">
        <v>8325</v>
      </c>
      <c r="D42" s="168">
        <v>5659</v>
      </c>
      <c r="E42" s="168">
        <v>2020</v>
      </c>
      <c r="F42" s="168">
        <v>531</v>
      </c>
      <c r="G42" s="167">
        <v>115</v>
      </c>
    </row>
    <row r="43" spans="1:7" ht="11.45" customHeight="1" x14ac:dyDescent="0.2">
      <c r="A43" s="29">
        <f>IF(D43&lt;&gt;"",COUNTA($D$11:D43),"")</f>
        <v>31</v>
      </c>
      <c r="B43" s="63" t="s">
        <v>256</v>
      </c>
      <c r="C43" s="167">
        <v>7564</v>
      </c>
      <c r="D43" s="168">
        <v>5028</v>
      </c>
      <c r="E43" s="168">
        <v>1905</v>
      </c>
      <c r="F43" s="168">
        <v>510</v>
      </c>
      <c r="G43" s="167">
        <v>121</v>
      </c>
    </row>
    <row r="44" spans="1:7" ht="11.45" customHeight="1" x14ac:dyDescent="0.2">
      <c r="A44" s="29">
        <f>IF(D44&lt;&gt;"",COUNTA($D$11:D44),"")</f>
        <v>32</v>
      </c>
      <c r="B44" s="63" t="s">
        <v>257</v>
      </c>
      <c r="C44" s="167">
        <v>3876</v>
      </c>
      <c r="D44" s="168">
        <v>2276</v>
      </c>
      <c r="E44" s="168">
        <v>1103</v>
      </c>
      <c r="F44" s="168">
        <v>414</v>
      </c>
      <c r="G44" s="167">
        <v>83</v>
      </c>
    </row>
    <row r="45" spans="1:7" ht="11.45" customHeight="1" x14ac:dyDescent="0.2">
      <c r="A45" s="29">
        <f>IF(D45&lt;&gt;"",COUNTA($D$11:D45),"")</f>
        <v>33</v>
      </c>
      <c r="B45" s="63" t="s">
        <v>258</v>
      </c>
      <c r="C45" s="167">
        <v>925</v>
      </c>
      <c r="D45" s="168">
        <v>421</v>
      </c>
      <c r="E45" s="168">
        <v>299</v>
      </c>
      <c r="F45" s="168">
        <v>141</v>
      </c>
      <c r="G45" s="167">
        <v>64</v>
      </c>
    </row>
    <row r="46" spans="1:7" ht="11.45" customHeight="1" x14ac:dyDescent="0.2">
      <c r="G46" s="46"/>
    </row>
  </sheetData>
  <mergeCells count="14">
    <mergeCell ref="C34:G34"/>
    <mergeCell ref="C22:G22"/>
    <mergeCell ref="G5:G8"/>
    <mergeCell ref="F5:F8"/>
    <mergeCell ref="E5:E8"/>
    <mergeCell ref="D5:D8"/>
    <mergeCell ref="C3:C8"/>
    <mergeCell ref="D3:G4"/>
    <mergeCell ref="B3:B8"/>
    <mergeCell ref="A1:B1"/>
    <mergeCell ref="C1:G1"/>
    <mergeCell ref="C2:G2"/>
    <mergeCell ref="A2:B2"/>
    <mergeCell ref="A3:A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K813 2019 01&amp;R&amp;7&amp;P</oddFooter>
    <evenFooter>&amp;L&amp;7&amp;P&amp;R&amp;7StatA MV, Statistischer Bericht K813 2019 01</evenFooter>
  </headerFooter>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85"/>
  <sheetViews>
    <sheetView zoomScale="140" zoomScaleNormal="140" workbookViewId="0">
      <pane xSplit="2" ySplit="11" topLeftCell="C12" activePane="bottomRight" state="frozen"/>
      <selection sqref="A1:B1"/>
      <selection pane="topRight" sqref="A1:B1"/>
      <selection pane="bottomLeft" sqref="A1:B1"/>
      <selection pane="bottomRight" sqref="A1:B1"/>
    </sheetView>
  </sheetViews>
  <sheetFormatPr baseColWidth="10" defaultColWidth="11.28515625" defaultRowHeight="11.45" customHeight="1" x14ac:dyDescent="0.2"/>
  <cols>
    <col min="1" max="1" width="3.7109375" style="179" customWidth="1"/>
    <col min="2" max="2" width="11" style="170" customWidth="1"/>
    <col min="3" max="3" width="8.42578125" style="170" customWidth="1"/>
    <col min="4" max="4" width="8.5703125" style="170" customWidth="1"/>
    <col min="5" max="7" width="8.140625" style="170" customWidth="1"/>
    <col min="8" max="8" width="8.7109375" style="170" customWidth="1"/>
    <col min="9" max="9" width="9.7109375" style="170" customWidth="1"/>
    <col min="10" max="10" width="7.7109375" style="170" customWidth="1"/>
    <col min="11" max="11" width="9.7109375" style="170" customWidth="1"/>
    <col min="12" max="12" width="6.28515625" style="170" customWidth="1"/>
    <col min="13" max="16384" width="11.28515625" style="170"/>
  </cols>
  <sheetData>
    <row r="1" spans="1:11" s="169" customFormat="1" ht="20.100000000000001" customHeight="1" x14ac:dyDescent="0.2">
      <c r="A1" s="331" t="s">
        <v>39</v>
      </c>
      <c r="B1" s="332"/>
      <c r="C1" s="318" t="s">
        <v>282</v>
      </c>
      <c r="D1" s="343"/>
      <c r="E1" s="343"/>
      <c r="F1" s="343"/>
      <c r="G1" s="343"/>
      <c r="H1" s="343"/>
      <c r="I1" s="343"/>
      <c r="J1" s="343"/>
      <c r="K1" s="343"/>
    </row>
    <row r="2" spans="1:11" ht="30" customHeight="1" x14ac:dyDescent="0.2">
      <c r="A2" s="340" t="s">
        <v>156</v>
      </c>
      <c r="B2" s="341"/>
      <c r="C2" s="337" t="s">
        <v>211</v>
      </c>
      <c r="D2" s="338"/>
      <c r="E2" s="338"/>
      <c r="F2" s="338"/>
      <c r="G2" s="338"/>
      <c r="H2" s="338"/>
      <c r="I2" s="338"/>
      <c r="J2" s="338"/>
      <c r="K2" s="338"/>
    </row>
    <row r="3" spans="1:11" ht="11.25" customHeight="1" x14ac:dyDescent="0.2">
      <c r="A3" s="301" t="s">
        <v>19</v>
      </c>
      <c r="B3" s="299" t="s">
        <v>161</v>
      </c>
      <c r="C3" s="300" t="s">
        <v>191</v>
      </c>
      <c r="D3" s="333"/>
      <c r="E3" s="333"/>
      <c r="F3" s="333"/>
      <c r="G3" s="333"/>
      <c r="H3" s="333"/>
      <c r="I3" s="333"/>
      <c r="J3" s="333"/>
      <c r="K3" s="333"/>
    </row>
    <row r="4" spans="1:11" ht="11.25" customHeight="1" x14ac:dyDescent="0.2">
      <c r="A4" s="301"/>
      <c r="B4" s="299"/>
      <c r="C4" s="324" t="s">
        <v>56</v>
      </c>
      <c r="D4" s="324" t="s">
        <v>342</v>
      </c>
      <c r="E4" s="327" t="s">
        <v>58</v>
      </c>
      <c r="F4" s="328"/>
      <c r="G4" s="328"/>
      <c r="H4" s="334" t="s">
        <v>381</v>
      </c>
      <c r="I4" s="228" t="s">
        <v>341</v>
      </c>
      <c r="J4" s="242" t="s">
        <v>370</v>
      </c>
      <c r="K4" s="327" t="s">
        <v>193</v>
      </c>
    </row>
    <row r="5" spans="1:11" ht="11.25" customHeight="1" x14ac:dyDescent="0.2">
      <c r="A5" s="301"/>
      <c r="B5" s="299"/>
      <c r="C5" s="325"/>
      <c r="D5" s="325"/>
      <c r="E5" s="329"/>
      <c r="F5" s="330"/>
      <c r="G5" s="330"/>
      <c r="H5" s="335"/>
      <c r="I5" s="229"/>
      <c r="J5" s="243"/>
      <c r="K5" s="329"/>
    </row>
    <row r="6" spans="1:11" ht="11.25" customHeight="1" x14ac:dyDescent="0.2">
      <c r="A6" s="301"/>
      <c r="B6" s="299"/>
      <c r="C6" s="325"/>
      <c r="D6" s="325"/>
      <c r="E6" s="324" t="s">
        <v>59</v>
      </c>
      <c r="F6" s="324" t="s">
        <v>61</v>
      </c>
      <c r="G6" s="327" t="s">
        <v>60</v>
      </c>
      <c r="H6" s="335"/>
      <c r="I6" s="229"/>
      <c r="J6" s="243"/>
      <c r="K6" s="245" t="s">
        <v>416</v>
      </c>
    </row>
    <row r="7" spans="1:11" ht="11.25" customHeight="1" x14ac:dyDescent="0.2">
      <c r="A7" s="301"/>
      <c r="B7" s="299"/>
      <c r="C7" s="325"/>
      <c r="D7" s="325"/>
      <c r="E7" s="325"/>
      <c r="F7" s="325"/>
      <c r="G7" s="339"/>
      <c r="H7" s="335"/>
      <c r="I7" s="229"/>
      <c r="J7" s="243"/>
      <c r="K7" s="246"/>
    </row>
    <row r="8" spans="1:11" ht="11.25" customHeight="1" x14ac:dyDescent="0.2">
      <c r="A8" s="301"/>
      <c r="B8" s="299"/>
      <c r="C8" s="325"/>
      <c r="D8" s="325"/>
      <c r="E8" s="325"/>
      <c r="F8" s="325"/>
      <c r="G8" s="339"/>
      <c r="H8" s="335"/>
      <c r="I8" s="229"/>
      <c r="J8" s="243"/>
      <c r="K8" s="246"/>
    </row>
    <row r="9" spans="1:11" ht="11.25" customHeight="1" x14ac:dyDescent="0.2">
      <c r="A9" s="301"/>
      <c r="B9" s="299"/>
      <c r="C9" s="325"/>
      <c r="D9" s="325"/>
      <c r="E9" s="325"/>
      <c r="F9" s="325"/>
      <c r="G9" s="339"/>
      <c r="H9" s="335"/>
      <c r="I9" s="229"/>
      <c r="J9" s="243"/>
      <c r="K9" s="246"/>
    </row>
    <row r="10" spans="1:11" ht="11.25" customHeight="1" x14ac:dyDescent="0.2">
      <c r="A10" s="301"/>
      <c r="B10" s="299"/>
      <c r="C10" s="326"/>
      <c r="D10" s="326"/>
      <c r="E10" s="326"/>
      <c r="F10" s="326"/>
      <c r="G10" s="329"/>
      <c r="H10" s="336"/>
      <c r="I10" s="342"/>
      <c r="J10" s="244"/>
      <c r="K10" s="247"/>
    </row>
    <row r="11" spans="1:11" ht="11.25" customHeight="1" x14ac:dyDescent="0.2">
      <c r="A11" s="171">
        <v>1</v>
      </c>
      <c r="B11" s="172">
        <v>2</v>
      </c>
      <c r="C11" s="173">
        <v>3</v>
      </c>
      <c r="D11" s="173">
        <v>4</v>
      </c>
      <c r="E11" s="173">
        <v>5</v>
      </c>
      <c r="F11" s="173">
        <v>6</v>
      </c>
      <c r="G11" s="173">
        <v>7</v>
      </c>
      <c r="H11" s="173">
        <v>8</v>
      </c>
      <c r="I11" s="173">
        <v>9</v>
      </c>
      <c r="J11" s="173">
        <v>10</v>
      </c>
      <c r="K11" s="174">
        <v>11</v>
      </c>
    </row>
    <row r="12" spans="1:11" ht="11.25" customHeight="1" x14ac:dyDescent="0.2">
      <c r="A12" s="53"/>
      <c r="B12" s="175"/>
      <c r="C12" s="176"/>
      <c r="D12" s="177"/>
      <c r="E12" s="177"/>
      <c r="F12" s="177"/>
      <c r="G12" s="177"/>
      <c r="H12" s="177"/>
      <c r="I12" s="177"/>
      <c r="J12" s="177"/>
      <c r="K12" s="177" t="s">
        <v>214</v>
      </c>
    </row>
    <row r="13" spans="1:11" ht="11.25" customHeight="1" x14ac:dyDescent="0.2">
      <c r="A13" s="53">
        <f>IF(D13&lt;&gt;"",COUNTA($D13:D$13),"")</f>
        <v>1</v>
      </c>
      <c r="B13" s="178" t="s">
        <v>87</v>
      </c>
      <c r="C13" s="150">
        <v>102996</v>
      </c>
      <c r="D13" s="150">
        <v>30853</v>
      </c>
      <c r="E13" s="150">
        <v>19273</v>
      </c>
      <c r="F13" s="150">
        <v>19111</v>
      </c>
      <c r="G13" s="150">
        <v>162</v>
      </c>
      <c r="H13" s="150">
        <v>47476</v>
      </c>
      <c r="I13" s="150">
        <v>5290</v>
      </c>
      <c r="J13" s="150">
        <v>104</v>
      </c>
      <c r="K13" s="150">
        <v>6039</v>
      </c>
    </row>
    <row r="14" spans="1:11" ht="11.25" customHeight="1" x14ac:dyDescent="0.2">
      <c r="A14" s="53">
        <f>IF(D14&lt;&gt;"",COUNTA($D$13:D14),"")</f>
        <v>2</v>
      </c>
      <c r="B14" s="175" t="s">
        <v>250</v>
      </c>
      <c r="C14" s="87">
        <v>3443</v>
      </c>
      <c r="D14" s="87">
        <v>205</v>
      </c>
      <c r="E14" s="87">
        <v>12</v>
      </c>
      <c r="F14" s="87">
        <v>12</v>
      </c>
      <c r="G14" s="87" t="s">
        <v>5</v>
      </c>
      <c r="H14" s="87">
        <v>3098</v>
      </c>
      <c r="I14" s="87">
        <v>128</v>
      </c>
      <c r="J14" s="87" t="s">
        <v>5</v>
      </c>
      <c r="K14" s="87">
        <v>2</v>
      </c>
    </row>
    <row r="15" spans="1:11" ht="11.25" customHeight="1" x14ac:dyDescent="0.2">
      <c r="A15" s="53">
        <f>IF(D15&lt;&gt;"",COUNTA($D$13:D15),"")</f>
        <v>3</v>
      </c>
      <c r="B15" s="175" t="s">
        <v>249</v>
      </c>
      <c r="C15" s="87">
        <v>11962</v>
      </c>
      <c r="D15" s="87">
        <v>2237</v>
      </c>
      <c r="E15" s="87">
        <v>1620</v>
      </c>
      <c r="F15" s="87">
        <v>1614</v>
      </c>
      <c r="G15" s="87">
        <v>6</v>
      </c>
      <c r="H15" s="87">
        <v>7406</v>
      </c>
      <c r="I15" s="87">
        <v>694</v>
      </c>
      <c r="J15" s="87">
        <v>5</v>
      </c>
      <c r="K15" s="87">
        <v>198</v>
      </c>
    </row>
    <row r="16" spans="1:11" ht="11.25" customHeight="1" x14ac:dyDescent="0.2">
      <c r="A16" s="53">
        <f>IF(D16&lt;&gt;"",COUNTA($D$13:D16),"")</f>
        <v>4</v>
      </c>
      <c r="B16" s="175" t="s">
        <v>251</v>
      </c>
      <c r="C16" s="87">
        <v>5009</v>
      </c>
      <c r="D16" s="87">
        <v>1250</v>
      </c>
      <c r="E16" s="87">
        <v>858</v>
      </c>
      <c r="F16" s="87">
        <v>852</v>
      </c>
      <c r="G16" s="87">
        <v>6</v>
      </c>
      <c r="H16" s="87">
        <v>2575</v>
      </c>
      <c r="I16" s="87">
        <v>325</v>
      </c>
      <c r="J16" s="87">
        <v>1</v>
      </c>
      <c r="K16" s="87">
        <v>181</v>
      </c>
    </row>
    <row r="17" spans="1:11" ht="11.25" customHeight="1" x14ac:dyDescent="0.2">
      <c r="A17" s="53">
        <f>IF(D17&lt;&gt;"",COUNTA($D$13:D17),"")</f>
        <v>5</v>
      </c>
      <c r="B17" s="175" t="s">
        <v>252</v>
      </c>
      <c r="C17" s="87">
        <v>6534</v>
      </c>
      <c r="D17" s="87">
        <v>1699</v>
      </c>
      <c r="E17" s="87">
        <v>996</v>
      </c>
      <c r="F17" s="87">
        <v>989</v>
      </c>
      <c r="G17" s="87">
        <v>7</v>
      </c>
      <c r="H17" s="87">
        <v>3403</v>
      </c>
      <c r="I17" s="87">
        <v>431</v>
      </c>
      <c r="J17" s="87">
        <v>5</v>
      </c>
      <c r="K17" s="87">
        <v>315</v>
      </c>
    </row>
    <row r="18" spans="1:11" ht="11.25" customHeight="1" x14ac:dyDescent="0.2">
      <c r="A18" s="53">
        <f>IF(D18&lt;&gt;"",COUNTA($D$13:D18),"")</f>
        <v>6</v>
      </c>
      <c r="B18" s="175" t="s">
        <v>253</v>
      </c>
      <c r="C18" s="87">
        <v>5964</v>
      </c>
      <c r="D18" s="87">
        <v>1606</v>
      </c>
      <c r="E18" s="87">
        <v>846</v>
      </c>
      <c r="F18" s="87">
        <v>838</v>
      </c>
      <c r="G18" s="87">
        <v>8</v>
      </c>
      <c r="H18" s="87">
        <v>3100</v>
      </c>
      <c r="I18" s="87">
        <v>408</v>
      </c>
      <c r="J18" s="87">
        <v>4</v>
      </c>
      <c r="K18" s="87">
        <v>359</v>
      </c>
    </row>
    <row r="19" spans="1:11" ht="11.25" customHeight="1" x14ac:dyDescent="0.2">
      <c r="A19" s="53">
        <f>IF(D19&lt;&gt;"",COUNTA($D$13:D19),"")</f>
        <v>7</v>
      </c>
      <c r="B19" s="175" t="s">
        <v>254</v>
      </c>
      <c r="C19" s="87">
        <v>13552</v>
      </c>
      <c r="D19" s="87">
        <v>4181</v>
      </c>
      <c r="E19" s="87">
        <v>2037</v>
      </c>
      <c r="F19" s="87">
        <v>2021</v>
      </c>
      <c r="G19" s="87">
        <v>16</v>
      </c>
      <c r="H19" s="87">
        <v>6428</v>
      </c>
      <c r="I19" s="87">
        <v>886</v>
      </c>
      <c r="J19" s="87">
        <v>20</v>
      </c>
      <c r="K19" s="87">
        <v>1031</v>
      </c>
    </row>
    <row r="20" spans="1:11" ht="11.25" customHeight="1" x14ac:dyDescent="0.2">
      <c r="A20" s="53">
        <f>IF(D20&lt;&gt;"",COUNTA($D$13:D20),"")</f>
        <v>8</v>
      </c>
      <c r="B20" s="175" t="s">
        <v>255</v>
      </c>
      <c r="C20" s="87">
        <v>22936</v>
      </c>
      <c r="D20" s="87">
        <v>7813</v>
      </c>
      <c r="E20" s="87">
        <v>4057</v>
      </c>
      <c r="F20" s="87">
        <v>4016</v>
      </c>
      <c r="G20" s="87">
        <v>41</v>
      </c>
      <c r="H20" s="87">
        <v>9676</v>
      </c>
      <c r="I20" s="87">
        <v>1349</v>
      </c>
      <c r="J20" s="87">
        <v>41</v>
      </c>
      <c r="K20" s="87">
        <v>1650</v>
      </c>
    </row>
    <row r="21" spans="1:11" ht="11.25" customHeight="1" x14ac:dyDescent="0.2">
      <c r="A21" s="53">
        <f>IF(D21&lt;&gt;"",COUNTA($D$13:D21),"")</f>
        <v>9</v>
      </c>
      <c r="B21" s="175" t="s">
        <v>256</v>
      </c>
      <c r="C21" s="87">
        <v>20366</v>
      </c>
      <c r="D21" s="87">
        <v>7281</v>
      </c>
      <c r="E21" s="87">
        <v>4552</v>
      </c>
      <c r="F21" s="87">
        <v>4499</v>
      </c>
      <c r="G21" s="87">
        <v>53</v>
      </c>
      <c r="H21" s="87">
        <v>7696</v>
      </c>
      <c r="I21" s="87">
        <v>816</v>
      </c>
      <c r="J21" s="87">
        <v>21</v>
      </c>
      <c r="K21" s="87">
        <v>1489</v>
      </c>
    </row>
    <row r="22" spans="1:11" ht="11.25" customHeight="1" x14ac:dyDescent="0.2">
      <c r="A22" s="53">
        <f>IF(D22&lt;&gt;"",COUNTA($D$13:D22),"")</f>
        <v>10</v>
      </c>
      <c r="B22" s="175" t="s">
        <v>257</v>
      </c>
      <c r="C22" s="87">
        <v>10493</v>
      </c>
      <c r="D22" s="87">
        <v>3692</v>
      </c>
      <c r="E22" s="87">
        <v>3120</v>
      </c>
      <c r="F22" s="87">
        <v>3101</v>
      </c>
      <c r="G22" s="87">
        <v>19</v>
      </c>
      <c r="H22" s="87">
        <v>3443</v>
      </c>
      <c r="I22" s="87">
        <v>231</v>
      </c>
      <c r="J22" s="87">
        <v>7</v>
      </c>
      <c r="K22" s="87">
        <v>675</v>
      </c>
    </row>
    <row r="23" spans="1:11" ht="11.25" customHeight="1" x14ac:dyDescent="0.2">
      <c r="A23" s="53">
        <f>IF(D23&lt;&gt;"",COUNTA($D$13:D23),"")</f>
        <v>11</v>
      </c>
      <c r="B23" s="175" t="s">
        <v>258</v>
      </c>
      <c r="C23" s="87">
        <v>2737</v>
      </c>
      <c r="D23" s="87">
        <v>889</v>
      </c>
      <c r="E23" s="87">
        <v>1175</v>
      </c>
      <c r="F23" s="87">
        <v>1169</v>
      </c>
      <c r="G23" s="87">
        <v>6</v>
      </c>
      <c r="H23" s="87">
        <v>651</v>
      </c>
      <c r="I23" s="87">
        <v>22</v>
      </c>
      <c r="J23" s="87" t="s">
        <v>5</v>
      </c>
      <c r="K23" s="87">
        <v>139</v>
      </c>
    </row>
    <row r="24" spans="1:11" ht="17.100000000000001" customHeight="1" x14ac:dyDescent="0.2">
      <c r="A24" s="53" t="str">
        <f>IF(D24&lt;&gt;"",COUNTA($D$13:D24),"")</f>
        <v/>
      </c>
      <c r="B24" s="175"/>
      <c r="C24" s="322" t="s">
        <v>196</v>
      </c>
      <c r="D24" s="323"/>
      <c r="E24" s="323"/>
      <c r="F24" s="323"/>
      <c r="G24" s="323"/>
      <c r="H24" s="323"/>
      <c r="I24" s="323"/>
      <c r="J24" s="323"/>
      <c r="K24" s="323"/>
    </row>
    <row r="25" spans="1:11" ht="11.25" customHeight="1" x14ac:dyDescent="0.2">
      <c r="A25" s="53">
        <f>IF(D25&lt;&gt;"",COUNTA($D$13:D25),"")</f>
        <v>12</v>
      </c>
      <c r="B25" s="178" t="s">
        <v>88</v>
      </c>
      <c r="C25" s="150">
        <v>8311</v>
      </c>
      <c r="D25" s="150">
        <v>2891</v>
      </c>
      <c r="E25" s="150">
        <v>26</v>
      </c>
      <c r="F25" s="150">
        <v>24</v>
      </c>
      <c r="G25" s="150">
        <v>2</v>
      </c>
      <c r="H25" s="150" t="s">
        <v>5</v>
      </c>
      <c r="I25" s="150">
        <v>5290</v>
      </c>
      <c r="J25" s="150">
        <v>104</v>
      </c>
      <c r="K25" s="150" t="s">
        <v>5</v>
      </c>
    </row>
    <row r="26" spans="1:11" ht="11.25" customHeight="1" x14ac:dyDescent="0.2">
      <c r="A26" s="53">
        <f>IF(D26&lt;&gt;"",COUNTA($D$13:D26),"")</f>
        <v>13</v>
      </c>
      <c r="B26" s="175" t="s">
        <v>250</v>
      </c>
      <c r="C26" s="87">
        <v>151</v>
      </c>
      <c r="D26" s="87">
        <v>23</v>
      </c>
      <c r="E26" s="87" t="s">
        <v>5</v>
      </c>
      <c r="F26" s="87" t="s">
        <v>5</v>
      </c>
      <c r="G26" s="87" t="s">
        <v>5</v>
      </c>
      <c r="H26" s="87" t="s">
        <v>5</v>
      </c>
      <c r="I26" s="87">
        <v>128</v>
      </c>
      <c r="J26" s="87" t="s">
        <v>5</v>
      </c>
      <c r="K26" s="87" t="s">
        <v>5</v>
      </c>
    </row>
    <row r="27" spans="1:11" ht="11.25" customHeight="1" x14ac:dyDescent="0.2">
      <c r="A27" s="53">
        <f>IF(D27&lt;&gt;"",COUNTA($D$13:D27),"")</f>
        <v>14</v>
      </c>
      <c r="B27" s="175" t="s">
        <v>249</v>
      </c>
      <c r="C27" s="87">
        <v>912</v>
      </c>
      <c r="D27" s="87">
        <v>212</v>
      </c>
      <c r="E27" s="87">
        <v>1</v>
      </c>
      <c r="F27" s="87" t="s">
        <v>5</v>
      </c>
      <c r="G27" s="87">
        <v>1</v>
      </c>
      <c r="H27" s="87" t="s">
        <v>5</v>
      </c>
      <c r="I27" s="87">
        <v>694</v>
      </c>
      <c r="J27" s="87">
        <v>5</v>
      </c>
      <c r="K27" s="87" t="s">
        <v>5</v>
      </c>
    </row>
    <row r="28" spans="1:11" ht="11.25" customHeight="1" x14ac:dyDescent="0.2">
      <c r="A28" s="53">
        <f>IF(D28&lt;&gt;"",COUNTA($D$13:D28),"")</f>
        <v>15</v>
      </c>
      <c r="B28" s="175" t="s">
        <v>251</v>
      </c>
      <c r="C28" s="87">
        <v>455</v>
      </c>
      <c r="D28" s="87">
        <v>126</v>
      </c>
      <c r="E28" s="87">
        <v>3</v>
      </c>
      <c r="F28" s="87">
        <v>3</v>
      </c>
      <c r="G28" s="87" t="s">
        <v>5</v>
      </c>
      <c r="H28" s="87" t="s">
        <v>5</v>
      </c>
      <c r="I28" s="87">
        <v>325</v>
      </c>
      <c r="J28" s="87">
        <v>1</v>
      </c>
      <c r="K28" s="87" t="s">
        <v>5</v>
      </c>
    </row>
    <row r="29" spans="1:11" ht="11.25" customHeight="1" x14ac:dyDescent="0.2">
      <c r="A29" s="53">
        <f>IF(D29&lt;&gt;"",COUNTA($D$13:D29),"")</f>
        <v>16</v>
      </c>
      <c r="B29" s="175" t="s">
        <v>252</v>
      </c>
      <c r="C29" s="87">
        <v>607</v>
      </c>
      <c r="D29" s="87">
        <v>168</v>
      </c>
      <c r="E29" s="87">
        <v>3</v>
      </c>
      <c r="F29" s="87">
        <v>3</v>
      </c>
      <c r="G29" s="87" t="s">
        <v>5</v>
      </c>
      <c r="H29" s="87" t="s">
        <v>5</v>
      </c>
      <c r="I29" s="87">
        <v>431</v>
      </c>
      <c r="J29" s="87">
        <v>5</v>
      </c>
      <c r="K29" s="87" t="s">
        <v>5</v>
      </c>
    </row>
    <row r="30" spans="1:11" ht="11.25" customHeight="1" x14ac:dyDescent="0.2">
      <c r="A30" s="53">
        <f>IF(D30&lt;&gt;"",COUNTA($D$13:D30),"")</f>
        <v>17</v>
      </c>
      <c r="B30" s="175" t="s">
        <v>253</v>
      </c>
      <c r="C30" s="87">
        <v>613</v>
      </c>
      <c r="D30" s="87">
        <v>200</v>
      </c>
      <c r="E30" s="87">
        <v>1</v>
      </c>
      <c r="F30" s="87">
        <v>1</v>
      </c>
      <c r="G30" s="87" t="s">
        <v>5</v>
      </c>
      <c r="H30" s="87" t="s">
        <v>5</v>
      </c>
      <c r="I30" s="87">
        <v>408</v>
      </c>
      <c r="J30" s="87">
        <v>4</v>
      </c>
      <c r="K30" s="87" t="s">
        <v>5</v>
      </c>
    </row>
    <row r="31" spans="1:11" ht="11.25" customHeight="1" x14ac:dyDescent="0.2">
      <c r="A31" s="53">
        <f>IF(D31&lt;&gt;"",COUNTA($D$13:D31),"")</f>
        <v>18</v>
      </c>
      <c r="B31" s="175" t="s">
        <v>254</v>
      </c>
      <c r="C31" s="87">
        <v>1363</v>
      </c>
      <c r="D31" s="87">
        <v>453</v>
      </c>
      <c r="E31" s="87">
        <v>4</v>
      </c>
      <c r="F31" s="87">
        <v>4</v>
      </c>
      <c r="G31" s="87" t="s">
        <v>5</v>
      </c>
      <c r="H31" s="87" t="s">
        <v>5</v>
      </c>
      <c r="I31" s="87">
        <v>886</v>
      </c>
      <c r="J31" s="87">
        <v>20</v>
      </c>
      <c r="K31" s="87" t="s">
        <v>5</v>
      </c>
    </row>
    <row r="32" spans="1:11" ht="11.25" customHeight="1" x14ac:dyDescent="0.2">
      <c r="A32" s="53">
        <f>IF(D32&lt;&gt;"",COUNTA($D$13:D32),"")</f>
        <v>19</v>
      </c>
      <c r="B32" s="175" t="s">
        <v>255</v>
      </c>
      <c r="C32" s="87">
        <v>2205</v>
      </c>
      <c r="D32" s="87">
        <v>809</v>
      </c>
      <c r="E32" s="87">
        <v>6</v>
      </c>
      <c r="F32" s="87">
        <v>5</v>
      </c>
      <c r="G32" s="87">
        <v>1</v>
      </c>
      <c r="H32" s="87" t="s">
        <v>5</v>
      </c>
      <c r="I32" s="87">
        <v>1349</v>
      </c>
      <c r="J32" s="87">
        <v>41</v>
      </c>
      <c r="K32" s="87" t="s">
        <v>5</v>
      </c>
    </row>
    <row r="33" spans="1:11" ht="11.25" customHeight="1" x14ac:dyDescent="0.2">
      <c r="A33" s="53">
        <f>IF(D33&lt;&gt;"",COUNTA($D$13:D33),"")</f>
        <v>20</v>
      </c>
      <c r="B33" s="175" t="s">
        <v>256</v>
      </c>
      <c r="C33" s="87">
        <v>1495</v>
      </c>
      <c r="D33" s="87">
        <v>655</v>
      </c>
      <c r="E33" s="87">
        <v>3</v>
      </c>
      <c r="F33" s="87">
        <v>3</v>
      </c>
      <c r="G33" s="87" t="s">
        <v>5</v>
      </c>
      <c r="H33" s="87" t="s">
        <v>5</v>
      </c>
      <c r="I33" s="87">
        <v>816</v>
      </c>
      <c r="J33" s="87">
        <v>21</v>
      </c>
      <c r="K33" s="87" t="s">
        <v>5</v>
      </c>
    </row>
    <row r="34" spans="1:11" ht="11.25" customHeight="1" x14ac:dyDescent="0.2">
      <c r="A34" s="53">
        <f>IF(D34&lt;&gt;"",COUNTA($D$13:D34),"")</f>
        <v>21</v>
      </c>
      <c r="B34" s="175" t="s">
        <v>257</v>
      </c>
      <c r="C34" s="87">
        <v>465</v>
      </c>
      <c r="D34" s="87">
        <v>222</v>
      </c>
      <c r="E34" s="87">
        <v>5</v>
      </c>
      <c r="F34" s="87">
        <v>5</v>
      </c>
      <c r="G34" s="87" t="s">
        <v>5</v>
      </c>
      <c r="H34" s="87" t="s">
        <v>5</v>
      </c>
      <c r="I34" s="87">
        <v>231</v>
      </c>
      <c r="J34" s="87">
        <v>7</v>
      </c>
      <c r="K34" s="87" t="s">
        <v>5</v>
      </c>
    </row>
    <row r="35" spans="1:11" ht="11.25" customHeight="1" x14ac:dyDescent="0.2">
      <c r="A35" s="53">
        <f>IF(D35&lt;&gt;"",COUNTA($D$13:D35),"")</f>
        <v>22</v>
      </c>
      <c r="B35" s="175" t="s">
        <v>258</v>
      </c>
      <c r="C35" s="87">
        <v>45</v>
      </c>
      <c r="D35" s="87">
        <v>23</v>
      </c>
      <c r="E35" s="87" t="s">
        <v>5</v>
      </c>
      <c r="F35" s="87" t="s">
        <v>5</v>
      </c>
      <c r="G35" s="87" t="s">
        <v>5</v>
      </c>
      <c r="H35" s="87" t="s">
        <v>5</v>
      </c>
      <c r="I35" s="87">
        <v>22</v>
      </c>
      <c r="J35" s="87" t="s">
        <v>5</v>
      </c>
      <c r="K35" s="87" t="s">
        <v>5</v>
      </c>
    </row>
    <row r="36" spans="1:11" ht="17.100000000000001" customHeight="1" x14ac:dyDescent="0.2">
      <c r="A36" s="53" t="str">
        <f>IF(D36&lt;&gt;"",COUNTA($D$13:D36),"")</f>
        <v/>
      </c>
      <c r="B36" s="175"/>
      <c r="C36" s="322" t="s">
        <v>197</v>
      </c>
      <c r="D36" s="323"/>
      <c r="E36" s="323"/>
      <c r="F36" s="323"/>
      <c r="G36" s="323"/>
      <c r="H36" s="323"/>
      <c r="I36" s="323"/>
      <c r="J36" s="323"/>
      <c r="K36" s="323"/>
    </row>
    <row r="37" spans="1:11" ht="11.25" customHeight="1" x14ac:dyDescent="0.2">
      <c r="A37" s="53">
        <f>IF(D37&lt;&gt;"",COUNTA($D$13:D37),"")</f>
        <v>23</v>
      </c>
      <c r="B37" s="178" t="s">
        <v>88</v>
      </c>
      <c r="C37" s="150">
        <v>49193</v>
      </c>
      <c r="D37" s="150">
        <v>15018</v>
      </c>
      <c r="E37" s="150">
        <v>3809</v>
      </c>
      <c r="F37" s="150">
        <v>3731</v>
      </c>
      <c r="G37" s="150">
        <v>78</v>
      </c>
      <c r="H37" s="150">
        <v>30366</v>
      </c>
      <c r="I37" s="150" t="s">
        <v>5</v>
      </c>
      <c r="J37" s="150" t="s">
        <v>5</v>
      </c>
      <c r="K37" s="150">
        <v>2157</v>
      </c>
    </row>
    <row r="38" spans="1:11" ht="11.25" customHeight="1" x14ac:dyDescent="0.2">
      <c r="A38" s="53">
        <f>IF(D38&lt;&gt;"",COUNTA($D$13:D38),"")</f>
        <v>24</v>
      </c>
      <c r="B38" s="175" t="s">
        <v>250</v>
      </c>
      <c r="C38" s="87">
        <v>1344</v>
      </c>
      <c r="D38" s="87">
        <v>69</v>
      </c>
      <c r="E38" s="87" t="s">
        <v>5</v>
      </c>
      <c r="F38" s="87" t="s">
        <v>5</v>
      </c>
      <c r="G38" s="87" t="s">
        <v>5</v>
      </c>
      <c r="H38" s="87">
        <v>1275</v>
      </c>
      <c r="I38" s="87" t="s">
        <v>5</v>
      </c>
      <c r="J38" s="87" t="s">
        <v>5</v>
      </c>
      <c r="K38" s="87" t="s">
        <v>5</v>
      </c>
    </row>
    <row r="39" spans="1:11" ht="11.25" customHeight="1" x14ac:dyDescent="0.2">
      <c r="A39" s="53">
        <f>IF(D39&lt;&gt;"",COUNTA($D$13:D39),"")</f>
        <v>25</v>
      </c>
      <c r="B39" s="175" t="s">
        <v>249</v>
      </c>
      <c r="C39" s="87">
        <v>4763</v>
      </c>
      <c r="D39" s="87">
        <v>981</v>
      </c>
      <c r="E39" s="87">
        <v>164</v>
      </c>
      <c r="F39" s="87">
        <v>163</v>
      </c>
      <c r="G39" s="87">
        <v>1</v>
      </c>
      <c r="H39" s="87">
        <v>3618</v>
      </c>
      <c r="I39" s="87" t="s">
        <v>5</v>
      </c>
      <c r="J39" s="87" t="s">
        <v>5</v>
      </c>
      <c r="K39" s="87">
        <v>61</v>
      </c>
    </row>
    <row r="40" spans="1:11" ht="11.25" customHeight="1" x14ac:dyDescent="0.2">
      <c r="A40" s="53">
        <f>IF(D40&lt;&gt;"",COUNTA($D$13:D40),"")</f>
        <v>26</v>
      </c>
      <c r="B40" s="175" t="s">
        <v>251</v>
      </c>
      <c r="C40" s="87">
        <v>2379</v>
      </c>
      <c r="D40" s="87">
        <v>576</v>
      </c>
      <c r="E40" s="87">
        <v>145</v>
      </c>
      <c r="F40" s="87">
        <v>142</v>
      </c>
      <c r="G40" s="87">
        <v>3</v>
      </c>
      <c r="H40" s="87">
        <v>1658</v>
      </c>
      <c r="I40" s="87" t="s">
        <v>5</v>
      </c>
      <c r="J40" s="87" t="s">
        <v>5</v>
      </c>
      <c r="K40" s="87">
        <v>54</v>
      </c>
    </row>
    <row r="41" spans="1:11" ht="11.25" customHeight="1" x14ac:dyDescent="0.2">
      <c r="A41" s="53">
        <f>IF(D41&lt;&gt;"",COUNTA($D$13:D41),"")</f>
        <v>27</v>
      </c>
      <c r="B41" s="175" t="s">
        <v>252</v>
      </c>
      <c r="C41" s="87">
        <v>3210</v>
      </c>
      <c r="D41" s="87">
        <v>789</v>
      </c>
      <c r="E41" s="87">
        <v>172</v>
      </c>
      <c r="F41" s="87">
        <v>168</v>
      </c>
      <c r="G41" s="87">
        <v>4</v>
      </c>
      <c r="H41" s="87">
        <v>2249</v>
      </c>
      <c r="I41" s="87" t="s">
        <v>5</v>
      </c>
      <c r="J41" s="87" t="s">
        <v>5</v>
      </c>
      <c r="K41" s="87">
        <v>97</v>
      </c>
    </row>
    <row r="42" spans="1:11" ht="11.25" customHeight="1" x14ac:dyDescent="0.2">
      <c r="A42" s="53">
        <f>IF(D42&lt;&gt;"",COUNTA($D$13:D42),"")</f>
        <v>28</v>
      </c>
      <c r="B42" s="175" t="s">
        <v>253</v>
      </c>
      <c r="C42" s="87">
        <v>2939</v>
      </c>
      <c r="D42" s="87">
        <v>730</v>
      </c>
      <c r="E42" s="87">
        <v>159</v>
      </c>
      <c r="F42" s="87">
        <v>155</v>
      </c>
      <c r="G42" s="87">
        <v>4</v>
      </c>
      <c r="H42" s="87">
        <v>2050</v>
      </c>
      <c r="I42" s="87" t="s">
        <v>5</v>
      </c>
      <c r="J42" s="87" t="s">
        <v>5</v>
      </c>
      <c r="K42" s="87">
        <v>115</v>
      </c>
    </row>
    <row r="43" spans="1:11" ht="11.25" customHeight="1" x14ac:dyDescent="0.2">
      <c r="A43" s="53">
        <f>IF(D43&lt;&gt;"",COUNTA($D$13:D43),"")</f>
        <v>29</v>
      </c>
      <c r="B43" s="175" t="s">
        <v>254</v>
      </c>
      <c r="C43" s="87">
        <v>6804</v>
      </c>
      <c r="D43" s="87">
        <v>2068</v>
      </c>
      <c r="E43" s="87">
        <v>354</v>
      </c>
      <c r="F43" s="87">
        <v>350</v>
      </c>
      <c r="G43" s="87">
        <v>4</v>
      </c>
      <c r="H43" s="87">
        <v>4382</v>
      </c>
      <c r="I43" s="87" t="s">
        <v>5</v>
      </c>
      <c r="J43" s="87" t="s">
        <v>5</v>
      </c>
      <c r="K43" s="87">
        <v>358</v>
      </c>
    </row>
    <row r="44" spans="1:11" ht="11.25" customHeight="1" x14ac:dyDescent="0.2">
      <c r="A44" s="53">
        <f>IF(D44&lt;&gt;"",COUNTA($D$13:D44),"")</f>
        <v>30</v>
      </c>
      <c r="B44" s="175" t="s">
        <v>255</v>
      </c>
      <c r="C44" s="87">
        <v>11637</v>
      </c>
      <c r="D44" s="87">
        <v>3926</v>
      </c>
      <c r="E44" s="87">
        <v>794</v>
      </c>
      <c r="F44" s="87">
        <v>772</v>
      </c>
      <c r="G44" s="87">
        <v>22</v>
      </c>
      <c r="H44" s="87">
        <v>6917</v>
      </c>
      <c r="I44" s="87" t="s">
        <v>5</v>
      </c>
      <c r="J44" s="87" t="s">
        <v>5</v>
      </c>
      <c r="K44" s="87">
        <v>600</v>
      </c>
    </row>
    <row r="45" spans="1:11" ht="11.25" customHeight="1" x14ac:dyDescent="0.2">
      <c r="A45" s="53">
        <f>IF(D45&lt;&gt;"",COUNTA($D$13:D45),"")</f>
        <v>31</v>
      </c>
      <c r="B45" s="175" t="s">
        <v>256</v>
      </c>
      <c r="C45" s="87">
        <v>10327</v>
      </c>
      <c r="D45" s="87">
        <v>3694</v>
      </c>
      <c r="E45" s="87">
        <v>1089</v>
      </c>
      <c r="F45" s="87">
        <v>1063</v>
      </c>
      <c r="G45" s="87">
        <v>26</v>
      </c>
      <c r="H45" s="87">
        <v>5544</v>
      </c>
      <c r="I45" s="87" t="s">
        <v>5</v>
      </c>
      <c r="J45" s="87" t="s">
        <v>5</v>
      </c>
      <c r="K45" s="87">
        <v>605</v>
      </c>
    </row>
    <row r="46" spans="1:11" ht="11.25" customHeight="1" x14ac:dyDescent="0.2">
      <c r="A46" s="53">
        <f>IF(D46&lt;&gt;"",COUNTA($D$13:D46),"")</f>
        <v>32</v>
      </c>
      <c r="B46" s="175" t="s">
        <v>257</v>
      </c>
      <c r="C46" s="87">
        <v>4841</v>
      </c>
      <c r="D46" s="87">
        <v>1838</v>
      </c>
      <c r="E46" s="87">
        <v>701</v>
      </c>
      <c r="F46" s="87">
        <v>692</v>
      </c>
      <c r="G46" s="87">
        <v>9</v>
      </c>
      <c r="H46" s="87">
        <v>2302</v>
      </c>
      <c r="I46" s="87" t="s">
        <v>5</v>
      </c>
      <c r="J46" s="87" t="s">
        <v>5</v>
      </c>
      <c r="K46" s="87">
        <v>233</v>
      </c>
    </row>
    <row r="47" spans="1:11" ht="11.25" customHeight="1" x14ac:dyDescent="0.2">
      <c r="A47" s="53">
        <f>IF(D47&lt;&gt;"",COUNTA($D$13:D47),"")</f>
        <v>33</v>
      </c>
      <c r="B47" s="175" t="s">
        <v>258</v>
      </c>
      <c r="C47" s="87">
        <v>949</v>
      </c>
      <c r="D47" s="87">
        <v>347</v>
      </c>
      <c r="E47" s="87">
        <v>231</v>
      </c>
      <c r="F47" s="87">
        <v>226</v>
      </c>
      <c r="G47" s="87">
        <v>5</v>
      </c>
      <c r="H47" s="87">
        <v>371</v>
      </c>
      <c r="I47" s="87" t="s">
        <v>5</v>
      </c>
      <c r="J47" s="87" t="s">
        <v>5</v>
      </c>
      <c r="K47" s="87">
        <v>34</v>
      </c>
    </row>
    <row r="48" spans="1:11" ht="17.100000000000001" customHeight="1" x14ac:dyDescent="0.2">
      <c r="A48" s="53" t="str">
        <f>IF(D48&lt;&gt;"",COUNTA($D$13:D48),"")</f>
        <v/>
      </c>
      <c r="B48" s="175"/>
      <c r="C48" s="322" t="s">
        <v>198</v>
      </c>
      <c r="D48" s="323"/>
      <c r="E48" s="323"/>
      <c r="F48" s="323"/>
      <c r="G48" s="323"/>
      <c r="H48" s="323"/>
      <c r="I48" s="323"/>
      <c r="J48" s="323"/>
      <c r="K48" s="323"/>
    </row>
    <row r="49" spans="1:11" ht="11.25" customHeight="1" x14ac:dyDescent="0.2">
      <c r="A49" s="53">
        <f>IF(D49&lt;&gt;"",COUNTA($D$13:D49),"")</f>
        <v>34</v>
      </c>
      <c r="B49" s="178" t="s">
        <v>88</v>
      </c>
      <c r="C49" s="150">
        <v>27873</v>
      </c>
      <c r="D49" s="150">
        <v>8388</v>
      </c>
      <c r="E49" s="150">
        <v>6805</v>
      </c>
      <c r="F49" s="150">
        <v>6746</v>
      </c>
      <c r="G49" s="150">
        <v>59</v>
      </c>
      <c r="H49" s="150">
        <v>12680</v>
      </c>
      <c r="I49" s="150" t="s">
        <v>5</v>
      </c>
      <c r="J49" s="150" t="s">
        <v>5</v>
      </c>
      <c r="K49" s="150">
        <v>2521</v>
      </c>
    </row>
    <row r="50" spans="1:11" ht="11.25" customHeight="1" x14ac:dyDescent="0.2">
      <c r="A50" s="53">
        <f>IF(D50&lt;&gt;"",COUNTA($D$13:D50),"")</f>
        <v>35</v>
      </c>
      <c r="B50" s="175" t="s">
        <v>250</v>
      </c>
      <c r="C50" s="87">
        <v>1344</v>
      </c>
      <c r="D50" s="87">
        <v>62</v>
      </c>
      <c r="E50" s="87">
        <v>2</v>
      </c>
      <c r="F50" s="87">
        <v>2</v>
      </c>
      <c r="G50" s="87" t="s">
        <v>5</v>
      </c>
      <c r="H50" s="87">
        <v>1280</v>
      </c>
      <c r="I50" s="87" t="s">
        <v>5</v>
      </c>
      <c r="J50" s="87" t="s">
        <v>5</v>
      </c>
      <c r="K50" s="87">
        <v>1</v>
      </c>
    </row>
    <row r="51" spans="1:11" ht="11.25" customHeight="1" x14ac:dyDescent="0.2">
      <c r="A51" s="53">
        <f>IF(D51&lt;&gt;"",COUNTA($D$13:D51),"")</f>
        <v>36</v>
      </c>
      <c r="B51" s="175" t="s">
        <v>249</v>
      </c>
      <c r="C51" s="87">
        <v>3370</v>
      </c>
      <c r="D51" s="87">
        <v>588</v>
      </c>
      <c r="E51" s="87">
        <v>391</v>
      </c>
      <c r="F51" s="87">
        <v>388</v>
      </c>
      <c r="G51" s="87">
        <v>3</v>
      </c>
      <c r="H51" s="87">
        <v>2391</v>
      </c>
      <c r="I51" s="87" t="s">
        <v>5</v>
      </c>
      <c r="J51" s="87" t="s">
        <v>5</v>
      </c>
      <c r="K51" s="87">
        <v>84</v>
      </c>
    </row>
    <row r="52" spans="1:11" ht="11.25" customHeight="1" x14ac:dyDescent="0.2">
      <c r="A52" s="53">
        <f>IF(D52&lt;&gt;"",COUNTA($D$13:D52),"")</f>
        <v>37</v>
      </c>
      <c r="B52" s="175" t="s">
        <v>251</v>
      </c>
      <c r="C52" s="87">
        <v>1339</v>
      </c>
      <c r="D52" s="87">
        <v>344</v>
      </c>
      <c r="E52" s="87">
        <v>301</v>
      </c>
      <c r="F52" s="87">
        <v>298</v>
      </c>
      <c r="G52" s="87">
        <v>3</v>
      </c>
      <c r="H52" s="87">
        <v>694</v>
      </c>
      <c r="I52" s="87" t="s">
        <v>5</v>
      </c>
      <c r="J52" s="87" t="s">
        <v>5</v>
      </c>
      <c r="K52" s="87">
        <v>76</v>
      </c>
    </row>
    <row r="53" spans="1:11" ht="11.25" customHeight="1" x14ac:dyDescent="0.2">
      <c r="A53" s="53">
        <f>IF(D53&lt;&gt;"",COUNTA($D$13:D53),"")</f>
        <v>38</v>
      </c>
      <c r="B53" s="175" t="s">
        <v>252</v>
      </c>
      <c r="C53" s="87">
        <v>1766</v>
      </c>
      <c r="D53" s="87">
        <v>480</v>
      </c>
      <c r="E53" s="87">
        <v>385</v>
      </c>
      <c r="F53" s="87">
        <v>383</v>
      </c>
      <c r="G53" s="87">
        <v>2</v>
      </c>
      <c r="H53" s="87">
        <v>901</v>
      </c>
      <c r="I53" s="87" t="s">
        <v>5</v>
      </c>
      <c r="J53" s="87" t="s">
        <v>5</v>
      </c>
      <c r="K53" s="87">
        <v>137</v>
      </c>
    </row>
    <row r="54" spans="1:11" ht="11.25" customHeight="1" x14ac:dyDescent="0.2">
      <c r="A54" s="53">
        <f>IF(D54&lt;&gt;"",COUNTA($D$13:D54),"")</f>
        <v>39</v>
      </c>
      <c r="B54" s="175" t="s">
        <v>253</v>
      </c>
      <c r="C54" s="87">
        <v>1542</v>
      </c>
      <c r="D54" s="87">
        <v>429</v>
      </c>
      <c r="E54" s="87">
        <v>291</v>
      </c>
      <c r="F54" s="87">
        <v>288</v>
      </c>
      <c r="G54" s="87">
        <v>3</v>
      </c>
      <c r="H54" s="87">
        <v>822</v>
      </c>
      <c r="I54" s="87" t="s">
        <v>5</v>
      </c>
      <c r="J54" s="87" t="s">
        <v>5</v>
      </c>
      <c r="K54" s="87">
        <v>139</v>
      </c>
    </row>
    <row r="55" spans="1:11" ht="11.25" customHeight="1" x14ac:dyDescent="0.2">
      <c r="A55" s="53">
        <f>IF(D55&lt;&gt;"",COUNTA($D$13:D55),"")</f>
        <v>40</v>
      </c>
      <c r="B55" s="175" t="s">
        <v>254</v>
      </c>
      <c r="C55" s="87">
        <v>3463</v>
      </c>
      <c r="D55" s="87">
        <v>1084</v>
      </c>
      <c r="E55" s="87">
        <v>740</v>
      </c>
      <c r="F55" s="87">
        <v>732</v>
      </c>
      <c r="G55" s="87">
        <v>8</v>
      </c>
      <c r="H55" s="87">
        <v>1639</v>
      </c>
      <c r="I55" s="87" t="s">
        <v>5</v>
      </c>
      <c r="J55" s="87" t="s">
        <v>5</v>
      </c>
      <c r="K55" s="87">
        <v>440</v>
      </c>
    </row>
    <row r="56" spans="1:11" ht="11.25" customHeight="1" x14ac:dyDescent="0.2">
      <c r="A56" s="53">
        <f>IF(D56&lt;&gt;"",COUNTA($D$13:D56),"")</f>
        <v>41</v>
      </c>
      <c r="B56" s="175" t="s">
        <v>255</v>
      </c>
      <c r="C56" s="87">
        <v>5731</v>
      </c>
      <c r="D56" s="87">
        <v>2047</v>
      </c>
      <c r="E56" s="87">
        <v>1483</v>
      </c>
      <c r="F56" s="87">
        <v>1471</v>
      </c>
      <c r="G56" s="87">
        <v>12</v>
      </c>
      <c r="H56" s="87">
        <v>2201</v>
      </c>
      <c r="I56" s="87" t="s">
        <v>5</v>
      </c>
      <c r="J56" s="87" t="s">
        <v>5</v>
      </c>
      <c r="K56" s="87">
        <v>716</v>
      </c>
    </row>
    <row r="57" spans="1:11" ht="11.25" customHeight="1" x14ac:dyDescent="0.2">
      <c r="A57" s="53">
        <f>IF(D57&lt;&gt;"",COUNTA($D$13:D57),"")</f>
        <v>42</v>
      </c>
      <c r="B57" s="175" t="s">
        <v>256</v>
      </c>
      <c r="C57" s="87">
        <v>5375</v>
      </c>
      <c r="D57" s="87">
        <v>2004</v>
      </c>
      <c r="E57" s="87">
        <v>1649</v>
      </c>
      <c r="F57" s="87">
        <v>1631</v>
      </c>
      <c r="G57" s="87">
        <v>18</v>
      </c>
      <c r="H57" s="87">
        <v>1722</v>
      </c>
      <c r="I57" s="87" t="s">
        <v>5</v>
      </c>
      <c r="J57" s="87" t="s">
        <v>5</v>
      </c>
      <c r="K57" s="87">
        <v>593</v>
      </c>
    </row>
    <row r="58" spans="1:11" ht="11.25" customHeight="1" x14ac:dyDescent="0.2">
      <c r="A58" s="53">
        <f>IF(D58&lt;&gt;"",COUNTA($D$13:D58),"")</f>
        <v>43</v>
      </c>
      <c r="B58" s="175" t="s">
        <v>257</v>
      </c>
      <c r="C58" s="87">
        <v>3054</v>
      </c>
      <c r="D58" s="87">
        <v>1050</v>
      </c>
      <c r="E58" s="87">
        <v>1158</v>
      </c>
      <c r="F58" s="87">
        <v>1148</v>
      </c>
      <c r="G58" s="87">
        <v>10</v>
      </c>
      <c r="H58" s="87">
        <v>846</v>
      </c>
      <c r="I58" s="87" t="s">
        <v>5</v>
      </c>
      <c r="J58" s="87" t="s">
        <v>5</v>
      </c>
      <c r="K58" s="87">
        <v>284</v>
      </c>
    </row>
    <row r="59" spans="1:11" ht="11.25" customHeight="1" x14ac:dyDescent="0.2">
      <c r="A59" s="53">
        <f>IF(D59&lt;&gt;"",COUNTA($D$13:D59),"")</f>
        <v>44</v>
      </c>
      <c r="B59" s="175" t="s">
        <v>258</v>
      </c>
      <c r="C59" s="87">
        <v>889</v>
      </c>
      <c r="D59" s="87">
        <v>300</v>
      </c>
      <c r="E59" s="87">
        <v>405</v>
      </c>
      <c r="F59" s="87">
        <v>405</v>
      </c>
      <c r="G59" s="87" t="s">
        <v>5</v>
      </c>
      <c r="H59" s="87">
        <v>184</v>
      </c>
      <c r="I59" s="87" t="s">
        <v>5</v>
      </c>
      <c r="J59" s="87" t="s">
        <v>5</v>
      </c>
      <c r="K59" s="87">
        <v>51</v>
      </c>
    </row>
    <row r="60" spans="1:11" ht="15" customHeight="1" x14ac:dyDescent="0.2">
      <c r="A60" s="53" t="str">
        <f>IF(D60&lt;&gt;"",COUNTA($D$13:D60),"")</f>
        <v/>
      </c>
      <c r="B60" s="175"/>
      <c r="C60" s="322" t="s">
        <v>199</v>
      </c>
      <c r="D60" s="323"/>
      <c r="E60" s="323"/>
      <c r="F60" s="323"/>
      <c r="G60" s="323"/>
      <c r="H60" s="323"/>
      <c r="I60" s="323"/>
      <c r="J60" s="323"/>
      <c r="K60" s="323"/>
    </row>
    <row r="61" spans="1:11" ht="11.25" customHeight="1" x14ac:dyDescent="0.2">
      <c r="A61" s="53">
        <f>IF(D61&lt;&gt;"",COUNTA($D$13:D61),"")</f>
        <v>45</v>
      </c>
      <c r="B61" s="178" t="s">
        <v>88</v>
      </c>
      <c r="C61" s="150">
        <v>12294</v>
      </c>
      <c r="D61" s="150">
        <v>3389</v>
      </c>
      <c r="E61" s="150">
        <v>5548</v>
      </c>
      <c r="F61" s="150">
        <v>5529</v>
      </c>
      <c r="G61" s="150">
        <v>19</v>
      </c>
      <c r="H61" s="150">
        <v>3357</v>
      </c>
      <c r="I61" s="150" t="s">
        <v>5</v>
      </c>
      <c r="J61" s="150" t="s">
        <v>5</v>
      </c>
      <c r="K61" s="150">
        <v>1138</v>
      </c>
    </row>
    <row r="62" spans="1:11" ht="11.25" customHeight="1" x14ac:dyDescent="0.2">
      <c r="A62" s="53">
        <f>IF(D62&lt;&gt;"",COUNTA($D$13:D62),"")</f>
        <v>46</v>
      </c>
      <c r="B62" s="175" t="s">
        <v>250</v>
      </c>
      <c r="C62" s="87">
        <v>395</v>
      </c>
      <c r="D62" s="87">
        <v>29</v>
      </c>
      <c r="E62" s="87">
        <v>4</v>
      </c>
      <c r="F62" s="87">
        <v>4</v>
      </c>
      <c r="G62" s="87" t="s">
        <v>5</v>
      </c>
      <c r="H62" s="87">
        <v>362</v>
      </c>
      <c r="I62" s="87" t="s">
        <v>5</v>
      </c>
      <c r="J62" s="87" t="s">
        <v>5</v>
      </c>
      <c r="K62" s="87" t="s">
        <v>5</v>
      </c>
    </row>
    <row r="63" spans="1:11" ht="11.25" customHeight="1" x14ac:dyDescent="0.2">
      <c r="A63" s="53">
        <f>IF(D63&lt;&gt;"",COUNTA($D$13:D63),"")</f>
        <v>47</v>
      </c>
      <c r="B63" s="175" t="s">
        <v>249</v>
      </c>
      <c r="C63" s="87">
        <v>1696</v>
      </c>
      <c r="D63" s="87">
        <v>298</v>
      </c>
      <c r="E63" s="87">
        <v>485</v>
      </c>
      <c r="F63" s="87">
        <v>485</v>
      </c>
      <c r="G63" s="87" t="s">
        <v>5</v>
      </c>
      <c r="H63" s="87">
        <v>913</v>
      </c>
      <c r="I63" s="87" t="s">
        <v>5</v>
      </c>
      <c r="J63" s="87" t="s">
        <v>5</v>
      </c>
      <c r="K63" s="87">
        <v>39</v>
      </c>
    </row>
    <row r="64" spans="1:11" ht="11.25" customHeight="1" x14ac:dyDescent="0.2">
      <c r="A64" s="53">
        <f>IF(D64&lt;&gt;"",COUNTA($D$13:D64),"")</f>
        <v>48</v>
      </c>
      <c r="B64" s="175" t="s">
        <v>251</v>
      </c>
      <c r="C64" s="87">
        <v>569</v>
      </c>
      <c r="D64" s="87">
        <v>131</v>
      </c>
      <c r="E64" s="87">
        <v>258</v>
      </c>
      <c r="F64" s="87">
        <v>258</v>
      </c>
      <c r="G64" s="87" t="s">
        <v>5</v>
      </c>
      <c r="H64" s="87">
        <v>180</v>
      </c>
      <c r="I64" s="87" t="s">
        <v>5</v>
      </c>
      <c r="J64" s="87" t="s">
        <v>5</v>
      </c>
      <c r="K64" s="87">
        <v>36</v>
      </c>
    </row>
    <row r="65" spans="1:11" ht="11.25" customHeight="1" x14ac:dyDescent="0.2">
      <c r="A65" s="53">
        <f>IF(D65&lt;&gt;"",COUNTA($D$13:D65),"")</f>
        <v>49</v>
      </c>
      <c r="B65" s="175" t="s">
        <v>252</v>
      </c>
      <c r="C65" s="87">
        <v>656</v>
      </c>
      <c r="D65" s="87">
        <v>178</v>
      </c>
      <c r="E65" s="87">
        <v>277</v>
      </c>
      <c r="F65" s="87">
        <v>277</v>
      </c>
      <c r="G65" s="87" t="s">
        <v>5</v>
      </c>
      <c r="H65" s="87">
        <v>201</v>
      </c>
      <c r="I65" s="87" t="s">
        <v>5</v>
      </c>
      <c r="J65" s="87" t="s">
        <v>5</v>
      </c>
      <c r="K65" s="87">
        <v>63</v>
      </c>
    </row>
    <row r="66" spans="1:11" ht="11.25" customHeight="1" x14ac:dyDescent="0.2">
      <c r="A66" s="53">
        <f>IF(D66&lt;&gt;"",COUNTA($D$13:D66),"")</f>
        <v>50</v>
      </c>
      <c r="B66" s="175" t="s">
        <v>253</v>
      </c>
      <c r="C66" s="87">
        <v>629</v>
      </c>
      <c r="D66" s="87">
        <v>185</v>
      </c>
      <c r="E66" s="87">
        <v>256</v>
      </c>
      <c r="F66" s="87">
        <v>255</v>
      </c>
      <c r="G66" s="87">
        <v>1</v>
      </c>
      <c r="H66" s="87">
        <v>188</v>
      </c>
      <c r="I66" s="87" t="s">
        <v>5</v>
      </c>
      <c r="J66" s="87" t="s">
        <v>5</v>
      </c>
      <c r="K66" s="87">
        <v>87</v>
      </c>
    </row>
    <row r="67" spans="1:11" ht="11.25" customHeight="1" x14ac:dyDescent="0.2">
      <c r="A67" s="53">
        <f>IF(D67&lt;&gt;"",COUNTA($D$13:D67),"")</f>
        <v>51</v>
      </c>
      <c r="B67" s="175" t="s">
        <v>254</v>
      </c>
      <c r="C67" s="87">
        <v>1387</v>
      </c>
      <c r="D67" s="87">
        <v>434</v>
      </c>
      <c r="E67" s="87">
        <v>611</v>
      </c>
      <c r="F67" s="87">
        <v>607</v>
      </c>
      <c r="G67" s="87">
        <v>4</v>
      </c>
      <c r="H67" s="87">
        <v>342</v>
      </c>
      <c r="I67" s="87" t="s">
        <v>5</v>
      </c>
      <c r="J67" s="87" t="s">
        <v>5</v>
      </c>
      <c r="K67" s="87">
        <v>188</v>
      </c>
    </row>
    <row r="68" spans="1:11" ht="11.25" customHeight="1" x14ac:dyDescent="0.2">
      <c r="A68" s="53">
        <f>IF(D68&lt;&gt;"",COUNTA($D$13:D68),"")</f>
        <v>52</v>
      </c>
      <c r="B68" s="175" t="s">
        <v>255</v>
      </c>
      <c r="C68" s="87">
        <v>2450</v>
      </c>
      <c r="D68" s="87">
        <v>792</v>
      </c>
      <c r="E68" s="87">
        <v>1174</v>
      </c>
      <c r="F68" s="87">
        <v>1169</v>
      </c>
      <c r="G68" s="87">
        <v>5</v>
      </c>
      <c r="H68" s="87">
        <v>484</v>
      </c>
      <c r="I68" s="87" t="s">
        <v>5</v>
      </c>
      <c r="J68" s="87" t="s">
        <v>5</v>
      </c>
      <c r="K68" s="87">
        <v>295</v>
      </c>
    </row>
    <row r="69" spans="1:11" ht="11.25" customHeight="1" x14ac:dyDescent="0.2">
      <c r="A69" s="53">
        <f>IF(D69&lt;&gt;"",COUNTA($D$13:D69),"")</f>
        <v>53</v>
      </c>
      <c r="B69" s="175" t="s">
        <v>256</v>
      </c>
      <c r="C69" s="87">
        <v>2346</v>
      </c>
      <c r="D69" s="87">
        <v>727</v>
      </c>
      <c r="E69" s="87">
        <v>1255</v>
      </c>
      <c r="F69" s="87">
        <v>1247</v>
      </c>
      <c r="G69" s="87">
        <v>8</v>
      </c>
      <c r="H69" s="87">
        <v>364</v>
      </c>
      <c r="I69" s="87" t="s">
        <v>5</v>
      </c>
      <c r="J69" s="87" t="s">
        <v>5</v>
      </c>
      <c r="K69" s="87">
        <v>254</v>
      </c>
    </row>
    <row r="70" spans="1:11" ht="11.25" customHeight="1" x14ac:dyDescent="0.2">
      <c r="A70" s="53">
        <f>IF(D70&lt;&gt;"",COUNTA($D$13:D70),"")</f>
        <v>54</v>
      </c>
      <c r="B70" s="175" t="s">
        <v>257</v>
      </c>
      <c r="C70" s="87">
        <v>1570</v>
      </c>
      <c r="D70" s="87">
        <v>463</v>
      </c>
      <c r="E70" s="87">
        <v>852</v>
      </c>
      <c r="F70" s="87">
        <v>852</v>
      </c>
      <c r="G70" s="87" t="s">
        <v>5</v>
      </c>
      <c r="H70" s="87">
        <v>255</v>
      </c>
      <c r="I70" s="87" t="s">
        <v>5</v>
      </c>
      <c r="J70" s="87" t="s">
        <v>5</v>
      </c>
      <c r="K70" s="87">
        <v>138</v>
      </c>
    </row>
    <row r="71" spans="1:11" ht="11.25" customHeight="1" x14ac:dyDescent="0.2">
      <c r="A71" s="53">
        <f>IF(D71&lt;&gt;"",COUNTA($D$13:D71),"")</f>
        <v>55</v>
      </c>
      <c r="B71" s="175" t="s">
        <v>258</v>
      </c>
      <c r="C71" s="87">
        <v>596</v>
      </c>
      <c r="D71" s="87">
        <v>152</v>
      </c>
      <c r="E71" s="87">
        <v>376</v>
      </c>
      <c r="F71" s="87">
        <v>375</v>
      </c>
      <c r="G71" s="87">
        <v>1</v>
      </c>
      <c r="H71" s="87">
        <v>68</v>
      </c>
      <c r="I71" s="87" t="s">
        <v>5</v>
      </c>
      <c r="J71" s="87" t="s">
        <v>5</v>
      </c>
      <c r="K71" s="87">
        <v>38</v>
      </c>
    </row>
    <row r="72" spans="1:11" ht="15" customHeight="1" x14ac:dyDescent="0.2">
      <c r="A72" s="53" t="str">
        <f>IF(D72&lt;&gt;"",COUNTA($D$13:D72),"")</f>
        <v/>
      </c>
      <c r="B72" s="175"/>
      <c r="C72" s="322" t="s">
        <v>200</v>
      </c>
      <c r="D72" s="323"/>
      <c r="E72" s="323"/>
      <c r="F72" s="323"/>
      <c r="G72" s="323"/>
      <c r="H72" s="323"/>
      <c r="I72" s="323"/>
      <c r="J72" s="323"/>
      <c r="K72" s="323"/>
    </row>
    <row r="73" spans="1:11" ht="11.25" customHeight="1" x14ac:dyDescent="0.2">
      <c r="A73" s="53">
        <f>IF(D73&lt;&gt;"",COUNTA($D$13:D73),"")</f>
        <v>56</v>
      </c>
      <c r="B73" s="178" t="s">
        <v>88</v>
      </c>
      <c r="C73" s="150">
        <v>5306</v>
      </c>
      <c r="D73" s="150">
        <v>1167</v>
      </c>
      <c r="E73" s="150">
        <v>3066</v>
      </c>
      <c r="F73" s="150">
        <v>3065</v>
      </c>
      <c r="G73" s="150">
        <v>1</v>
      </c>
      <c r="H73" s="150">
        <v>1073</v>
      </c>
      <c r="I73" s="150" t="s">
        <v>5</v>
      </c>
      <c r="J73" s="150" t="s">
        <v>5</v>
      </c>
      <c r="K73" s="150">
        <v>223</v>
      </c>
    </row>
    <row r="74" spans="1:11" ht="11.25" customHeight="1" x14ac:dyDescent="0.2">
      <c r="A74" s="53">
        <f>IF(D74&lt;&gt;"",COUNTA($D$13:D74),"")</f>
        <v>57</v>
      </c>
      <c r="B74" s="175" t="s">
        <v>250</v>
      </c>
      <c r="C74" s="87">
        <v>209</v>
      </c>
      <c r="D74" s="87">
        <v>22</v>
      </c>
      <c r="E74" s="87">
        <v>6</v>
      </c>
      <c r="F74" s="87">
        <v>6</v>
      </c>
      <c r="G74" s="87" t="s">
        <v>5</v>
      </c>
      <c r="H74" s="87">
        <v>181</v>
      </c>
      <c r="I74" s="87" t="s">
        <v>5</v>
      </c>
      <c r="J74" s="87" t="s">
        <v>5</v>
      </c>
      <c r="K74" s="87">
        <v>1</v>
      </c>
    </row>
    <row r="75" spans="1:11" ht="11.25" customHeight="1" x14ac:dyDescent="0.2">
      <c r="A75" s="53">
        <f>IF(D75&lt;&gt;"",COUNTA($D$13:D75),"")</f>
        <v>58</v>
      </c>
      <c r="B75" s="175" t="s">
        <v>249</v>
      </c>
      <c r="C75" s="87">
        <v>1217</v>
      </c>
      <c r="D75" s="87">
        <v>158</v>
      </c>
      <c r="E75" s="87">
        <v>575</v>
      </c>
      <c r="F75" s="87">
        <v>574</v>
      </c>
      <c r="G75" s="87">
        <v>1</v>
      </c>
      <c r="H75" s="87">
        <v>484</v>
      </c>
      <c r="I75" s="87" t="s">
        <v>5</v>
      </c>
      <c r="J75" s="87" t="s">
        <v>5</v>
      </c>
      <c r="K75" s="87">
        <v>14</v>
      </c>
    </row>
    <row r="76" spans="1:11" ht="11.25" customHeight="1" x14ac:dyDescent="0.2">
      <c r="A76" s="53">
        <f>IF(D76&lt;&gt;"",COUNTA($D$13:D76),"")</f>
        <v>59</v>
      </c>
      <c r="B76" s="175" t="s">
        <v>251</v>
      </c>
      <c r="C76" s="87">
        <v>266</v>
      </c>
      <c r="D76" s="87">
        <v>73</v>
      </c>
      <c r="E76" s="87">
        <v>150</v>
      </c>
      <c r="F76" s="87">
        <v>150</v>
      </c>
      <c r="G76" s="87" t="s">
        <v>5</v>
      </c>
      <c r="H76" s="87">
        <v>43</v>
      </c>
      <c r="I76" s="87" t="s">
        <v>5</v>
      </c>
      <c r="J76" s="87" t="s">
        <v>5</v>
      </c>
      <c r="K76" s="87">
        <v>15</v>
      </c>
    </row>
    <row r="77" spans="1:11" ht="11.25" customHeight="1" x14ac:dyDescent="0.2">
      <c r="A77" s="53">
        <f>IF(D77&lt;&gt;"",COUNTA($D$13:D77),"")</f>
        <v>60</v>
      </c>
      <c r="B77" s="175" t="s">
        <v>252</v>
      </c>
      <c r="C77" s="87">
        <v>294</v>
      </c>
      <c r="D77" s="87">
        <v>84</v>
      </c>
      <c r="E77" s="87">
        <v>158</v>
      </c>
      <c r="F77" s="87">
        <v>158</v>
      </c>
      <c r="G77" s="87" t="s">
        <v>5</v>
      </c>
      <c r="H77" s="87">
        <v>52</v>
      </c>
      <c r="I77" s="87" t="s">
        <v>5</v>
      </c>
      <c r="J77" s="87" t="s">
        <v>5</v>
      </c>
      <c r="K77" s="87">
        <v>18</v>
      </c>
    </row>
    <row r="78" spans="1:11" ht="11.25" customHeight="1" x14ac:dyDescent="0.2">
      <c r="A78" s="53">
        <f>IF(D78&lt;&gt;"",COUNTA($D$13:D78),"")</f>
        <v>61</v>
      </c>
      <c r="B78" s="175" t="s">
        <v>253</v>
      </c>
      <c r="C78" s="87">
        <v>239</v>
      </c>
      <c r="D78" s="87">
        <v>62</v>
      </c>
      <c r="E78" s="87">
        <v>137</v>
      </c>
      <c r="F78" s="87">
        <v>137</v>
      </c>
      <c r="G78" s="87" t="s">
        <v>5</v>
      </c>
      <c r="H78" s="87">
        <v>40</v>
      </c>
      <c r="I78" s="87" t="s">
        <v>5</v>
      </c>
      <c r="J78" s="87" t="s">
        <v>5</v>
      </c>
      <c r="K78" s="87">
        <v>18</v>
      </c>
    </row>
    <row r="79" spans="1:11" ht="11.25" customHeight="1" x14ac:dyDescent="0.2">
      <c r="A79" s="53">
        <f>IF(D79&lt;&gt;"",COUNTA($D$13:D79),"")</f>
        <v>62</v>
      </c>
      <c r="B79" s="175" t="s">
        <v>254</v>
      </c>
      <c r="C79" s="87">
        <v>529</v>
      </c>
      <c r="D79" s="87">
        <v>142</v>
      </c>
      <c r="E79" s="87">
        <v>322</v>
      </c>
      <c r="F79" s="87">
        <v>322</v>
      </c>
      <c r="G79" s="87" t="s">
        <v>5</v>
      </c>
      <c r="H79" s="87">
        <v>65</v>
      </c>
      <c r="I79" s="87" t="s">
        <v>5</v>
      </c>
      <c r="J79" s="87" t="s">
        <v>5</v>
      </c>
      <c r="K79" s="87">
        <v>45</v>
      </c>
    </row>
    <row r="80" spans="1:11" ht="11.25" customHeight="1" x14ac:dyDescent="0.2">
      <c r="A80" s="53">
        <f>IF(D80&lt;&gt;"",COUNTA($D$13:D80),"")</f>
        <v>63</v>
      </c>
      <c r="B80" s="175" t="s">
        <v>255</v>
      </c>
      <c r="C80" s="87">
        <v>911</v>
      </c>
      <c r="D80" s="87">
        <v>239</v>
      </c>
      <c r="E80" s="87">
        <v>598</v>
      </c>
      <c r="F80" s="87">
        <v>598</v>
      </c>
      <c r="G80" s="87" t="s">
        <v>5</v>
      </c>
      <c r="H80" s="87">
        <v>74</v>
      </c>
      <c r="I80" s="87" t="s">
        <v>5</v>
      </c>
      <c r="J80" s="87" t="s">
        <v>5</v>
      </c>
      <c r="K80" s="87">
        <v>39</v>
      </c>
    </row>
    <row r="81" spans="1:11" ht="11.25" customHeight="1" x14ac:dyDescent="0.2">
      <c r="A81" s="53">
        <f>IF(D81&lt;&gt;"",COUNTA($D$13:D81),"")</f>
        <v>64</v>
      </c>
      <c r="B81" s="175" t="s">
        <v>256</v>
      </c>
      <c r="C81" s="87">
        <v>822</v>
      </c>
      <c r="D81" s="87">
        <v>201</v>
      </c>
      <c r="E81" s="87">
        <v>555</v>
      </c>
      <c r="F81" s="87">
        <v>555</v>
      </c>
      <c r="G81" s="87" t="s">
        <v>5</v>
      </c>
      <c r="H81" s="87">
        <v>66</v>
      </c>
      <c r="I81" s="87" t="s">
        <v>5</v>
      </c>
      <c r="J81" s="87" t="s">
        <v>5</v>
      </c>
      <c r="K81" s="87">
        <v>37</v>
      </c>
    </row>
    <row r="82" spans="1:11" ht="11.25" customHeight="1" x14ac:dyDescent="0.2">
      <c r="A82" s="53">
        <f>IF(D82&lt;&gt;"",COUNTA($D$13:D82),"")</f>
        <v>65</v>
      </c>
      <c r="B82" s="175" t="s">
        <v>257</v>
      </c>
      <c r="C82" s="87">
        <v>561</v>
      </c>
      <c r="D82" s="87">
        <v>119</v>
      </c>
      <c r="E82" s="87">
        <v>402</v>
      </c>
      <c r="F82" s="87">
        <v>402</v>
      </c>
      <c r="G82" s="87" t="s">
        <v>5</v>
      </c>
      <c r="H82" s="87">
        <v>40</v>
      </c>
      <c r="I82" s="87" t="s">
        <v>5</v>
      </c>
      <c r="J82" s="87" t="s">
        <v>5</v>
      </c>
      <c r="K82" s="87">
        <v>20</v>
      </c>
    </row>
    <row r="83" spans="1:11" ht="11.25" customHeight="1" x14ac:dyDescent="0.2">
      <c r="A83" s="53">
        <f>IF(D83&lt;&gt;"",COUNTA($D$13:D83),"")</f>
        <v>66</v>
      </c>
      <c r="B83" s="175" t="s">
        <v>258</v>
      </c>
      <c r="C83" s="87">
        <v>258</v>
      </c>
      <c r="D83" s="87">
        <v>67</v>
      </c>
      <c r="E83" s="87">
        <v>163</v>
      </c>
      <c r="F83" s="87">
        <v>163</v>
      </c>
      <c r="G83" s="87" t="s">
        <v>5</v>
      </c>
      <c r="H83" s="87">
        <v>28</v>
      </c>
      <c r="I83" s="87" t="s">
        <v>5</v>
      </c>
      <c r="J83" s="87" t="s">
        <v>5</v>
      </c>
      <c r="K83" s="87">
        <v>16</v>
      </c>
    </row>
    <row r="84" spans="1:11" ht="15" customHeight="1" x14ac:dyDescent="0.2">
      <c r="A84" s="53" t="str">
        <f>IF(D84&lt;&gt;"",COUNTA($D$13:D84),"")</f>
        <v/>
      </c>
      <c r="B84" s="175"/>
      <c r="C84" s="322" t="s">
        <v>201</v>
      </c>
      <c r="D84" s="323"/>
      <c r="E84" s="323"/>
      <c r="F84" s="323"/>
      <c r="G84" s="323"/>
      <c r="H84" s="323"/>
      <c r="I84" s="323"/>
      <c r="J84" s="323"/>
      <c r="K84" s="323"/>
    </row>
    <row r="85" spans="1:11" ht="11.25" customHeight="1" x14ac:dyDescent="0.2">
      <c r="A85" s="53">
        <f>IF(D85&lt;&gt;"",COUNTA($D$13:D85),"")</f>
        <v>67</v>
      </c>
      <c r="B85" s="178" t="s">
        <v>88</v>
      </c>
      <c r="C85" s="150">
        <v>19</v>
      </c>
      <c r="D85" s="150" t="s">
        <v>5</v>
      </c>
      <c r="E85" s="150">
        <v>19</v>
      </c>
      <c r="F85" s="150">
        <v>16</v>
      </c>
      <c r="G85" s="150">
        <v>3</v>
      </c>
      <c r="H85" s="150" t="s">
        <v>5</v>
      </c>
      <c r="I85" s="150" t="s">
        <v>5</v>
      </c>
      <c r="J85" s="150" t="s">
        <v>5</v>
      </c>
      <c r="K85" s="150" t="s">
        <v>5</v>
      </c>
    </row>
  </sheetData>
  <mergeCells count="24">
    <mergeCell ref="A1:B1"/>
    <mergeCell ref="C3:K3"/>
    <mergeCell ref="H4:H10"/>
    <mergeCell ref="B3:B10"/>
    <mergeCell ref="C2:K2"/>
    <mergeCell ref="G6:G10"/>
    <mergeCell ref="A3:A10"/>
    <mergeCell ref="A2:B2"/>
    <mergeCell ref="I4:I10"/>
    <mergeCell ref="C1:K1"/>
    <mergeCell ref="K6:K10"/>
    <mergeCell ref="K4:K5"/>
    <mergeCell ref="D4:D10"/>
    <mergeCell ref="C84:K84"/>
    <mergeCell ref="C60:K60"/>
    <mergeCell ref="C72:K72"/>
    <mergeCell ref="C36:K36"/>
    <mergeCell ref="J4:J10"/>
    <mergeCell ref="C48:K48"/>
    <mergeCell ref="C24:K24"/>
    <mergeCell ref="E6:E10"/>
    <mergeCell ref="E4:G5"/>
    <mergeCell ref="C4:C10"/>
    <mergeCell ref="F6:F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K813 2019 01&amp;R&amp;7&amp;P</oddFooter>
    <evenFooter>&amp;L&amp;7&amp;P&amp;R&amp;7StatA MV, Statistischer Bericht K813 2019 01</evenFooter>
  </headerFooter>
  <rowBreaks count="1" manualBreakCount="1">
    <brk id="59" max="16383"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zoomScale="140" zoomScaleNormal="140" workbookViewId="0">
      <selection sqref="A1:C1"/>
    </sheetView>
  </sheetViews>
  <sheetFormatPr baseColWidth="10" defaultColWidth="11.42578125" defaultRowHeight="11.45" customHeight="1" x14ac:dyDescent="0.2"/>
  <cols>
    <col min="1" max="1" width="12.7109375" style="15" customWidth="1"/>
    <col min="2" max="2" width="73" style="24" customWidth="1"/>
    <col min="3" max="3" width="6.28515625" style="15" customWidth="1"/>
    <col min="4" max="16384" width="11.42578125" style="15"/>
  </cols>
  <sheetData>
    <row r="1" spans="1:3" ht="50.1" customHeight="1" x14ac:dyDescent="0.2">
      <c r="A1" s="225" t="s">
        <v>2</v>
      </c>
      <c r="B1" s="225"/>
      <c r="C1" s="225"/>
    </row>
    <row r="2" spans="1:3" s="1" customFormat="1" ht="12" x14ac:dyDescent="0.2">
      <c r="B2" s="23"/>
      <c r="C2" s="1" t="s">
        <v>3</v>
      </c>
    </row>
    <row r="3" spans="1:3" s="16" customFormat="1" ht="30" customHeight="1" x14ac:dyDescent="0.2">
      <c r="A3" s="226" t="s">
        <v>26</v>
      </c>
      <c r="B3" s="226"/>
      <c r="C3" s="1">
        <v>3</v>
      </c>
    </row>
    <row r="4" spans="1:3" s="16" customFormat="1" ht="12" customHeight="1" x14ac:dyDescent="0.2">
      <c r="A4" s="38" t="s">
        <v>276</v>
      </c>
      <c r="B4" s="186" t="s">
        <v>316</v>
      </c>
      <c r="C4" s="1">
        <v>5</v>
      </c>
    </row>
    <row r="5" spans="1:3" s="16" customFormat="1" ht="6.95" customHeight="1" x14ac:dyDescent="0.2">
      <c r="A5" s="195"/>
      <c r="B5" s="195"/>
      <c r="C5" s="1"/>
    </row>
    <row r="6" spans="1:3" s="22" customFormat="1" ht="11.45" customHeight="1" x14ac:dyDescent="0.2">
      <c r="A6" s="32" t="s">
        <v>21</v>
      </c>
      <c r="B6" s="187" t="s">
        <v>27</v>
      </c>
      <c r="C6" s="21"/>
    </row>
    <row r="7" spans="1:3" s="22" customFormat="1" ht="6.95" customHeight="1" x14ac:dyDescent="0.2">
      <c r="A7" s="194" t="s">
        <v>214</v>
      </c>
      <c r="B7" s="188"/>
      <c r="C7" s="21"/>
    </row>
    <row r="8" spans="1:3" s="16" customFormat="1" ht="11.45" customHeight="1" x14ac:dyDescent="0.2">
      <c r="A8" s="33" t="s">
        <v>28</v>
      </c>
      <c r="B8" s="189" t="s">
        <v>224</v>
      </c>
      <c r="C8" s="1">
        <v>6</v>
      </c>
    </row>
    <row r="9" spans="1:3" s="16" customFormat="1" ht="11.45" customHeight="1" x14ac:dyDescent="0.2">
      <c r="A9" s="38" t="s">
        <v>276</v>
      </c>
      <c r="B9" s="186" t="s">
        <v>357</v>
      </c>
      <c r="C9" s="148">
        <v>6</v>
      </c>
    </row>
    <row r="10" spans="1:3" s="16" customFormat="1" ht="6.95" customHeight="1" x14ac:dyDescent="0.2">
      <c r="A10" s="33"/>
      <c r="B10" s="23"/>
      <c r="C10" s="1"/>
    </row>
    <row r="11" spans="1:3" s="16" customFormat="1" ht="11.45" customHeight="1" x14ac:dyDescent="0.2">
      <c r="A11" s="33" t="s">
        <v>29</v>
      </c>
      <c r="B11" s="189" t="s">
        <v>225</v>
      </c>
      <c r="C11" s="1">
        <v>7</v>
      </c>
    </row>
    <row r="12" spans="1:3" s="16" customFormat="1" ht="6.95" customHeight="1" x14ac:dyDescent="0.2">
      <c r="A12" s="33"/>
      <c r="B12" s="23"/>
      <c r="C12" s="1"/>
    </row>
    <row r="13" spans="1:3" s="16" customFormat="1" ht="22.5" customHeight="1" x14ac:dyDescent="0.2">
      <c r="A13" s="33" t="s">
        <v>42</v>
      </c>
      <c r="B13" s="189" t="s">
        <v>226</v>
      </c>
      <c r="C13" s="148">
        <v>8</v>
      </c>
    </row>
    <row r="14" spans="1:3" s="16" customFormat="1" ht="11.45" customHeight="1" x14ac:dyDescent="0.2">
      <c r="A14" s="33"/>
      <c r="B14" s="23"/>
      <c r="C14" s="1"/>
    </row>
    <row r="15" spans="1:3" s="16" customFormat="1" ht="11.45" customHeight="1" x14ac:dyDescent="0.2">
      <c r="A15" s="32" t="s">
        <v>30</v>
      </c>
      <c r="B15" s="187" t="s">
        <v>279</v>
      </c>
      <c r="C15" s="1"/>
    </row>
    <row r="16" spans="1:3" s="16" customFormat="1" ht="6.95" customHeight="1" x14ac:dyDescent="0.2">
      <c r="A16" s="32"/>
      <c r="B16" s="23"/>
      <c r="C16" s="1"/>
    </row>
    <row r="17" spans="1:3" s="16" customFormat="1" ht="11.45" customHeight="1" x14ac:dyDescent="0.2">
      <c r="A17" s="33" t="s">
        <v>43</v>
      </c>
      <c r="B17" s="189" t="s">
        <v>350</v>
      </c>
      <c r="C17" s="1">
        <v>9</v>
      </c>
    </row>
    <row r="18" spans="1:3" s="16" customFormat="1" ht="6.95" customHeight="1" x14ac:dyDescent="0.2">
      <c r="A18" s="33"/>
      <c r="B18" s="23"/>
      <c r="C18" s="1"/>
    </row>
    <row r="19" spans="1:3" ht="11.45" customHeight="1" x14ac:dyDescent="0.2">
      <c r="A19" s="33" t="s">
        <v>44</v>
      </c>
      <c r="B19" s="189" t="s">
        <v>31</v>
      </c>
      <c r="C19" s="15">
        <v>10</v>
      </c>
    </row>
    <row r="20" spans="1:3" ht="6.95" customHeight="1" x14ac:dyDescent="0.2">
      <c r="A20" s="33"/>
      <c r="B20" s="23"/>
    </row>
    <row r="21" spans="1:3" ht="22.5" customHeight="1" x14ac:dyDescent="0.2">
      <c r="A21" s="33" t="s">
        <v>45</v>
      </c>
      <c r="B21" s="189" t="s">
        <v>373</v>
      </c>
    </row>
    <row r="22" spans="1:3" ht="11.45" customHeight="1" x14ac:dyDescent="0.2">
      <c r="A22" s="33" t="s">
        <v>46</v>
      </c>
      <c r="B22" s="189" t="s">
        <v>34</v>
      </c>
      <c r="C22" s="15">
        <v>11</v>
      </c>
    </row>
    <row r="23" spans="1:3" ht="11.45" customHeight="1" x14ac:dyDescent="0.2">
      <c r="A23" s="33" t="s">
        <v>47</v>
      </c>
      <c r="B23" s="189" t="s">
        <v>358</v>
      </c>
      <c r="C23" s="15">
        <v>12</v>
      </c>
    </row>
    <row r="24" spans="1:3" ht="6.95" customHeight="1" x14ac:dyDescent="0.2">
      <c r="A24" s="33"/>
      <c r="B24" s="23"/>
    </row>
    <row r="25" spans="1:3" ht="11.45" customHeight="1" x14ac:dyDescent="0.2">
      <c r="A25" s="33" t="s">
        <v>48</v>
      </c>
      <c r="B25" s="189" t="s">
        <v>208</v>
      </c>
      <c r="C25" s="15">
        <v>13</v>
      </c>
    </row>
    <row r="26" spans="1:3" ht="11.45" customHeight="1" x14ac:dyDescent="0.2">
      <c r="A26" s="33"/>
      <c r="B26" s="23"/>
    </row>
    <row r="27" spans="1:3" ht="11.45" customHeight="1" x14ac:dyDescent="0.2">
      <c r="A27" s="32" t="s">
        <v>35</v>
      </c>
      <c r="B27" s="187" t="s">
        <v>280</v>
      </c>
    </row>
    <row r="28" spans="1:3" ht="6.95" customHeight="1" x14ac:dyDescent="0.2">
      <c r="A28" s="32"/>
    </row>
    <row r="29" spans="1:3" ht="11.45" customHeight="1" x14ac:dyDescent="0.2">
      <c r="A29" s="33" t="s">
        <v>32</v>
      </c>
      <c r="B29" s="189" t="s">
        <v>354</v>
      </c>
      <c r="C29" s="15">
        <v>15</v>
      </c>
    </row>
    <row r="30" spans="1:3" ht="6.95" customHeight="1" x14ac:dyDescent="0.2">
      <c r="A30" s="33"/>
    </row>
    <row r="31" spans="1:3" ht="11.45" customHeight="1" x14ac:dyDescent="0.2">
      <c r="A31" s="33" t="s">
        <v>33</v>
      </c>
      <c r="B31" s="189" t="s">
        <v>355</v>
      </c>
      <c r="C31" s="15">
        <v>16</v>
      </c>
    </row>
    <row r="32" spans="1:3" ht="6.95" customHeight="1" x14ac:dyDescent="0.2">
      <c r="A32" s="33"/>
    </row>
    <row r="33" spans="1:3" ht="11.45" customHeight="1" x14ac:dyDescent="0.2">
      <c r="A33" s="33" t="s">
        <v>49</v>
      </c>
      <c r="B33" s="189" t="s">
        <v>36</v>
      </c>
      <c r="C33" s="15">
        <v>18</v>
      </c>
    </row>
    <row r="34" spans="1:3" ht="6.95" customHeight="1" x14ac:dyDescent="0.2">
      <c r="A34" s="33"/>
    </row>
    <row r="35" spans="1:3" ht="11.45" customHeight="1" x14ac:dyDescent="0.2">
      <c r="A35" s="33" t="s">
        <v>50</v>
      </c>
      <c r="B35" s="189" t="s">
        <v>31</v>
      </c>
      <c r="C35" s="15">
        <v>19</v>
      </c>
    </row>
    <row r="36" spans="1:3" ht="6.95" customHeight="1" x14ac:dyDescent="0.2">
      <c r="A36" s="33"/>
    </row>
    <row r="37" spans="1:3" ht="11.45" customHeight="1" x14ac:dyDescent="0.2">
      <c r="A37" s="33" t="s">
        <v>51</v>
      </c>
      <c r="B37" s="189" t="s">
        <v>313</v>
      </c>
      <c r="C37" s="15">
        <v>20</v>
      </c>
    </row>
    <row r="38" spans="1:3" ht="11.45" customHeight="1" x14ac:dyDescent="0.2">
      <c r="A38" s="33" t="s">
        <v>311</v>
      </c>
      <c r="B38" s="189" t="s">
        <v>308</v>
      </c>
      <c r="C38" s="15">
        <v>20</v>
      </c>
    </row>
    <row r="39" spans="1:3" ht="11.45" customHeight="1" x14ac:dyDescent="0.2">
      <c r="A39" s="33" t="s">
        <v>312</v>
      </c>
      <c r="B39" s="189" t="s">
        <v>37</v>
      </c>
      <c r="C39" s="15">
        <v>20</v>
      </c>
    </row>
    <row r="40" spans="1:3" ht="6.95" customHeight="1" x14ac:dyDescent="0.2">
      <c r="A40" s="33"/>
    </row>
    <row r="41" spans="1:3" ht="11.45" customHeight="1" x14ac:dyDescent="0.2">
      <c r="A41" s="33" t="s">
        <v>52</v>
      </c>
      <c r="B41" s="189" t="s">
        <v>209</v>
      </c>
      <c r="C41" s="15">
        <v>21</v>
      </c>
    </row>
    <row r="42" spans="1:3" ht="11.45" customHeight="1" x14ac:dyDescent="0.2">
      <c r="A42" s="34"/>
    </row>
    <row r="43" spans="1:3" ht="11.45" customHeight="1" x14ac:dyDescent="0.2">
      <c r="A43" s="32" t="s">
        <v>38</v>
      </c>
      <c r="B43" s="187" t="s">
        <v>281</v>
      </c>
    </row>
    <row r="44" spans="1:3" ht="6.95" customHeight="1" x14ac:dyDescent="0.2">
      <c r="A44" s="32"/>
    </row>
    <row r="45" spans="1:3" ht="11.45" customHeight="1" x14ac:dyDescent="0.2">
      <c r="A45" s="33" t="s">
        <v>53</v>
      </c>
      <c r="B45" s="189" t="s">
        <v>210</v>
      </c>
      <c r="C45" s="15">
        <v>23</v>
      </c>
    </row>
    <row r="46" spans="1:3" ht="11.45" customHeight="1" x14ac:dyDescent="0.2">
      <c r="A46" s="33"/>
    </row>
    <row r="47" spans="1:3" ht="11.45" customHeight="1" x14ac:dyDescent="0.2">
      <c r="A47" s="32" t="s">
        <v>39</v>
      </c>
      <c r="B47" s="187" t="s">
        <v>282</v>
      </c>
    </row>
    <row r="48" spans="1:3" ht="6.95" customHeight="1" x14ac:dyDescent="0.2">
      <c r="A48" s="33"/>
    </row>
    <row r="49" spans="1:3" ht="11.45" customHeight="1" x14ac:dyDescent="0.2">
      <c r="A49" s="33" t="s">
        <v>54</v>
      </c>
      <c r="B49" s="189" t="s">
        <v>211</v>
      </c>
      <c r="C49" s="15">
        <v>24</v>
      </c>
    </row>
    <row r="50" spans="1:3" ht="11.45" customHeight="1" x14ac:dyDescent="0.2">
      <c r="A50" s="38" t="s">
        <v>276</v>
      </c>
      <c r="B50" s="186" t="s">
        <v>283</v>
      </c>
      <c r="C50" s="15">
        <v>25</v>
      </c>
    </row>
    <row r="51" spans="1:3" ht="11.45" customHeight="1" x14ac:dyDescent="0.2">
      <c r="A51" s="33"/>
    </row>
    <row r="52" spans="1:3" ht="11.45" customHeight="1" x14ac:dyDescent="0.2">
      <c r="A52" s="32" t="s">
        <v>40</v>
      </c>
      <c r="B52" s="187" t="s">
        <v>41</v>
      </c>
    </row>
    <row r="53" spans="1:3" ht="6.95" customHeight="1" x14ac:dyDescent="0.2">
      <c r="A53" s="33"/>
    </row>
    <row r="54" spans="1:3" ht="22.5" customHeight="1" x14ac:dyDescent="0.2">
      <c r="A54" s="33" t="s">
        <v>55</v>
      </c>
      <c r="B54" s="189" t="s">
        <v>364</v>
      </c>
      <c r="C54" s="15">
        <v>26</v>
      </c>
    </row>
    <row r="55" spans="1:3" ht="30" customHeight="1" x14ac:dyDescent="0.2">
      <c r="A55" s="226" t="s">
        <v>18</v>
      </c>
      <c r="B55" s="226"/>
      <c r="C55" s="16">
        <v>28</v>
      </c>
    </row>
  </sheetData>
  <mergeCells count="3">
    <mergeCell ref="A1:C1"/>
    <mergeCell ref="A3:B3"/>
    <mergeCell ref="A55:B5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K813 2019 01&amp;R&amp;7&amp;P</oddFooter>
    <evenFooter>&amp;L&amp;7&amp;P&amp;R&amp;7StatA MV, Statistischer Bericht K813 2019 01</even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46"/>
  <sheetViews>
    <sheetView zoomScale="140" zoomScaleNormal="140" workbookViewId="0">
      <pane xSplit="2" ySplit="9" topLeftCell="C10" activePane="bottomRight" state="frozen"/>
      <selection activeCell="A7" sqref="A7:D7"/>
      <selection pane="topRight" activeCell="A7" sqref="A7:D7"/>
      <selection pane="bottomLeft" activeCell="A7" sqref="A7:D7"/>
      <selection pane="bottomRight" activeCell="C10" sqref="C10:H10"/>
    </sheetView>
  </sheetViews>
  <sheetFormatPr baseColWidth="10" defaultColWidth="11.28515625" defaultRowHeight="11.45" customHeight="1" x14ac:dyDescent="0.2"/>
  <cols>
    <col min="1" max="1" width="3.7109375" style="109" customWidth="1"/>
    <col min="2" max="2" width="25.7109375" style="108" customWidth="1"/>
    <col min="3" max="8" width="9.42578125" style="108" customWidth="1"/>
    <col min="9" max="15" width="8.85546875" style="108" customWidth="1"/>
    <col min="16" max="23" width="10.7109375" style="108" customWidth="1"/>
    <col min="24" max="16384" width="11.28515625" style="108"/>
  </cols>
  <sheetData>
    <row r="1" spans="1:16" s="122" customFormat="1" ht="20.100000000000001" customHeight="1" x14ac:dyDescent="0.2">
      <c r="A1" s="348" t="s">
        <v>40</v>
      </c>
      <c r="B1" s="349"/>
      <c r="C1" s="350" t="s">
        <v>41</v>
      </c>
      <c r="D1" s="350"/>
      <c r="E1" s="350"/>
      <c r="F1" s="350"/>
      <c r="G1" s="350"/>
      <c r="H1" s="351"/>
      <c r="I1" s="352" t="s">
        <v>41</v>
      </c>
      <c r="J1" s="350"/>
      <c r="K1" s="350"/>
      <c r="L1" s="350"/>
      <c r="M1" s="350"/>
      <c r="N1" s="350"/>
      <c r="O1" s="351"/>
    </row>
    <row r="2" spans="1:16" ht="25.5" customHeight="1" x14ac:dyDescent="0.2">
      <c r="A2" s="353" t="s">
        <v>157</v>
      </c>
      <c r="B2" s="354"/>
      <c r="C2" s="355" t="s">
        <v>363</v>
      </c>
      <c r="D2" s="355"/>
      <c r="E2" s="355"/>
      <c r="F2" s="355"/>
      <c r="G2" s="355"/>
      <c r="H2" s="356"/>
      <c r="I2" s="357" t="s">
        <v>363</v>
      </c>
      <c r="J2" s="355"/>
      <c r="K2" s="355"/>
      <c r="L2" s="355"/>
      <c r="M2" s="355"/>
      <c r="N2" s="355"/>
      <c r="O2" s="356"/>
    </row>
    <row r="3" spans="1:16" ht="11.45" customHeight="1" x14ac:dyDescent="0.2">
      <c r="A3" s="344" t="s">
        <v>19</v>
      </c>
      <c r="B3" s="345" t="s">
        <v>165</v>
      </c>
      <c r="C3" s="345" t="s">
        <v>184</v>
      </c>
      <c r="D3" s="345" t="s">
        <v>166</v>
      </c>
      <c r="E3" s="345"/>
      <c r="F3" s="345" t="s">
        <v>169</v>
      </c>
      <c r="G3" s="345"/>
      <c r="H3" s="346"/>
      <c r="I3" s="344" t="s">
        <v>169</v>
      </c>
      <c r="J3" s="345"/>
      <c r="K3" s="345"/>
      <c r="L3" s="345"/>
      <c r="M3" s="345"/>
      <c r="N3" s="345"/>
      <c r="O3" s="346"/>
    </row>
    <row r="4" spans="1:16" ht="11.45" customHeight="1" x14ac:dyDescent="0.2">
      <c r="A4" s="344"/>
      <c r="B4" s="345"/>
      <c r="C4" s="345"/>
      <c r="D4" s="345"/>
      <c r="E4" s="345"/>
      <c r="F4" s="345"/>
      <c r="G4" s="345"/>
      <c r="H4" s="346"/>
      <c r="I4" s="344"/>
      <c r="J4" s="345"/>
      <c r="K4" s="345"/>
      <c r="L4" s="345"/>
      <c r="M4" s="345"/>
      <c r="N4" s="345"/>
      <c r="O4" s="346"/>
    </row>
    <row r="5" spans="1:16" ht="11.45" customHeight="1" x14ac:dyDescent="0.2">
      <c r="A5" s="344"/>
      <c r="B5" s="345"/>
      <c r="C5" s="345"/>
      <c r="D5" s="345" t="s">
        <v>167</v>
      </c>
      <c r="E5" s="345" t="s">
        <v>168</v>
      </c>
      <c r="F5" s="345" t="s">
        <v>177</v>
      </c>
      <c r="G5" s="196" t="s">
        <v>103</v>
      </c>
      <c r="H5" s="346" t="s">
        <v>172</v>
      </c>
      <c r="I5" s="344" t="s">
        <v>173</v>
      </c>
      <c r="J5" s="196" t="s">
        <v>103</v>
      </c>
      <c r="K5" s="345" t="s">
        <v>181</v>
      </c>
      <c r="L5" s="196" t="s">
        <v>103</v>
      </c>
      <c r="M5" s="345" t="s">
        <v>174</v>
      </c>
      <c r="N5" s="196" t="s">
        <v>103</v>
      </c>
      <c r="O5" s="346" t="s">
        <v>182</v>
      </c>
    </row>
    <row r="6" spans="1:16" ht="11.25" customHeight="1" x14ac:dyDescent="0.2">
      <c r="A6" s="344"/>
      <c r="B6" s="345"/>
      <c r="C6" s="345"/>
      <c r="D6" s="345"/>
      <c r="E6" s="345"/>
      <c r="F6" s="345"/>
      <c r="G6" s="347" t="s">
        <v>180</v>
      </c>
      <c r="H6" s="346"/>
      <c r="I6" s="344"/>
      <c r="J6" s="347" t="s">
        <v>178</v>
      </c>
      <c r="K6" s="345"/>
      <c r="L6" s="347" t="s">
        <v>179</v>
      </c>
      <c r="M6" s="345"/>
      <c r="N6" s="347" t="s">
        <v>183</v>
      </c>
      <c r="O6" s="346"/>
    </row>
    <row r="7" spans="1:16" ht="11.25" customHeight="1" x14ac:dyDescent="0.2">
      <c r="A7" s="344"/>
      <c r="B7" s="345"/>
      <c r="C7" s="345"/>
      <c r="D7" s="345"/>
      <c r="E7" s="345"/>
      <c r="F7" s="345"/>
      <c r="G7" s="347"/>
      <c r="H7" s="346"/>
      <c r="I7" s="344"/>
      <c r="J7" s="347"/>
      <c r="K7" s="345"/>
      <c r="L7" s="347"/>
      <c r="M7" s="345"/>
      <c r="N7" s="347"/>
      <c r="O7" s="346"/>
    </row>
    <row r="8" spans="1:16" ht="11.45" customHeight="1" x14ac:dyDescent="0.2">
      <c r="A8" s="344"/>
      <c r="B8" s="345"/>
      <c r="C8" s="345"/>
      <c r="D8" s="345"/>
      <c r="E8" s="345"/>
      <c r="F8" s="345"/>
      <c r="G8" s="347"/>
      <c r="H8" s="346"/>
      <c r="I8" s="344"/>
      <c r="J8" s="347"/>
      <c r="K8" s="345"/>
      <c r="L8" s="347"/>
      <c r="M8" s="345"/>
      <c r="N8" s="347"/>
      <c r="O8" s="346"/>
    </row>
    <row r="9" spans="1:16" ht="11.45" customHeight="1" x14ac:dyDescent="0.2">
      <c r="A9" s="120">
        <v>1</v>
      </c>
      <c r="B9" s="121">
        <v>2</v>
      </c>
      <c r="C9" s="119">
        <v>3</v>
      </c>
      <c r="D9" s="119">
        <v>4</v>
      </c>
      <c r="E9" s="119">
        <v>5</v>
      </c>
      <c r="F9" s="119">
        <v>6</v>
      </c>
      <c r="G9" s="119">
        <v>7</v>
      </c>
      <c r="H9" s="118">
        <v>8</v>
      </c>
      <c r="I9" s="120">
        <v>9</v>
      </c>
      <c r="J9" s="119">
        <v>10</v>
      </c>
      <c r="K9" s="119">
        <v>11</v>
      </c>
      <c r="L9" s="119">
        <v>12</v>
      </c>
      <c r="M9" s="119">
        <v>13</v>
      </c>
      <c r="N9" s="119">
        <v>14</v>
      </c>
      <c r="O9" s="118">
        <v>15</v>
      </c>
    </row>
    <row r="10" spans="1:16" ht="20.100000000000001" customHeight="1" x14ac:dyDescent="0.2">
      <c r="A10" s="117"/>
      <c r="B10" s="116"/>
      <c r="C10" s="358" t="s">
        <v>191</v>
      </c>
      <c r="D10" s="359"/>
      <c r="E10" s="359"/>
      <c r="F10" s="359"/>
      <c r="G10" s="359"/>
      <c r="H10" s="359"/>
      <c r="I10" s="359" t="s">
        <v>191</v>
      </c>
      <c r="J10" s="359"/>
      <c r="K10" s="359"/>
      <c r="L10" s="359"/>
      <c r="M10" s="359"/>
      <c r="N10" s="359"/>
      <c r="O10" s="359"/>
      <c r="P10" s="110"/>
    </row>
    <row r="11" spans="1:16" ht="11.45" customHeight="1" x14ac:dyDescent="0.2">
      <c r="A11" s="112">
        <f>IF(D11&lt;&gt;"",COUNTA($D11:D$11),"")</f>
        <v>1</v>
      </c>
      <c r="B11" s="116" t="s">
        <v>73</v>
      </c>
      <c r="C11" s="181">
        <v>102996</v>
      </c>
      <c r="D11" s="181">
        <v>10670</v>
      </c>
      <c r="E11" s="181">
        <v>5775</v>
      </c>
      <c r="F11" s="181">
        <v>18006</v>
      </c>
      <c r="G11" s="181" t="s">
        <v>4</v>
      </c>
      <c r="H11" s="181">
        <v>13453</v>
      </c>
      <c r="I11" s="181">
        <v>17028</v>
      </c>
      <c r="J11" s="181" t="s">
        <v>4</v>
      </c>
      <c r="K11" s="181">
        <v>8999</v>
      </c>
      <c r="L11" s="181" t="s">
        <v>4</v>
      </c>
      <c r="M11" s="181">
        <v>16642</v>
      </c>
      <c r="N11" s="181" t="s">
        <v>4</v>
      </c>
      <c r="O11" s="181">
        <v>12423</v>
      </c>
      <c r="P11" s="110"/>
    </row>
    <row r="12" spans="1:16" ht="11.45" customHeight="1" x14ac:dyDescent="0.2">
      <c r="A12" s="112" t="str">
        <f>IF(D12&lt;&gt;"",COUNTA($D$11:D12),"")</f>
        <v/>
      </c>
      <c r="B12" s="115"/>
      <c r="C12" s="181" t="s">
        <v>214</v>
      </c>
      <c r="D12" s="181"/>
      <c r="E12" s="181"/>
      <c r="F12" s="181"/>
      <c r="G12" s="181"/>
      <c r="H12" s="181"/>
      <c r="I12" s="181"/>
      <c r="J12" s="181"/>
      <c r="K12" s="182"/>
      <c r="L12" s="181"/>
      <c r="M12" s="182"/>
      <c r="N12" s="181"/>
      <c r="O12" s="182"/>
      <c r="P12" s="110"/>
    </row>
    <row r="13" spans="1:16" ht="11.45" customHeight="1" x14ac:dyDescent="0.2">
      <c r="A13" s="112">
        <f>IF(D13&lt;&gt;"",COUNTA($D$11:D13),"")</f>
        <v>2</v>
      </c>
      <c r="B13" s="116" t="s">
        <v>162</v>
      </c>
      <c r="C13" s="181">
        <v>64</v>
      </c>
      <c r="D13" s="181">
        <v>51</v>
      </c>
      <c r="E13" s="181">
        <v>60</v>
      </c>
      <c r="F13" s="181">
        <v>70</v>
      </c>
      <c r="G13" s="181" t="s">
        <v>4</v>
      </c>
      <c r="H13" s="181">
        <v>62</v>
      </c>
      <c r="I13" s="181">
        <v>76</v>
      </c>
      <c r="J13" s="181" t="s">
        <v>4</v>
      </c>
      <c r="K13" s="182">
        <v>57</v>
      </c>
      <c r="L13" s="181" t="s">
        <v>4</v>
      </c>
      <c r="M13" s="182">
        <v>71</v>
      </c>
      <c r="N13" s="181" t="s">
        <v>4</v>
      </c>
      <c r="O13" s="182">
        <v>59</v>
      </c>
      <c r="P13" s="110"/>
    </row>
    <row r="14" spans="1:16" ht="11.45" customHeight="1" x14ac:dyDescent="0.2">
      <c r="A14" s="112">
        <f>IF(D14&lt;&gt;"",COUNTA($D$11:D14),"")</f>
        <v>3</v>
      </c>
      <c r="B14" s="116" t="s">
        <v>163</v>
      </c>
      <c r="C14" s="181">
        <v>30853</v>
      </c>
      <c r="D14" s="181">
        <v>2577</v>
      </c>
      <c r="E14" s="181">
        <v>1484</v>
      </c>
      <c r="F14" s="181">
        <v>5683</v>
      </c>
      <c r="G14" s="181">
        <v>1212</v>
      </c>
      <c r="H14" s="181">
        <v>4090</v>
      </c>
      <c r="I14" s="181">
        <v>5149</v>
      </c>
      <c r="J14" s="181">
        <v>1441</v>
      </c>
      <c r="K14" s="182">
        <v>2492</v>
      </c>
      <c r="L14" s="182">
        <v>1030</v>
      </c>
      <c r="M14" s="182">
        <v>5919</v>
      </c>
      <c r="N14" s="182">
        <v>1526</v>
      </c>
      <c r="O14" s="182">
        <v>3459</v>
      </c>
      <c r="P14" s="110"/>
    </row>
    <row r="15" spans="1:16" ht="11.45" customHeight="1" x14ac:dyDescent="0.2">
      <c r="A15" s="112">
        <f>IF(D15&lt;&gt;"",COUNTA($D$11:D15),"")</f>
        <v>4</v>
      </c>
      <c r="B15" s="116" t="s">
        <v>164</v>
      </c>
      <c r="C15" s="181">
        <v>19273</v>
      </c>
      <c r="D15" s="181">
        <v>2560</v>
      </c>
      <c r="E15" s="181">
        <v>1451</v>
      </c>
      <c r="F15" s="181">
        <v>3064</v>
      </c>
      <c r="G15" s="181">
        <v>842</v>
      </c>
      <c r="H15" s="181">
        <v>2468</v>
      </c>
      <c r="I15" s="181">
        <v>2608</v>
      </c>
      <c r="J15" s="181">
        <v>880</v>
      </c>
      <c r="K15" s="182">
        <v>1732</v>
      </c>
      <c r="L15" s="182">
        <v>569</v>
      </c>
      <c r="M15" s="182">
        <v>2989</v>
      </c>
      <c r="N15" s="182">
        <v>660</v>
      </c>
      <c r="O15" s="182">
        <v>2401</v>
      </c>
      <c r="P15" s="110"/>
    </row>
    <row r="16" spans="1:16" ht="11.45" customHeight="1" x14ac:dyDescent="0.2">
      <c r="A16" s="112">
        <f>IF(D16&lt;&gt;"",COUNTA($D$11:D16),"")</f>
        <v>5</v>
      </c>
      <c r="B16" s="116" t="s">
        <v>274</v>
      </c>
      <c r="C16" s="181">
        <v>19111</v>
      </c>
      <c r="D16" s="181">
        <v>2549</v>
      </c>
      <c r="E16" s="181">
        <v>1424</v>
      </c>
      <c r="F16" s="181">
        <v>3055</v>
      </c>
      <c r="G16" s="181">
        <v>839</v>
      </c>
      <c r="H16" s="181">
        <v>2464</v>
      </c>
      <c r="I16" s="181">
        <v>2573</v>
      </c>
      <c r="J16" s="181">
        <v>859</v>
      </c>
      <c r="K16" s="182">
        <v>1725</v>
      </c>
      <c r="L16" s="182">
        <v>566</v>
      </c>
      <c r="M16" s="182">
        <v>2949</v>
      </c>
      <c r="N16" s="182">
        <v>643</v>
      </c>
      <c r="O16" s="182">
        <v>2372</v>
      </c>
      <c r="P16" s="110"/>
    </row>
    <row r="17" spans="1:16" ht="11.45" customHeight="1" x14ac:dyDescent="0.2">
      <c r="A17" s="112">
        <f>IF(D17&lt;&gt;"",COUNTA($D$11:D17),"")</f>
        <v>6</v>
      </c>
      <c r="B17" s="115" t="s">
        <v>343</v>
      </c>
      <c r="C17" s="181">
        <v>47476</v>
      </c>
      <c r="D17" s="181">
        <v>4998</v>
      </c>
      <c r="E17" s="181">
        <v>2443</v>
      </c>
      <c r="F17" s="181">
        <v>8210</v>
      </c>
      <c r="G17" s="181" t="s">
        <v>4</v>
      </c>
      <c r="H17" s="181">
        <v>6201</v>
      </c>
      <c r="I17" s="181">
        <v>8517</v>
      </c>
      <c r="J17" s="181" t="s">
        <v>4</v>
      </c>
      <c r="K17" s="182">
        <v>4280</v>
      </c>
      <c r="L17" s="181" t="s">
        <v>4</v>
      </c>
      <c r="M17" s="182">
        <v>6935</v>
      </c>
      <c r="N17" s="181" t="s">
        <v>4</v>
      </c>
      <c r="O17" s="182">
        <v>5892</v>
      </c>
      <c r="P17" s="110"/>
    </row>
    <row r="18" spans="1:16" ht="33.6" customHeight="1" x14ac:dyDescent="0.2">
      <c r="A18" s="112">
        <f>IF(D18&lt;&gt;"",COUNTA($D$11:D18),"")</f>
        <v>7</v>
      </c>
      <c r="B18" s="180" t="s">
        <v>294</v>
      </c>
      <c r="C18" s="181">
        <v>5290</v>
      </c>
      <c r="D18" s="181">
        <v>531</v>
      </c>
      <c r="E18" s="181">
        <v>384</v>
      </c>
      <c r="F18" s="181">
        <v>1028</v>
      </c>
      <c r="G18" s="181" t="s">
        <v>4</v>
      </c>
      <c r="H18" s="181">
        <v>678</v>
      </c>
      <c r="I18" s="181">
        <v>745</v>
      </c>
      <c r="J18" s="181" t="s">
        <v>4</v>
      </c>
      <c r="K18" s="182">
        <v>483</v>
      </c>
      <c r="L18" s="181" t="s">
        <v>4</v>
      </c>
      <c r="M18" s="182">
        <v>789</v>
      </c>
      <c r="N18" s="181" t="s">
        <v>4</v>
      </c>
      <c r="O18" s="182">
        <v>652</v>
      </c>
      <c r="P18" s="110"/>
    </row>
    <row r="19" spans="1:16" ht="22.5" customHeight="1" x14ac:dyDescent="0.2">
      <c r="A19" s="112">
        <f>IF(D19&lt;&gt;"",COUNTA($D$11:D19),"")</f>
        <v>8</v>
      </c>
      <c r="B19" s="115" t="s">
        <v>275</v>
      </c>
      <c r="C19" s="181">
        <v>104</v>
      </c>
      <c r="D19" s="181">
        <v>4</v>
      </c>
      <c r="E19" s="181">
        <v>13</v>
      </c>
      <c r="F19" s="181">
        <v>21</v>
      </c>
      <c r="G19" s="181">
        <v>4</v>
      </c>
      <c r="H19" s="181">
        <v>16</v>
      </c>
      <c r="I19" s="181">
        <v>9</v>
      </c>
      <c r="J19" s="181">
        <v>6</v>
      </c>
      <c r="K19" s="182">
        <v>12</v>
      </c>
      <c r="L19" s="181">
        <v>7</v>
      </c>
      <c r="M19" s="182">
        <v>10</v>
      </c>
      <c r="N19" s="181" t="s">
        <v>5</v>
      </c>
      <c r="O19" s="182">
        <v>19</v>
      </c>
      <c r="P19" s="110"/>
    </row>
    <row r="20" spans="1:16" ht="19.899999999999999" customHeight="1" x14ac:dyDescent="0.2">
      <c r="A20" s="112" t="str">
        <f>IF(D20&lt;&gt;"",COUNTA($D$11:D20),"")</f>
        <v/>
      </c>
      <c r="B20" s="115"/>
      <c r="C20" s="360" t="s">
        <v>359</v>
      </c>
      <c r="D20" s="361"/>
      <c r="E20" s="361"/>
      <c r="F20" s="361"/>
      <c r="G20" s="361"/>
      <c r="H20" s="361"/>
      <c r="I20" s="361" t="s">
        <v>359</v>
      </c>
      <c r="J20" s="361"/>
      <c r="K20" s="361"/>
      <c r="L20" s="361"/>
      <c r="M20" s="361"/>
      <c r="N20" s="361"/>
      <c r="O20" s="361"/>
      <c r="P20" s="110"/>
    </row>
    <row r="21" spans="1:16" ht="22.5" customHeight="1" x14ac:dyDescent="0.2">
      <c r="A21" s="112">
        <f>IF(D21&lt;&gt;"",COUNTA($D$11:D21),"")</f>
        <v>9</v>
      </c>
      <c r="B21" s="115" t="s">
        <v>365</v>
      </c>
      <c r="C21" s="181">
        <v>513</v>
      </c>
      <c r="D21" s="181">
        <v>48</v>
      </c>
      <c r="E21" s="181">
        <v>27</v>
      </c>
      <c r="F21" s="181">
        <v>95</v>
      </c>
      <c r="G21" s="181">
        <v>19</v>
      </c>
      <c r="H21" s="181">
        <v>67</v>
      </c>
      <c r="I21" s="181">
        <v>82</v>
      </c>
      <c r="J21" s="181">
        <v>23</v>
      </c>
      <c r="K21" s="182">
        <v>39</v>
      </c>
      <c r="L21" s="181">
        <v>14</v>
      </c>
      <c r="M21" s="182">
        <v>92</v>
      </c>
      <c r="N21" s="181">
        <v>19</v>
      </c>
      <c r="O21" s="182">
        <v>63</v>
      </c>
      <c r="P21" s="110"/>
    </row>
    <row r="22" spans="1:16" ht="22.5" customHeight="1" x14ac:dyDescent="0.2">
      <c r="A22" s="112">
        <f>IF(D22&lt;&gt;"",COUNTA($D$11:D22),"")</f>
        <v>10</v>
      </c>
      <c r="B22" s="111" t="s">
        <v>360</v>
      </c>
      <c r="C22" s="181">
        <v>12483</v>
      </c>
      <c r="D22" s="181">
        <v>1200</v>
      </c>
      <c r="E22" s="181">
        <v>647</v>
      </c>
      <c r="F22" s="181">
        <v>2661</v>
      </c>
      <c r="G22" s="181">
        <v>806</v>
      </c>
      <c r="H22" s="181">
        <v>1416</v>
      </c>
      <c r="I22" s="181">
        <v>1930</v>
      </c>
      <c r="J22" s="181">
        <v>637</v>
      </c>
      <c r="K22" s="182">
        <v>764</v>
      </c>
      <c r="L22" s="182">
        <v>287</v>
      </c>
      <c r="M22" s="182">
        <v>2616</v>
      </c>
      <c r="N22" s="182">
        <v>768</v>
      </c>
      <c r="O22" s="182">
        <v>1249</v>
      </c>
      <c r="P22" s="110"/>
    </row>
    <row r="23" spans="1:16" ht="22.5" customHeight="1" x14ac:dyDescent="0.2">
      <c r="A23" s="112">
        <f>IF(D23&lt;&gt;"",COUNTA($D$11:D23),"")</f>
        <v>11</v>
      </c>
      <c r="B23" s="111" t="s">
        <v>361</v>
      </c>
      <c r="C23" s="181">
        <v>30853</v>
      </c>
      <c r="D23" s="181">
        <v>2577</v>
      </c>
      <c r="E23" s="181">
        <v>1484</v>
      </c>
      <c r="F23" s="181">
        <v>5683</v>
      </c>
      <c r="G23" s="181">
        <v>1212</v>
      </c>
      <c r="H23" s="181">
        <v>4090</v>
      </c>
      <c r="I23" s="181">
        <v>5149</v>
      </c>
      <c r="J23" s="181">
        <v>1441</v>
      </c>
      <c r="K23" s="182">
        <v>2492</v>
      </c>
      <c r="L23" s="181">
        <v>1030</v>
      </c>
      <c r="M23" s="182">
        <v>5919</v>
      </c>
      <c r="N23" s="181">
        <v>1526</v>
      </c>
      <c r="O23" s="182">
        <v>3459</v>
      </c>
      <c r="P23" s="110"/>
    </row>
    <row r="24" spans="1:16" ht="11.45" customHeight="1" x14ac:dyDescent="0.2">
      <c r="A24" s="112">
        <f>IF(D24&lt;&gt;"",COUNTA($D$11:D24),"")</f>
        <v>12</v>
      </c>
      <c r="B24" s="111" t="s">
        <v>362</v>
      </c>
      <c r="C24" s="181">
        <v>60</v>
      </c>
      <c r="D24" s="181">
        <v>54</v>
      </c>
      <c r="E24" s="181">
        <v>55</v>
      </c>
      <c r="F24" s="181">
        <v>60</v>
      </c>
      <c r="G24" s="181">
        <v>64</v>
      </c>
      <c r="H24" s="181">
        <v>61</v>
      </c>
      <c r="I24" s="181">
        <v>63</v>
      </c>
      <c r="J24" s="181">
        <v>63</v>
      </c>
      <c r="K24" s="182">
        <v>64</v>
      </c>
      <c r="L24" s="181">
        <v>74</v>
      </c>
      <c r="M24" s="182">
        <v>64</v>
      </c>
      <c r="N24" s="181">
        <v>80</v>
      </c>
      <c r="O24" s="182">
        <v>55</v>
      </c>
      <c r="P24" s="110"/>
    </row>
    <row r="25" spans="1:16" ht="11.45" customHeight="1" x14ac:dyDescent="0.2">
      <c r="A25" s="112">
        <f>IF(D25&lt;&gt;"",COUNTA($D$11:D25),"")</f>
        <v>13</v>
      </c>
      <c r="B25" s="111" t="s">
        <v>170</v>
      </c>
      <c r="C25" s="181">
        <v>19</v>
      </c>
      <c r="D25" s="181">
        <v>12</v>
      </c>
      <c r="E25" s="181">
        <v>16</v>
      </c>
      <c r="F25" s="181">
        <v>22</v>
      </c>
      <c r="G25" s="181">
        <v>19</v>
      </c>
      <c r="H25" s="181">
        <v>19</v>
      </c>
      <c r="I25" s="181">
        <v>23</v>
      </c>
      <c r="J25" s="181">
        <v>24</v>
      </c>
      <c r="K25" s="182">
        <v>16</v>
      </c>
      <c r="L25" s="181">
        <v>24</v>
      </c>
      <c r="M25" s="182">
        <v>25</v>
      </c>
      <c r="N25" s="181">
        <v>26</v>
      </c>
      <c r="O25" s="182">
        <v>16</v>
      </c>
      <c r="P25" s="110"/>
    </row>
    <row r="26" spans="1:16" ht="11.45" customHeight="1" x14ac:dyDescent="0.2">
      <c r="A26" s="112">
        <f>IF(D26&lt;&gt;"",COUNTA($D$11:D26),"")</f>
        <v>14</v>
      </c>
      <c r="B26" s="111" t="s">
        <v>203</v>
      </c>
      <c r="C26" s="181">
        <v>2891</v>
      </c>
      <c r="D26" s="181">
        <v>172</v>
      </c>
      <c r="E26" s="181">
        <v>156</v>
      </c>
      <c r="F26" s="181">
        <v>513</v>
      </c>
      <c r="G26" s="181">
        <v>98</v>
      </c>
      <c r="H26" s="181">
        <v>451</v>
      </c>
      <c r="I26" s="181">
        <v>385</v>
      </c>
      <c r="J26" s="181">
        <v>81</v>
      </c>
      <c r="K26" s="182">
        <v>305</v>
      </c>
      <c r="L26" s="182">
        <v>157</v>
      </c>
      <c r="M26" s="182">
        <v>587</v>
      </c>
      <c r="N26" s="182">
        <v>186</v>
      </c>
      <c r="O26" s="182">
        <v>322</v>
      </c>
      <c r="P26" s="110"/>
    </row>
    <row r="27" spans="1:16" ht="11.45" customHeight="1" x14ac:dyDescent="0.2">
      <c r="A27" s="112">
        <f>IF(D27&lt;&gt;"",COUNTA($D$11:D27),"")</f>
        <v>15</v>
      </c>
      <c r="B27" s="111" t="s">
        <v>204</v>
      </c>
      <c r="C27" s="181">
        <v>15018</v>
      </c>
      <c r="D27" s="181">
        <v>1336</v>
      </c>
      <c r="E27" s="181">
        <v>832</v>
      </c>
      <c r="F27" s="181">
        <v>2569</v>
      </c>
      <c r="G27" s="181">
        <v>467</v>
      </c>
      <c r="H27" s="181">
        <v>2042</v>
      </c>
      <c r="I27" s="181">
        <v>2374</v>
      </c>
      <c r="J27" s="181">
        <v>646</v>
      </c>
      <c r="K27" s="182">
        <v>1320</v>
      </c>
      <c r="L27" s="182">
        <v>532</v>
      </c>
      <c r="M27" s="182">
        <v>2708</v>
      </c>
      <c r="N27" s="182">
        <v>659</v>
      </c>
      <c r="O27" s="182">
        <v>1837</v>
      </c>
      <c r="P27" s="110"/>
    </row>
    <row r="28" spans="1:16" ht="11.45" customHeight="1" x14ac:dyDescent="0.2">
      <c r="A28" s="112">
        <f>IF(D28&lt;&gt;"",COUNTA($D$11:D28),"")</f>
        <v>16</v>
      </c>
      <c r="B28" s="111" t="s">
        <v>205</v>
      </c>
      <c r="C28" s="181">
        <v>8388</v>
      </c>
      <c r="D28" s="181">
        <v>730</v>
      </c>
      <c r="E28" s="181">
        <v>356</v>
      </c>
      <c r="F28" s="181">
        <v>1600</v>
      </c>
      <c r="G28" s="181">
        <v>373</v>
      </c>
      <c r="H28" s="181">
        <v>1061</v>
      </c>
      <c r="I28" s="181">
        <v>1508</v>
      </c>
      <c r="J28" s="181">
        <v>430</v>
      </c>
      <c r="K28" s="182">
        <v>630</v>
      </c>
      <c r="L28" s="182">
        <v>249</v>
      </c>
      <c r="M28" s="182">
        <v>1576</v>
      </c>
      <c r="N28" s="182">
        <v>400</v>
      </c>
      <c r="O28" s="182">
        <v>927</v>
      </c>
      <c r="P28" s="110"/>
    </row>
    <row r="29" spans="1:16" ht="11.45" customHeight="1" x14ac:dyDescent="0.2">
      <c r="A29" s="112">
        <f>IF(D29&lt;&gt;"",COUNTA($D$11:D29),"")</f>
        <v>17</v>
      </c>
      <c r="B29" s="111" t="s">
        <v>206</v>
      </c>
      <c r="C29" s="181">
        <v>3389</v>
      </c>
      <c r="D29" s="181">
        <v>251</v>
      </c>
      <c r="E29" s="181">
        <v>102</v>
      </c>
      <c r="F29" s="181">
        <v>717</v>
      </c>
      <c r="G29" s="181">
        <v>203</v>
      </c>
      <c r="H29" s="181">
        <v>413</v>
      </c>
      <c r="I29" s="181">
        <v>651</v>
      </c>
      <c r="J29" s="181">
        <v>201</v>
      </c>
      <c r="K29" s="182">
        <v>189</v>
      </c>
      <c r="L29" s="182">
        <v>71</v>
      </c>
      <c r="M29" s="182">
        <v>782</v>
      </c>
      <c r="N29" s="182">
        <v>201</v>
      </c>
      <c r="O29" s="182">
        <v>284</v>
      </c>
      <c r="P29" s="110"/>
    </row>
    <row r="30" spans="1:16" ht="11.45" customHeight="1" x14ac:dyDescent="0.2">
      <c r="A30" s="112">
        <f>IF(D30&lt;&gt;"",COUNTA($D$11:D30),"")</f>
        <v>18</v>
      </c>
      <c r="B30" s="111" t="s">
        <v>207</v>
      </c>
      <c r="C30" s="181">
        <v>1167</v>
      </c>
      <c r="D30" s="181">
        <v>88</v>
      </c>
      <c r="E30" s="181">
        <v>38</v>
      </c>
      <c r="F30" s="181">
        <v>284</v>
      </c>
      <c r="G30" s="181">
        <v>71</v>
      </c>
      <c r="H30" s="181">
        <v>123</v>
      </c>
      <c r="I30" s="181">
        <v>231</v>
      </c>
      <c r="J30" s="181">
        <v>83</v>
      </c>
      <c r="K30" s="182">
        <v>48</v>
      </c>
      <c r="L30" s="182">
        <v>21</v>
      </c>
      <c r="M30" s="182">
        <v>266</v>
      </c>
      <c r="N30" s="182">
        <v>80</v>
      </c>
      <c r="O30" s="182">
        <v>89</v>
      </c>
      <c r="P30" s="110"/>
    </row>
    <row r="31" spans="1:16" ht="19.899999999999999" customHeight="1" x14ac:dyDescent="0.2">
      <c r="A31" s="112" t="str">
        <f>IF(D31&lt;&gt;"",COUNTA($D$11:D31),"")</f>
        <v/>
      </c>
      <c r="B31" s="111"/>
      <c r="C31" s="362" t="s">
        <v>76</v>
      </c>
      <c r="D31" s="363"/>
      <c r="E31" s="363"/>
      <c r="F31" s="363"/>
      <c r="G31" s="363"/>
      <c r="H31" s="363"/>
      <c r="I31" s="364" t="s">
        <v>76</v>
      </c>
      <c r="J31" s="364"/>
      <c r="K31" s="364"/>
      <c r="L31" s="364"/>
      <c r="M31" s="364"/>
      <c r="N31" s="364"/>
      <c r="O31" s="364"/>
      <c r="P31" s="110"/>
    </row>
    <row r="32" spans="1:16" ht="11.45" customHeight="1" x14ac:dyDescent="0.2">
      <c r="A32" s="112">
        <f>IF(D32&lt;&gt;"",COUNTA($D$11:D32),"")</f>
        <v>19</v>
      </c>
      <c r="B32" s="111" t="s">
        <v>186</v>
      </c>
      <c r="C32" s="181">
        <v>498</v>
      </c>
      <c r="D32" s="181">
        <v>44</v>
      </c>
      <c r="E32" s="181">
        <v>28</v>
      </c>
      <c r="F32" s="181">
        <v>88</v>
      </c>
      <c r="G32" s="181">
        <v>21</v>
      </c>
      <c r="H32" s="181">
        <v>73</v>
      </c>
      <c r="I32" s="181">
        <v>70</v>
      </c>
      <c r="J32" s="181">
        <v>22</v>
      </c>
      <c r="K32" s="182">
        <v>38</v>
      </c>
      <c r="L32" s="181">
        <v>14</v>
      </c>
      <c r="M32" s="182">
        <v>83</v>
      </c>
      <c r="N32" s="181">
        <v>18</v>
      </c>
      <c r="O32" s="182">
        <v>74</v>
      </c>
      <c r="P32" s="110"/>
    </row>
    <row r="33" spans="1:17" ht="22.5" customHeight="1" x14ac:dyDescent="0.2">
      <c r="A33" s="112">
        <f>IF(D33&lt;&gt;"",COUNTA($D$11:D33),"")</f>
        <v>20</v>
      </c>
      <c r="B33" s="111" t="s">
        <v>189</v>
      </c>
      <c r="C33" s="181">
        <v>20435</v>
      </c>
      <c r="D33" s="181">
        <v>2655</v>
      </c>
      <c r="E33" s="181">
        <v>1566</v>
      </c>
      <c r="F33" s="181">
        <v>3239</v>
      </c>
      <c r="G33" s="181">
        <v>1173</v>
      </c>
      <c r="H33" s="181">
        <v>2642</v>
      </c>
      <c r="I33" s="181">
        <v>2706</v>
      </c>
      <c r="J33" s="181">
        <v>1105</v>
      </c>
      <c r="K33" s="182">
        <v>1857</v>
      </c>
      <c r="L33" s="182">
        <v>824</v>
      </c>
      <c r="M33" s="182">
        <v>3238</v>
      </c>
      <c r="N33" s="182">
        <v>892</v>
      </c>
      <c r="O33" s="182">
        <v>2532</v>
      </c>
      <c r="P33" s="110"/>
    </row>
    <row r="34" spans="1:17" ht="22.5" customHeight="1" x14ac:dyDescent="0.2">
      <c r="A34" s="112">
        <f>IF(D34&lt;&gt;"",COUNTA($D$11:D34),"")</f>
        <v>21</v>
      </c>
      <c r="B34" s="111" t="s">
        <v>175</v>
      </c>
      <c r="C34" s="181">
        <v>16960</v>
      </c>
      <c r="D34" s="181">
        <v>1920</v>
      </c>
      <c r="E34" s="181">
        <v>1142</v>
      </c>
      <c r="F34" s="181">
        <v>2983</v>
      </c>
      <c r="G34" s="181">
        <v>849</v>
      </c>
      <c r="H34" s="181">
        <v>2158</v>
      </c>
      <c r="I34" s="181">
        <v>2120</v>
      </c>
      <c r="J34" s="181">
        <v>688</v>
      </c>
      <c r="K34" s="182">
        <v>1726</v>
      </c>
      <c r="L34" s="182">
        <v>737</v>
      </c>
      <c r="M34" s="182">
        <v>2604</v>
      </c>
      <c r="N34" s="182">
        <v>560</v>
      </c>
      <c r="O34" s="182">
        <v>2307</v>
      </c>
      <c r="P34" s="110"/>
    </row>
    <row r="35" spans="1:17" ht="22.5" customHeight="1" x14ac:dyDescent="0.2">
      <c r="A35" s="112">
        <f>IF(D35&lt;&gt;"",COUNTA($D$11:D35),"")</f>
        <v>22</v>
      </c>
      <c r="B35" s="111" t="s">
        <v>190</v>
      </c>
      <c r="C35" s="181">
        <v>25431</v>
      </c>
      <c r="D35" s="181">
        <v>3044</v>
      </c>
      <c r="E35" s="181">
        <v>1757</v>
      </c>
      <c r="F35" s="181">
        <v>4160</v>
      </c>
      <c r="G35" s="181">
        <v>1192</v>
      </c>
      <c r="H35" s="181">
        <v>3368</v>
      </c>
      <c r="I35" s="181">
        <v>3519</v>
      </c>
      <c r="J35" s="181">
        <v>1141</v>
      </c>
      <c r="K35" s="182">
        <v>2163</v>
      </c>
      <c r="L35" s="181">
        <v>807</v>
      </c>
      <c r="M35" s="182">
        <v>4091</v>
      </c>
      <c r="N35" s="181">
        <v>886</v>
      </c>
      <c r="O35" s="182">
        <v>3329</v>
      </c>
      <c r="P35" s="110"/>
    </row>
    <row r="36" spans="1:17" ht="11.45" customHeight="1" x14ac:dyDescent="0.2">
      <c r="A36" s="112"/>
      <c r="B36" s="111" t="s">
        <v>82</v>
      </c>
      <c r="C36" s="181"/>
      <c r="D36" s="181"/>
      <c r="E36" s="181"/>
      <c r="F36" s="181"/>
      <c r="G36" s="181"/>
      <c r="H36" s="181"/>
      <c r="I36" s="181"/>
      <c r="J36" s="181"/>
      <c r="K36" s="182"/>
      <c r="L36" s="181"/>
      <c r="M36" s="182"/>
      <c r="N36" s="181"/>
      <c r="O36" s="182"/>
      <c r="P36" s="110"/>
    </row>
    <row r="37" spans="1:17" ht="11.45" customHeight="1" x14ac:dyDescent="0.2">
      <c r="A37" s="112">
        <f>IF(D37&lt;&gt;"",COUNTA($D$11:D37),"")</f>
        <v>23</v>
      </c>
      <c r="B37" s="114" t="s">
        <v>272</v>
      </c>
      <c r="C37" s="181">
        <v>19273</v>
      </c>
      <c r="D37" s="181">
        <v>2560</v>
      </c>
      <c r="E37" s="181">
        <v>1451</v>
      </c>
      <c r="F37" s="181">
        <v>3064</v>
      </c>
      <c r="G37" s="181">
        <v>842</v>
      </c>
      <c r="H37" s="181">
        <v>2468</v>
      </c>
      <c r="I37" s="181">
        <v>2608</v>
      </c>
      <c r="J37" s="181">
        <v>880</v>
      </c>
      <c r="K37" s="182">
        <v>1732</v>
      </c>
      <c r="L37" s="181">
        <v>569</v>
      </c>
      <c r="M37" s="182">
        <v>2989</v>
      </c>
      <c r="N37" s="181">
        <v>660</v>
      </c>
      <c r="O37" s="182">
        <v>2401</v>
      </c>
      <c r="P37" s="110"/>
    </row>
    <row r="38" spans="1:17" ht="11.45" customHeight="1" x14ac:dyDescent="0.2">
      <c r="A38" s="112">
        <f>IF(D38&lt;&gt;"",COUNTA($D$11:D38),"")</f>
        <v>24</v>
      </c>
      <c r="B38" s="111" t="s">
        <v>273</v>
      </c>
      <c r="C38" s="181">
        <v>6158</v>
      </c>
      <c r="D38" s="181">
        <v>484</v>
      </c>
      <c r="E38" s="181">
        <v>306</v>
      </c>
      <c r="F38" s="181">
        <v>1096</v>
      </c>
      <c r="G38" s="181">
        <v>350</v>
      </c>
      <c r="H38" s="181">
        <v>900</v>
      </c>
      <c r="I38" s="181">
        <v>911</v>
      </c>
      <c r="J38" s="181">
        <v>261</v>
      </c>
      <c r="K38" s="182">
        <v>431</v>
      </c>
      <c r="L38" s="181">
        <v>238</v>
      </c>
      <c r="M38" s="182">
        <v>1102</v>
      </c>
      <c r="N38" s="181">
        <v>226</v>
      </c>
      <c r="O38" s="182">
        <v>928</v>
      </c>
      <c r="P38" s="110"/>
    </row>
    <row r="39" spans="1:17" ht="11.45" customHeight="1" x14ac:dyDescent="0.2">
      <c r="A39" s="112">
        <f>IF(D39&lt;&gt;"",COUNTA($D$11:D39),"")</f>
        <v>25</v>
      </c>
      <c r="B39" s="111" t="s">
        <v>171</v>
      </c>
      <c r="C39" s="181">
        <v>51</v>
      </c>
      <c r="D39" s="181">
        <v>69</v>
      </c>
      <c r="E39" s="181">
        <v>63</v>
      </c>
      <c r="F39" s="181">
        <v>47</v>
      </c>
      <c r="G39" s="181">
        <v>57</v>
      </c>
      <c r="H39" s="181">
        <v>46</v>
      </c>
      <c r="I39" s="181">
        <v>50</v>
      </c>
      <c r="J39" s="181">
        <v>52</v>
      </c>
      <c r="K39" s="182">
        <v>57</v>
      </c>
      <c r="L39" s="181">
        <v>58</v>
      </c>
      <c r="M39" s="182">
        <v>49</v>
      </c>
      <c r="N39" s="181">
        <v>49</v>
      </c>
      <c r="O39" s="182">
        <v>45</v>
      </c>
      <c r="P39" s="110"/>
    </row>
    <row r="40" spans="1:17" ht="11.45" customHeight="1" x14ac:dyDescent="0.2">
      <c r="A40" s="112">
        <f>IF(D40&lt;&gt;"",COUNTA($D$11:D40),"")</f>
        <v>26</v>
      </c>
      <c r="B40" s="111" t="s">
        <v>170</v>
      </c>
      <c r="C40" s="181">
        <v>16</v>
      </c>
      <c r="D40" s="181">
        <v>15</v>
      </c>
      <c r="E40" s="181">
        <v>18</v>
      </c>
      <c r="F40" s="181">
        <v>16</v>
      </c>
      <c r="G40" s="181">
        <v>19</v>
      </c>
      <c r="H40" s="181">
        <v>16</v>
      </c>
      <c r="I40" s="181">
        <v>16</v>
      </c>
      <c r="J40" s="181">
        <v>19</v>
      </c>
      <c r="K40" s="182">
        <v>14</v>
      </c>
      <c r="L40" s="182">
        <v>19</v>
      </c>
      <c r="M40" s="182">
        <v>17</v>
      </c>
      <c r="N40" s="182">
        <v>15</v>
      </c>
      <c r="O40" s="182">
        <v>16</v>
      </c>
      <c r="P40" s="110"/>
    </row>
    <row r="41" spans="1:17" ht="11.45" customHeight="1" x14ac:dyDescent="0.2">
      <c r="A41" s="112">
        <f>IF(D41&lt;&gt;"",COUNTA($D$11:D41),"")</f>
        <v>27</v>
      </c>
      <c r="B41" s="111" t="s">
        <v>203</v>
      </c>
      <c r="C41" s="181">
        <v>130</v>
      </c>
      <c r="D41" s="181">
        <v>6</v>
      </c>
      <c r="E41" s="181">
        <v>16</v>
      </c>
      <c r="F41" s="181">
        <v>24</v>
      </c>
      <c r="G41" s="181">
        <v>5</v>
      </c>
      <c r="H41" s="181">
        <v>21</v>
      </c>
      <c r="I41" s="181">
        <v>9</v>
      </c>
      <c r="J41" s="181">
        <v>6</v>
      </c>
      <c r="K41" s="182">
        <v>14</v>
      </c>
      <c r="L41" s="182">
        <v>7</v>
      </c>
      <c r="M41" s="182">
        <v>18</v>
      </c>
      <c r="N41" s="182" t="s">
        <v>5</v>
      </c>
      <c r="O41" s="182">
        <v>22</v>
      </c>
      <c r="P41" s="110"/>
    </row>
    <row r="42" spans="1:17" ht="11.45" customHeight="1" x14ac:dyDescent="0.2">
      <c r="A42" s="112">
        <f>IF(D42&lt;&gt;"",COUNTA($D$11:D42),"")</f>
        <v>28</v>
      </c>
      <c r="B42" s="111" t="s">
        <v>204</v>
      </c>
      <c r="C42" s="181">
        <v>5966</v>
      </c>
      <c r="D42" s="181">
        <v>723</v>
      </c>
      <c r="E42" s="181">
        <v>508</v>
      </c>
      <c r="F42" s="181">
        <v>907</v>
      </c>
      <c r="G42" s="181">
        <v>278</v>
      </c>
      <c r="H42" s="181">
        <v>841</v>
      </c>
      <c r="I42" s="181">
        <v>676</v>
      </c>
      <c r="J42" s="181">
        <v>199</v>
      </c>
      <c r="K42" s="182">
        <v>550</v>
      </c>
      <c r="L42" s="182">
        <v>185</v>
      </c>
      <c r="M42" s="182">
        <v>897</v>
      </c>
      <c r="N42" s="182">
        <v>190</v>
      </c>
      <c r="O42" s="182">
        <v>864</v>
      </c>
      <c r="P42" s="110"/>
    </row>
    <row r="43" spans="1:17" ht="11.45" customHeight="1" x14ac:dyDescent="0.2">
      <c r="A43" s="112">
        <f>IF(D43&lt;&gt;"",COUNTA($D$11:D43),"")</f>
        <v>29</v>
      </c>
      <c r="B43" s="111" t="s">
        <v>205</v>
      </c>
      <c r="C43" s="181">
        <v>9326</v>
      </c>
      <c r="D43" s="181">
        <v>1064</v>
      </c>
      <c r="E43" s="181">
        <v>706</v>
      </c>
      <c r="F43" s="181">
        <v>1451</v>
      </c>
      <c r="G43" s="181">
        <v>410</v>
      </c>
      <c r="H43" s="181">
        <v>1238</v>
      </c>
      <c r="I43" s="181">
        <v>1279</v>
      </c>
      <c r="J43" s="181">
        <v>437</v>
      </c>
      <c r="K43" s="182">
        <v>851</v>
      </c>
      <c r="L43" s="181">
        <v>334</v>
      </c>
      <c r="M43" s="182">
        <v>1458</v>
      </c>
      <c r="N43" s="181">
        <v>320</v>
      </c>
      <c r="O43" s="182">
        <v>1279</v>
      </c>
      <c r="P43" s="110"/>
      <c r="Q43" s="113"/>
    </row>
    <row r="44" spans="1:17" ht="11.45" customHeight="1" x14ac:dyDescent="0.2">
      <c r="A44" s="112">
        <f>IF(D44&lt;&gt;"",COUNTA($D$11:D44),"")</f>
        <v>30</v>
      </c>
      <c r="B44" s="111" t="s">
        <v>206</v>
      </c>
      <c r="C44" s="181">
        <v>6686</v>
      </c>
      <c r="D44" s="183">
        <v>829</v>
      </c>
      <c r="E44" s="183">
        <v>376</v>
      </c>
      <c r="F44" s="183">
        <v>1156</v>
      </c>
      <c r="G44" s="183">
        <v>342</v>
      </c>
      <c r="H44" s="183">
        <v>849</v>
      </c>
      <c r="I44" s="183">
        <v>1032</v>
      </c>
      <c r="J44" s="183">
        <v>324</v>
      </c>
      <c r="K44" s="183">
        <v>479</v>
      </c>
      <c r="L44" s="183">
        <v>184</v>
      </c>
      <c r="M44" s="183">
        <v>1172</v>
      </c>
      <c r="N44" s="183">
        <v>283</v>
      </c>
      <c r="O44" s="183">
        <v>793</v>
      </c>
      <c r="P44" s="110"/>
    </row>
    <row r="45" spans="1:17" ht="11.45" customHeight="1" x14ac:dyDescent="0.2">
      <c r="A45" s="112">
        <f>IF(D45&lt;&gt;"",COUNTA($D$11:D45),"")</f>
        <v>31</v>
      </c>
      <c r="B45" s="111" t="s">
        <v>207</v>
      </c>
      <c r="C45" s="181">
        <v>3289</v>
      </c>
      <c r="D45" s="181">
        <v>422</v>
      </c>
      <c r="E45" s="181">
        <v>150</v>
      </c>
      <c r="F45" s="181">
        <v>618</v>
      </c>
      <c r="G45" s="181">
        <v>157</v>
      </c>
      <c r="H45" s="181">
        <v>413</v>
      </c>
      <c r="I45" s="181">
        <v>516</v>
      </c>
      <c r="J45" s="181">
        <v>173</v>
      </c>
      <c r="K45" s="182">
        <v>264</v>
      </c>
      <c r="L45" s="182">
        <v>95</v>
      </c>
      <c r="M45" s="182">
        <v>540</v>
      </c>
      <c r="N45" s="182">
        <v>89</v>
      </c>
      <c r="O45" s="182">
        <v>366</v>
      </c>
      <c r="P45" s="110"/>
    </row>
    <row r="46" spans="1:17" ht="22.5" customHeight="1" x14ac:dyDescent="0.2">
      <c r="A46" s="112">
        <f>IF(D46&lt;&gt;"",COUNTA($D$11:D46),"")</f>
        <v>32</v>
      </c>
      <c r="B46" s="111" t="s">
        <v>271</v>
      </c>
      <c r="C46" s="181">
        <v>34</v>
      </c>
      <c r="D46" s="183" t="s">
        <v>5</v>
      </c>
      <c r="E46" s="183">
        <v>1</v>
      </c>
      <c r="F46" s="183">
        <v>4</v>
      </c>
      <c r="G46" s="183" t="s">
        <v>5</v>
      </c>
      <c r="H46" s="183">
        <v>6</v>
      </c>
      <c r="I46" s="183">
        <v>7</v>
      </c>
      <c r="J46" s="183">
        <v>2</v>
      </c>
      <c r="K46" s="183">
        <v>5</v>
      </c>
      <c r="L46" s="183">
        <v>2</v>
      </c>
      <c r="M46" s="183">
        <v>6</v>
      </c>
      <c r="N46" s="183">
        <v>4</v>
      </c>
      <c r="O46" s="183">
        <v>5</v>
      </c>
      <c r="P46" s="110"/>
    </row>
  </sheetData>
  <mergeCells count="30">
    <mergeCell ref="C10:H10"/>
    <mergeCell ref="I10:O10"/>
    <mergeCell ref="C20:H20"/>
    <mergeCell ref="I20:O20"/>
    <mergeCell ref="C31:H31"/>
    <mergeCell ref="I31:O31"/>
    <mergeCell ref="L6:L8"/>
    <mergeCell ref="N6:N8"/>
    <mergeCell ref="I3:O4"/>
    <mergeCell ref="D5:D8"/>
    <mergeCell ref="E5:E8"/>
    <mergeCell ref="F5:F8"/>
    <mergeCell ref="H5:H8"/>
    <mergeCell ref="I5:I8"/>
    <mergeCell ref="K5:K8"/>
    <mergeCell ref="M5:M8"/>
    <mergeCell ref="O5:O8"/>
    <mergeCell ref="J6:J8"/>
    <mergeCell ref="A1:B1"/>
    <mergeCell ref="C1:H1"/>
    <mergeCell ref="I1:O1"/>
    <mergeCell ref="A2:B2"/>
    <mergeCell ref="C2:H2"/>
    <mergeCell ref="I2:O2"/>
    <mergeCell ref="A3:A8"/>
    <mergeCell ref="B3:B8"/>
    <mergeCell ref="C3:C8"/>
    <mergeCell ref="D3:E4"/>
    <mergeCell ref="F3:H4"/>
    <mergeCell ref="G6: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K813 2019 01&amp;R&amp;7&amp;P</oddFooter>
    <evenFooter>&amp;L&amp;7&amp;P&amp;R&amp;7StatA MV, Statistischer Bericht K813 2019 01</evenFooter>
  </headerFooter>
  <legacy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6"/>
  <sheetViews>
    <sheetView zoomScale="140" zoomScaleNormal="140" workbookViewId="0">
      <selection sqref="A1:B1"/>
    </sheetView>
  </sheetViews>
  <sheetFormatPr baseColWidth="10" defaultColWidth="11.42578125" defaultRowHeight="12" x14ac:dyDescent="0.2"/>
  <cols>
    <col min="1" max="1" width="5.7109375" style="14" customWidth="1"/>
    <col min="2" max="2" width="82.85546875" style="9" customWidth="1"/>
    <col min="3" max="3" width="9.28515625" style="9" customWidth="1"/>
    <col min="4" max="16384" width="11.42578125" style="9"/>
  </cols>
  <sheetData>
    <row r="1" spans="1:3" s="7" customFormat="1" ht="50.1" customHeight="1" x14ac:dyDescent="0.2">
      <c r="A1" s="365" t="s">
        <v>18</v>
      </c>
      <c r="B1" s="365"/>
    </row>
    <row r="2" spans="1:3" s="7" customFormat="1" ht="36" customHeight="1" x14ac:dyDescent="0.2">
      <c r="A2" s="8" t="s">
        <v>327</v>
      </c>
      <c r="B2" s="184" t="s">
        <v>329</v>
      </c>
    </row>
    <row r="3" spans="1:3" s="7" customFormat="1" ht="7.15" customHeight="1" x14ac:dyDescent="0.25">
      <c r="A3" s="197"/>
      <c r="B3" s="197"/>
    </row>
    <row r="4" spans="1:3" ht="24" customHeight="1" x14ac:dyDescent="0.2">
      <c r="A4" s="8" t="s">
        <v>20</v>
      </c>
      <c r="B4" s="185" t="s">
        <v>346</v>
      </c>
    </row>
    <row r="5" spans="1:3" ht="8.1" customHeight="1" x14ac:dyDescent="0.2">
      <c r="A5" s="8"/>
      <c r="B5" s="10"/>
    </row>
    <row r="6" spans="1:3" ht="36" customHeight="1" x14ac:dyDescent="0.2">
      <c r="A6" s="8" t="s">
        <v>328</v>
      </c>
      <c r="B6" s="185" t="s">
        <v>330</v>
      </c>
    </row>
    <row r="7" spans="1:3" ht="8.1" customHeight="1" x14ac:dyDescent="0.2">
      <c r="A7" s="199" t="s">
        <v>214</v>
      </c>
      <c r="B7" s="10"/>
    </row>
    <row r="8" spans="1:3" ht="46.15" customHeight="1" x14ac:dyDescent="0.2">
      <c r="A8" s="8" t="s">
        <v>195</v>
      </c>
      <c r="B8" s="185" t="s">
        <v>385</v>
      </c>
    </row>
    <row r="9" spans="1:3" ht="7.9" customHeight="1" x14ac:dyDescent="0.2">
      <c r="A9" s="8"/>
      <c r="B9" s="10"/>
    </row>
    <row r="10" spans="1:3" ht="48" customHeight="1" x14ac:dyDescent="0.2">
      <c r="A10" s="8" t="s">
        <v>309</v>
      </c>
      <c r="B10" s="185" t="s">
        <v>386</v>
      </c>
      <c r="C10" s="10"/>
    </row>
    <row r="11" spans="1:3" ht="8.1" customHeight="1" x14ac:dyDescent="0.2">
      <c r="A11" s="8"/>
      <c r="B11" s="10"/>
    </row>
    <row r="12" spans="1:3" ht="11.45" customHeight="1" x14ac:dyDescent="0.2">
      <c r="A12" s="8" t="s">
        <v>310</v>
      </c>
      <c r="B12" s="10" t="s">
        <v>420</v>
      </c>
    </row>
    <row r="13" spans="1:3" ht="8.1" customHeight="1" x14ac:dyDescent="0.2">
      <c r="A13" s="8"/>
      <c r="B13" s="10"/>
    </row>
    <row r="14" spans="1:3" ht="11.45" customHeight="1" x14ac:dyDescent="0.2">
      <c r="A14" s="8" t="s">
        <v>348</v>
      </c>
      <c r="B14" s="10" t="s">
        <v>421</v>
      </c>
    </row>
    <row r="15" spans="1:3" ht="8.1" customHeight="1" x14ac:dyDescent="0.2">
      <c r="A15" s="11"/>
      <c r="B15" s="10"/>
    </row>
    <row r="16" spans="1:3" ht="36" customHeight="1" x14ac:dyDescent="0.2">
      <c r="A16" s="8" t="s">
        <v>368</v>
      </c>
      <c r="B16" s="10" t="s">
        <v>356</v>
      </c>
    </row>
    <row r="17" spans="1:2" ht="8.1" customHeight="1" x14ac:dyDescent="0.2">
      <c r="A17" s="11"/>
      <c r="B17" s="10"/>
    </row>
    <row r="18" spans="1:2" ht="24.6" customHeight="1" x14ac:dyDescent="0.2">
      <c r="A18" s="8" t="s">
        <v>369</v>
      </c>
      <c r="B18" s="10" t="s">
        <v>382</v>
      </c>
    </row>
    <row r="19" spans="1:2" ht="8.1" customHeight="1" x14ac:dyDescent="0.2">
      <c r="A19" s="8"/>
      <c r="B19" s="10"/>
    </row>
    <row r="20" spans="1:2" ht="11.45" customHeight="1" x14ac:dyDescent="0.2">
      <c r="A20" s="8" t="s">
        <v>366</v>
      </c>
      <c r="B20" s="10" t="s">
        <v>222</v>
      </c>
    </row>
    <row r="21" spans="1:2" ht="8.1" customHeight="1" x14ac:dyDescent="0.2">
      <c r="A21" s="8"/>
      <c r="B21" s="10"/>
    </row>
    <row r="22" spans="1:2" ht="12" customHeight="1" x14ac:dyDescent="0.2">
      <c r="A22" s="8" t="s">
        <v>367</v>
      </c>
      <c r="B22" s="26" t="s">
        <v>223</v>
      </c>
    </row>
    <row r="23" spans="1:2" ht="8.1" customHeight="1" x14ac:dyDescent="0.2">
      <c r="A23" s="11"/>
      <c r="B23" s="10"/>
    </row>
    <row r="24" spans="1:2" ht="11.45" customHeight="1" x14ac:dyDescent="0.2">
      <c r="A24" s="11"/>
      <c r="B24" s="10"/>
    </row>
    <row r="25" spans="1:2" ht="8.1" customHeight="1" x14ac:dyDescent="0.2">
      <c r="A25" s="11"/>
      <c r="B25" s="10"/>
    </row>
    <row r="26" spans="1:2" ht="11.45" customHeight="1" x14ac:dyDescent="0.2">
      <c r="A26" s="11"/>
      <c r="B26" s="10"/>
    </row>
    <row r="27" spans="1:2" ht="8.1" customHeight="1" x14ac:dyDescent="0.2">
      <c r="A27" s="11"/>
      <c r="B27" s="10"/>
    </row>
    <row r="28" spans="1:2" ht="11.45" customHeight="1" x14ac:dyDescent="0.2">
      <c r="A28" s="11"/>
      <c r="B28" s="10"/>
    </row>
    <row r="29" spans="1:2" ht="8.1" customHeight="1" x14ac:dyDescent="0.2">
      <c r="A29" s="11"/>
      <c r="B29" s="10"/>
    </row>
    <row r="30" spans="1:2" ht="11.45" customHeight="1" x14ac:dyDescent="0.2">
      <c r="A30" s="11"/>
      <c r="B30" s="10"/>
    </row>
    <row r="31" spans="1:2" ht="8.1" customHeight="1" x14ac:dyDescent="0.2">
      <c r="A31" s="11"/>
      <c r="B31" s="10"/>
    </row>
    <row r="32" spans="1:2" ht="11.45" customHeight="1" x14ac:dyDescent="0.2">
      <c r="A32" s="11"/>
      <c r="B32" s="10"/>
    </row>
    <row r="33" spans="1:2" ht="8.1" customHeight="1" x14ac:dyDescent="0.2">
      <c r="A33" s="11"/>
      <c r="B33" s="10"/>
    </row>
    <row r="34" spans="1:2" ht="11.45" customHeight="1" x14ac:dyDescent="0.2">
      <c r="A34" s="11"/>
      <c r="B34" s="10"/>
    </row>
    <row r="35" spans="1:2" ht="8.1" customHeight="1" x14ac:dyDescent="0.2">
      <c r="A35" s="11"/>
      <c r="B35" s="10"/>
    </row>
    <row r="36" spans="1:2" ht="11.45" customHeight="1" x14ac:dyDescent="0.2">
      <c r="A36" s="11"/>
      <c r="B36" s="10"/>
    </row>
    <row r="37" spans="1:2" ht="8.1" customHeight="1" x14ac:dyDescent="0.2">
      <c r="A37" s="11"/>
      <c r="B37" s="10"/>
    </row>
    <row r="38" spans="1:2" ht="11.45" customHeight="1" x14ac:dyDescent="0.2">
      <c r="A38" s="11"/>
      <c r="B38" s="10"/>
    </row>
    <row r="39" spans="1:2" ht="8.1" customHeight="1" x14ac:dyDescent="0.2">
      <c r="A39" s="11"/>
      <c r="B39" s="10"/>
    </row>
    <row r="40" spans="1:2" ht="11.45" customHeight="1" x14ac:dyDescent="0.2">
      <c r="A40" s="11"/>
      <c r="B40" s="10"/>
    </row>
    <row r="41" spans="1:2" ht="8.1" customHeight="1" x14ac:dyDescent="0.2">
      <c r="A41" s="11"/>
      <c r="B41" s="10"/>
    </row>
    <row r="42" spans="1:2" ht="11.45" customHeight="1" x14ac:dyDescent="0.2">
      <c r="A42" s="11"/>
      <c r="B42" s="10"/>
    </row>
    <row r="43" spans="1:2" ht="11.45" customHeight="1" x14ac:dyDescent="0.2">
      <c r="A43" s="11"/>
      <c r="B43" s="10"/>
    </row>
    <row r="44" spans="1:2" ht="11.45" customHeight="1" x14ac:dyDescent="0.2">
      <c r="A44" s="11"/>
      <c r="B44" s="10"/>
    </row>
    <row r="45" spans="1:2" ht="11.45" customHeight="1" x14ac:dyDescent="0.2">
      <c r="A45" s="11"/>
      <c r="B45" s="10"/>
    </row>
    <row r="46" spans="1:2" ht="11.45" customHeight="1" x14ac:dyDescent="0.2">
      <c r="A46" s="12"/>
      <c r="B46" s="26"/>
    </row>
    <row r="47" spans="1:2" ht="11.45" customHeight="1" x14ac:dyDescent="0.2">
      <c r="A47" s="11"/>
      <c r="B47" s="26"/>
    </row>
    <row r="48" spans="1:2" ht="11.45" customHeight="1" x14ac:dyDescent="0.2">
      <c r="A48" s="11"/>
      <c r="B48" s="26"/>
    </row>
    <row r="49" spans="1:2" ht="11.45" customHeight="1" x14ac:dyDescent="0.2">
      <c r="A49" s="11"/>
      <c r="B49" s="26"/>
    </row>
    <row r="50" spans="1:2" ht="11.45" customHeight="1" x14ac:dyDescent="0.2">
      <c r="A50" s="11"/>
      <c r="B50" s="26"/>
    </row>
    <row r="51" spans="1:2" ht="11.45" customHeight="1" x14ac:dyDescent="0.2">
      <c r="A51" s="11"/>
      <c r="B51" s="26"/>
    </row>
    <row r="52" spans="1:2" ht="11.45" customHeight="1" x14ac:dyDescent="0.2">
      <c r="A52" s="11"/>
      <c r="B52" s="26"/>
    </row>
    <row r="53" spans="1:2" ht="11.45" customHeight="1" x14ac:dyDescent="0.2">
      <c r="A53" s="11"/>
      <c r="B53" s="26"/>
    </row>
    <row r="54" spans="1:2" ht="11.45" customHeight="1" x14ac:dyDescent="0.2">
      <c r="A54" s="12"/>
      <c r="B54" s="26"/>
    </row>
    <row r="55" spans="1:2" ht="11.45" customHeight="1" x14ac:dyDescent="0.2">
      <c r="A55" s="11"/>
    </row>
    <row r="56" spans="1:2" ht="11.45" customHeight="1" x14ac:dyDescent="0.2">
      <c r="A56" s="13"/>
    </row>
    <row r="57" spans="1:2" ht="11.45" customHeight="1" x14ac:dyDescent="0.2">
      <c r="A57" s="11"/>
    </row>
    <row r="58" spans="1:2" ht="11.45" customHeight="1" x14ac:dyDescent="0.2">
      <c r="A58" s="12"/>
    </row>
    <row r="59" spans="1:2" ht="11.45" customHeight="1" x14ac:dyDescent="0.2">
      <c r="A59" s="11"/>
    </row>
    <row r="60" spans="1:2" ht="11.45" customHeight="1" x14ac:dyDescent="0.2">
      <c r="A60" s="13"/>
    </row>
    <row r="61" spans="1:2" ht="11.45" customHeight="1" x14ac:dyDescent="0.2">
      <c r="A61" s="11"/>
    </row>
    <row r="62" spans="1:2" ht="11.45" customHeight="1" x14ac:dyDescent="0.2">
      <c r="A62" s="11"/>
    </row>
    <row r="63" spans="1:2" ht="12" customHeight="1" x14ac:dyDescent="0.2"/>
    <row r="64" spans="1:2"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K813 2019 01&amp;R&amp;7&amp;P</oddFooter>
    <evenFooter>&amp;L&amp;7&amp;P&amp;R&amp;7StatA MV, Statistischer Bericht K813 2019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31"/>
  <sheetViews>
    <sheetView zoomScale="140" zoomScaleNormal="140" workbookViewId="0"/>
  </sheetViews>
  <sheetFormatPr baseColWidth="10" defaultColWidth="11.5703125" defaultRowHeight="11.45" customHeight="1" x14ac:dyDescent="0.2"/>
  <cols>
    <col min="1" max="1" width="92.7109375" style="80" customWidth="1"/>
    <col min="2" max="16384" width="11.5703125" style="80"/>
  </cols>
  <sheetData>
    <row r="1" spans="1:1" ht="38.450000000000003" customHeight="1" x14ac:dyDescent="0.2">
      <c r="A1" s="25" t="s">
        <v>26</v>
      </c>
    </row>
    <row r="7" spans="1:1" ht="11.45" customHeight="1" x14ac:dyDescent="0.25">
      <c r="A7" s="193" t="s">
        <v>214</v>
      </c>
    </row>
    <row r="9" spans="1:1" ht="10.9" customHeight="1" x14ac:dyDescent="0.25"/>
    <row r="66" ht="50.1" customHeight="1" x14ac:dyDescent="0.2"/>
    <row r="131" ht="50.1"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K813 2019 01&amp;R&amp;7&amp;P</oddFooter>
    <evenFooter>&amp;L&amp;7&amp;P&amp;R&amp;7StatA MV, Statistischer Bericht K813 2019 01</evenFooter>
  </headerFooter>
  <rowBreaks count="1" manualBreakCount="1">
    <brk id="65"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4"/>
  <sheetViews>
    <sheetView zoomScale="140" zoomScaleNormal="140" workbookViewId="0">
      <selection sqref="A1:B1"/>
    </sheetView>
  </sheetViews>
  <sheetFormatPr baseColWidth="10" defaultColWidth="11.28515625" defaultRowHeight="11.45" customHeight="1" x14ac:dyDescent="0.2"/>
  <cols>
    <col min="1" max="1" width="3.7109375" style="3" customWidth="1"/>
    <col min="2" max="2" width="6" style="2" customWidth="1"/>
    <col min="3" max="3" width="7.7109375" style="2" customWidth="1"/>
    <col min="4" max="4" width="8.28515625" style="2" customWidth="1"/>
    <col min="5" max="5" width="8" style="2" customWidth="1"/>
    <col min="6" max="6" width="8.5703125" style="2" customWidth="1"/>
    <col min="7" max="7" width="7" style="2" customWidth="1"/>
    <col min="8" max="8" width="7.7109375" style="2" customWidth="1"/>
    <col min="9" max="9" width="8" style="2" customWidth="1"/>
    <col min="10" max="10" width="9.85546875" style="2" customWidth="1"/>
    <col min="11" max="11" width="7.7109375" style="2" customWidth="1"/>
    <col min="12" max="12" width="9.42578125" style="2" customWidth="1"/>
    <col min="13" max="24" width="10.7109375" style="2" customWidth="1"/>
    <col min="25" max="16384" width="11.28515625" style="2"/>
  </cols>
  <sheetData>
    <row r="1" spans="1:12" s="18" customFormat="1" ht="20.100000000000001" customHeight="1" x14ac:dyDescent="0.2">
      <c r="A1" s="233" t="s">
        <v>21</v>
      </c>
      <c r="B1" s="234"/>
      <c r="C1" s="240" t="s">
        <v>27</v>
      </c>
      <c r="D1" s="240"/>
      <c r="E1" s="240"/>
      <c r="F1" s="240"/>
      <c r="G1" s="240"/>
      <c r="H1" s="240"/>
      <c r="I1" s="240"/>
      <c r="J1" s="240"/>
      <c r="K1" s="240"/>
      <c r="L1" s="241"/>
    </row>
    <row r="2" spans="1:12" s="18" customFormat="1" ht="30" customHeight="1" x14ac:dyDescent="0.2">
      <c r="A2" s="236" t="s">
        <v>63</v>
      </c>
      <c r="B2" s="237"/>
      <c r="C2" s="248" t="s">
        <v>224</v>
      </c>
      <c r="D2" s="248"/>
      <c r="E2" s="248"/>
      <c r="F2" s="248"/>
      <c r="G2" s="248"/>
      <c r="H2" s="248"/>
      <c r="I2" s="248"/>
      <c r="J2" s="248"/>
      <c r="K2" s="248"/>
      <c r="L2" s="249"/>
    </row>
    <row r="3" spans="1:12" ht="11.45" customHeight="1" x14ac:dyDescent="0.2">
      <c r="A3" s="235" t="s">
        <v>19</v>
      </c>
      <c r="B3" s="227" t="s">
        <v>185</v>
      </c>
      <c r="C3" s="238" t="s">
        <v>191</v>
      </c>
      <c r="D3" s="239"/>
      <c r="E3" s="239"/>
      <c r="F3" s="239"/>
      <c r="G3" s="239"/>
      <c r="H3" s="239"/>
      <c r="I3" s="239"/>
      <c r="J3" s="239"/>
      <c r="K3" s="239"/>
      <c r="L3" s="239"/>
    </row>
    <row r="4" spans="1:12" ht="11.45" customHeight="1" x14ac:dyDescent="0.2">
      <c r="A4" s="235"/>
      <c r="B4" s="227"/>
      <c r="C4" s="227" t="s">
        <v>56</v>
      </c>
      <c r="D4" s="67" t="s">
        <v>103</v>
      </c>
      <c r="E4" s="230" t="s">
        <v>57</v>
      </c>
      <c r="F4" s="231"/>
      <c r="G4" s="231"/>
      <c r="H4" s="231"/>
      <c r="I4" s="231"/>
      <c r="J4" s="231"/>
      <c r="K4" s="232"/>
      <c r="L4" s="68" t="s">
        <v>193</v>
      </c>
    </row>
    <row r="5" spans="1:12" ht="11.45" customHeight="1" x14ac:dyDescent="0.2">
      <c r="A5" s="235"/>
      <c r="B5" s="227"/>
      <c r="C5" s="227"/>
      <c r="D5" s="227" t="s">
        <v>192</v>
      </c>
      <c r="E5" s="227" t="s">
        <v>317</v>
      </c>
      <c r="F5" s="227" t="s">
        <v>58</v>
      </c>
      <c r="G5" s="227"/>
      <c r="H5" s="227"/>
      <c r="I5" s="227" t="s">
        <v>318</v>
      </c>
      <c r="J5" s="228" t="s">
        <v>319</v>
      </c>
      <c r="K5" s="242" t="s">
        <v>370</v>
      </c>
      <c r="L5" s="245" t="s">
        <v>387</v>
      </c>
    </row>
    <row r="6" spans="1:12" ht="11.45" customHeight="1" x14ac:dyDescent="0.2">
      <c r="A6" s="235"/>
      <c r="B6" s="227"/>
      <c r="C6" s="227"/>
      <c r="D6" s="227"/>
      <c r="E6" s="227"/>
      <c r="F6" s="227"/>
      <c r="G6" s="227"/>
      <c r="H6" s="227"/>
      <c r="I6" s="227"/>
      <c r="J6" s="229"/>
      <c r="K6" s="243"/>
      <c r="L6" s="246"/>
    </row>
    <row r="7" spans="1:12" ht="11.45" customHeight="1" x14ac:dyDescent="0.2">
      <c r="A7" s="235"/>
      <c r="B7" s="227"/>
      <c r="C7" s="227"/>
      <c r="D7" s="227"/>
      <c r="E7" s="227"/>
      <c r="F7" s="227" t="s">
        <v>59</v>
      </c>
      <c r="G7" s="227" t="s">
        <v>61</v>
      </c>
      <c r="H7" s="227" t="s">
        <v>60</v>
      </c>
      <c r="I7" s="227"/>
      <c r="J7" s="229"/>
      <c r="K7" s="243"/>
      <c r="L7" s="246"/>
    </row>
    <row r="8" spans="1:12" ht="11.45" customHeight="1" x14ac:dyDescent="0.2">
      <c r="A8" s="235"/>
      <c r="B8" s="227"/>
      <c r="C8" s="227"/>
      <c r="D8" s="227"/>
      <c r="E8" s="227"/>
      <c r="F8" s="227"/>
      <c r="G8" s="227"/>
      <c r="H8" s="227"/>
      <c r="I8" s="227"/>
      <c r="J8" s="229"/>
      <c r="K8" s="243"/>
      <c r="L8" s="246"/>
    </row>
    <row r="9" spans="1:12" ht="11.45" customHeight="1" x14ac:dyDescent="0.2">
      <c r="A9" s="235"/>
      <c r="B9" s="227"/>
      <c r="C9" s="227"/>
      <c r="D9" s="227"/>
      <c r="E9" s="227"/>
      <c r="F9" s="227"/>
      <c r="G9" s="227"/>
      <c r="H9" s="227"/>
      <c r="I9" s="227"/>
      <c r="J9" s="229"/>
      <c r="K9" s="243"/>
      <c r="L9" s="246"/>
    </row>
    <row r="10" spans="1:12" ht="11.45" customHeight="1" x14ac:dyDescent="0.2">
      <c r="A10" s="235"/>
      <c r="B10" s="227"/>
      <c r="C10" s="227"/>
      <c r="D10" s="227"/>
      <c r="E10" s="227"/>
      <c r="F10" s="227"/>
      <c r="G10" s="227"/>
      <c r="H10" s="227"/>
      <c r="I10" s="227"/>
      <c r="J10" s="229"/>
      <c r="K10" s="243"/>
      <c r="L10" s="246"/>
    </row>
    <row r="11" spans="1:12" ht="11.45" customHeight="1" x14ac:dyDescent="0.2">
      <c r="A11" s="235"/>
      <c r="B11" s="227"/>
      <c r="C11" s="227"/>
      <c r="D11" s="227"/>
      <c r="E11" s="227"/>
      <c r="F11" s="227"/>
      <c r="G11" s="227"/>
      <c r="H11" s="227"/>
      <c r="I11" s="227"/>
      <c r="J11" s="229"/>
      <c r="K11" s="244"/>
      <c r="L11" s="247"/>
    </row>
    <row r="12" spans="1:12" s="6" customFormat="1" ht="11.45" customHeight="1" x14ac:dyDescent="0.25">
      <c r="A12" s="4">
        <v>1</v>
      </c>
      <c r="B12" s="31">
        <v>2</v>
      </c>
      <c r="C12" s="19">
        <v>3</v>
      </c>
      <c r="D12" s="19">
        <v>4</v>
      </c>
      <c r="E12" s="19">
        <v>5</v>
      </c>
      <c r="F12" s="19">
        <v>6</v>
      </c>
      <c r="G12" s="19">
        <v>7</v>
      </c>
      <c r="H12" s="19">
        <v>8</v>
      </c>
      <c r="I12" s="19">
        <v>9</v>
      </c>
      <c r="J12" s="20">
        <v>10</v>
      </c>
      <c r="K12" s="20">
        <v>11</v>
      </c>
      <c r="L12" s="42">
        <v>12</v>
      </c>
    </row>
    <row r="13" spans="1:12" ht="11.45" customHeight="1" x14ac:dyDescent="0.2">
      <c r="A13" s="28"/>
      <c r="B13" s="5"/>
      <c r="C13" s="30"/>
      <c r="D13" s="30"/>
      <c r="E13" s="30"/>
      <c r="F13" s="30"/>
      <c r="G13" s="30"/>
      <c r="H13" s="30"/>
      <c r="I13" s="30"/>
      <c r="J13" s="30"/>
      <c r="K13" s="30"/>
      <c r="L13" s="30"/>
    </row>
    <row r="14" spans="1:12" s="17" customFormat="1" ht="11.25" customHeight="1" x14ac:dyDescent="0.2">
      <c r="A14" s="29">
        <f>IF(D14&lt;&gt;"",COUNTA($D$14:D14),"")</f>
        <v>1</v>
      </c>
      <c r="B14" s="27">
        <v>1999</v>
      </c>
      <c r="C14" s="30">
        <v>45531</v>
      </c>
      <c r="D14" s="30" t="s">
        <v>11</v>
      </c>
      <c r="E14" s="30">
        <v>8965</v>
      </c>
      <c r="F14" s="30">
        <v>12792</v>
      </c>
      <c r="G14" s="30">
        <v>12693</v>
      </c>
      <c r="H14" s="30">
        <v>56</v>
      </c>
      <c r="I14" s="30">
        <v>23774</v>
      </c>
      <c r="J14" s="30" t="s">
        <v>11</v>
      </c>
      <c r="K14" s="30" t="s">
        <v>11</v>
      </c>
      <c r="L14" s="30" t="s">
        <v>11</v>
      </c>
    </row>
    <row r="15" spans="1:12" s="17" customFormat="1" ht="11.25" customHeight="1" x14ac:dyDescent="0.2">
      <c r="A15" s="29">
        <f>IF(D15&lt;&gt;"",COUNTA($D$14:D15),"")</f>
        <v>2</v>
      </c>
      <c r="B15" s="27">
        <v>2001</v>
      </c>
      <c r="C15" s="30">
        <v>47676</v>
      </c>
      <c r="D15" s="30" t="s">
        <v>11</v>
      </c>
      <c r="E15" s="30">
        <v>10368</v>
      </c>
      <c r="F15" s="30">
        <v>13743</v>
      </c>
      <c r="G15" s="30">
        <v>13582</v>
      </c>
      <c r="H15" s="30">
        <v>50</v>
      </c>
      <c r="I15" s="30">
        <v>23565</v>
      </c>
      <c r="J15" s="30" t="s">
        <v>11</v>
      </c>
      <c r="K15" s="30" t="s">
        <v>11</v>
      </c>
      <c r="L15" s="30" t="s">
        <v>11</v>
      </c>
    </row>
    <row r="16" spans="1:12" s="17" customFormat="1" ht="11.25" customHeight="1" x14ac:dyDescent="0.2">
      <c r="A16" s="29">
        <f>IF(D16&lt;&gt;"",COUNTA($D$14:D16),"")</f>
        <v>3</v>
      </c>
      <c r="B16" s="27">
        <v>2003</v>
      </c>
      <c r="C16" s="30">
        <v>48817</v>
      </c>
      <c r="D16" s="30" t="s">
        <v>11</v>
      </c>
      <c r="E16" s="30">
        <v>11504</v>
      </c>
      <c r="F16" s="30">
        <v>14784</v>
      </c>
      <c r="G16" s="30">
        <v>14227</v>
      </c>
      <c r="H16" s="30">
        <v>71</v>
      </c>
      <c r="I16" s="30">
        <v>22529</v>
      </c>
      <c r="J16" s="30" t="s">
        <v>11</v>
      </c>
      <c r="K16" s="30" t="s">
        <v>11</v>
      </c>
      <c r="L16" s="30" t="s">
        <v>11</v>
      </c>
    </row>
    <row r="17" spans="1:12" s="17" customFormat="1" ht="11.25" customHeight="1" x14ac:dyDescent="0.2">
      <c r="A17" s="29">
        <f>IF(D17&lt;&gt;"",COUNTA($D$14:D17),"")</f>
        <v>4</v>
      </c>
      <c r="B17" s="27">
        <v>2005</v>
      </c>
      <c r="C17" s="30">
        <v>51168</v>
      </c>
      <c r="D17" s="30" t="s">
        <v>11</v>
      </c>
      <c r="E17" s="30">
        <v>12380</v>
      </c>
      <c r="F17" s="30">
        <v>15389</v>
      </c>
      <c r="G17" s="30">
        <v>14805</v>
      </c>
      <c r="H17" s="30">
        <v>84</v>
      </c>
      <c r="I17" s="30">
        <v>23399</v>
      </c>
      <c r="J17" s="30" t="s">
        <v>11</v>
      </c>
      <c r="K17" s="30" t="s">
        <v>11</v>
      </c>
      <c r="L17" s="30" t="s">
        <v>11</v>
      </c>
    </row>
    <row r="18" spans="1:12" s="17" customFormat="1" ht="11.25" customHeight="1" x14ac:dyDescent="0.2">
      <c r="A18" s="29">
        <f>IF(D18&lt;&gt;"",COUNTA($D$14:D18),"")</f>
        <v>5</v>
      </c>
      <c r="B18" s="27">
        <v>2007</v>
      </c>
      <c r="C18" s="30">
        <v>56939</v>
      </c>
      <c r="D18" s="30" t="s">
        <v>11</v>
      </c>
      <c r="E18" s="30">
        <v>13817</v>
      </c>
      <c r="F18" s="30">
        <v>16771</v>
      </c>
      <c r="G18" s="30">
        <v>15851</v>
      </c>
      <c r="H18" s="30">
        <v>151</v>
      </c>
      <c r="I18" s="30">
        <v>26351</v>
      </c>
      <c r="J18" s="30" t="s">
        <v>11</v>
      </c>
      <c r="K18" s="30" t="s">
        <v>11</v>
      </c>
      <c r="L18" s="30" t="s">
        <v>11</v>
      </c>
    </row>
    <row r="19" spans="1:12" s="17" customFormat="1" ht="11.25" customHeight="1" x14ac:dyDescent="0.2">
      <c r="A19" s="29">
        <f>IF(D19&lt;&gt;"",COUNTA($D$14:D19),"")</f>
        <v>6</v>
      </c>
      <c r="B19" s="27">
        <v>2009</v>
      </c>
      <c r="C19" s="30">
        <v>61442</v>
      </c>
      <c r="D19" s="30" t="s">
        <v>11</v>
      </c>
      <c r="E19" s="30">
        <v>15696</v>
      </c>
      <c r="F19" s="30">
        <v>17024</v>
      </c>
      <c r="G19" s="30">
        <v>16855</v>
      </c>
      <c r="H19" s="30">
        <v>169</v>
      </c>
      <c r="I19" s="30">
        <v>28722</v>
      </c>
      <c r="J19" s="30" t="s">
        <v>11</v>
      </c>
      <c r="K19" s="30" t="s">
        <v>11</v>
      </c>
      <c r="L19" s="30">
        <v>1388</v>
      </c>
    </row>
    <row r="20" spans="1:12" s="17" customFormat="1" ht="11.25" customHeight="1" x14ac:dyDescent="0.2">
      <c r="A20" s="29">
        <f>IF(D20&lt;&gt;"",COUNTA($D$14:D20),"")</f>
        <v>7</v>
      </c>
      <c r="B20" s="27">
        <v>2011</v>
      </c>
      <c r="C20" s="30">
        <v>67559</v>
      </c>
      <c r="D20" s="30" t="s">
        <v>11</v>
      </c>
      <c r="E20" s="30">
        <v>17186</v>
      </c>
      <c r="F20" s="30">
        <v>18099</v>
      </c>
      <c r="G20" s="30">
        <v>17939</v>
      </c>
      <c r="H20" s="30">
        <v>160</v>
      </c>
      <c r="I20" s="30">
        <v>32274</v>
      </c>
      <c r="J20" s="30" t="s">
        <v>11</v>
      </c>
      <c r="K20" s="30" t="s">
        <v>11</v>
      </c>
      <c r="L20" s="30">
        <v>2031</v>
      </c>
    </row>
    <row r="21" spans="1:12" s="17" customFormat="1" ht="11.25" customHeight="1" x14ac:dyDescent="0.2">
      <c r="A21" s="29">
        <f>IF(D21&lt;&gt;"",COUNTA($D$14:D21),"")</f>
        <v>8</v>
      </c>
      <c r="B21" s="27">
        <v>2013</v>
      </c>
      <c r="C21" s="30">
        <v>72445</v>
      </c>
      <c r="D21" s="30">
        <v>23699</v>
      </c>
      <c r="E21" s="30">
        <v>19060</v>
      </c>
      <c r="F21" s="30">
        <v>18597</v>
      </c>
      <c r="G21" s="30">
        <v>18453</v>
      </c>
      <c r="H21" s="30">
        <v>144</v>
      </c>
      <c r="I21" s="30">
        <v>34788</v>
      </c>
      <c r="J21" s="30" t="s">
        <v>11</v>
      </c>
      <c r="K21" s="30" t="s">
        <v>11</v>
      </c>
      <c r="L21" s="30">
        <v>2355</v>
      </c>
    </row>
    <row r="22" spans="1:12" s="17" customFormat="1" ht="11.25" customHeight="1" x14ac:dyDescent="0.2">
      <c r="A22" s="29">
        <f>IF(D22&lt;&gt;"",COUNTA($D$14:D22),"")</f>
        <v>9</v>
      </c>
      <c r="B22" s="27">
        <v>2015</v>
      </c>
      <c r="C22" s="37">
        <v>79145</v>
      </c>
      <c r="D22" s="30">
        <v>29882</v>
      </c>
      <c r="E22" s="30">
        <v>21596</v>
      </c>
      <c r="F22" s="30">
        <v>18965</v>
      </c>
      <c r="G22" s="30">
        <v>18784</v>
      </c>
      <c r="H22" s="30">
        <v>181</v>
      </c>
      <c r="I22" s="30">
        <v>38584</v>
      </c>
      <c r="J22" s="30" t="s">
        <v>11</v>
      </c>
      <c r="K22" s="30" t="s">
        <v>11</v>
      </c>
      <c r="L22" s="30">
        <v>2818</v>
      </c>
    </row>
    <row r="23" spans="1:12" ht="11.25" customHeight="1" x14ac:dyDescent="0.2">
      <c r="A23" s="29">
        <f>IF(D23&lt;&gt;"",COUNTA($D$14:D23),"")</f>
        <v>10</v>
      </c>
      <c r="B23" s="127">
        <v>2017</v>
      </c>
      <c r="C23" s="77">
        <f>SUM(E23+F23+I23+K23)</f>
        <v>91029</v>
      </c>
      <c r="D23" s="77" t="s">
        <v>11</v>
      </c>
      <c r="E23" s="77">
        <v>26337</v>
      </c>
      <c r="F23" s="77">
        <v>19160</v>
      </c>
      <c r="G23" s="77">
        <v>18977</v>
      </c>
      <c r="H23" s="77">
        <v>183</v>
      </c>
      <c r="I23" s="77">
        <v>45467</v>
      </c>
      <c r="J23" s="77" t="s">
        <v>11</v>
      </c>
      <c r="K23" s="77">
        <v>65</v>
      </c>
      <c r="L23" s="87">
        <v>4719</v>
      </c>
    </row>
    <row r="24" spans="1:12" ht="11.25" customHeight="1" x14ac:dyDescent="0.2">
      <c r="A24" s="29">
        <f>IF(D24&lt;&gt;"",COUNTA($D$14:D24),"")</f>
        <v>11</v>
      </c>
      <c r="B24" s="127">
        <v>2019</v>
      </c>
      <c r="C24" s="79">
        <f>SUM(E24+F24+I24+K24+J24)</f>
        <v>102996</v>
      </c>
      <c r="D24" s="79" t="s">
        <v>11</v>
      </c>
      <c r="E24" s="79">
        <v>30853</v>
      </c>
      <c r="F24" s="79">
        <v>19273</v>
      </c>
      <c r="G24" s="79">
        <v>19111</v>
      </c>
      <c r="H24" s="79">
        <v>162</v>
      </c>
      <c r="I24" s="79">
        <v>47476</v>
      </c>
      <c r="J24" s="79">
        <v>5290</v>
      </c>
      <c r="K24" s="79">
        <v>104</v>
      </c>
      <c r="L24" s="87">
        <v>6039</v>
      </c>
    </row>
  </sheetData>
  <mergeCells count="19">
    <mergeCell ref="L5:L11"/>
    <mergeCell ref="F5:H6"/>
    <mergeCell ref="C2:L2"/>
    <mergeCell ref="I5:I11"/>
    <mergeCell ref="J5:J11"/>
    <mergeCell ref="E4:K4"/>
    <mergeCell ref="A1:B1"/>
    <mergeCell ref="A3:A11"/>
    <mergeCell ref="D5:D11"/>
    <mergeCell ref="C4:C11"/>
    <mergeCell ref="A2:B2"/>
    <mergeCell ref="B3:B11"/>
    <mergeCell ref="C3:L3"/>
    <mergeCell ref="G7:G11"/>
    <mergeCell ref="F7:F11"/>
    <mergeCell ref="H7:H11"/>
    <mergeCell ref="E5:E11"/>
    <mergeCell ref="C1:L1"/>
    <mergeCell ref="K5:K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K813 2019 01&amp;R&amp;7&amp;P</oddFooter>
    <evenFooter>&amp;L&amp;7&amp;P&amp;R&amp;7StatA MV, Statistischer Bericht K813 2019 01</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5"/>
  <sheetViews>
    <sheetView zoomScale="140" zoomScaleNormal="140" workbookViewId="0">
      <pane xSplit="2" ySplit="9" topLeftCell="C10" activePane="bottomRight" state="frozen"/>
      <selection activeCell="A7" sqref="A7:D7"/>
      <selection pane="topRight" activeCell="A7" sqref="A7:D7"/>
      <selection pane="bottomLeft" activeCell="A7" sqref="A7:D7"/>
      <selection pane="bottomRight" activeCell="F11" sqref="F11"/>
    </sheetView>
  </sheetViews>
  <sheetFormatPr baseColWidth="10" defaultColWidth="11.28515625" defaultRowHeight="11.45" customHeight="1" x14ac:dyDescent="0.2"/>
  <cols>
    <col min="1" max="1" width="3.7109375" style="50" customWidth="1"/>
    <col min="2" max="2" width="6.85546875" style="44" customWidth="1"/>
    <col min="3" max="10" width="10.140625" style="44" customWidth="1"/>
    <col min="11" max="16384" width="11.28515625" style="44"/>
  </cols>
  <sheetData>
    <row r="1" spans="1:10" s="45" customFormat="1" ht="20.100000000000001" customHeight="1" x14ac:dyDescent="0.2">
      <c r="A1" s="257" t="s">
        <v>21</v>
      </c>
      <c r="B1" s="258"/>
      <c r="C1" s="269" t="s">
        <v>27</v>
      </c>
      <c r="D1" s="270"/>
      <c r="E1" s="270"/>
      <c r="F1" s="270"/>
      <c r="G1" s="270"/>
      <c r="H1" s="270"/>
      <c r="I1" s="270"/>
      <c r="J1" s="270"/>
    </row>
    <row r="2" spans="1:10" ht="30" customHeight="1" x14ac:dyDescent="0.2">
      <c r="A2" s="259" t="s">
        <v>62</v>
      </c>
      <c r="B2" s="260"/>
      <c r="C2" s="261" t="s">
        <v>225</v>
      </c>
      <c r="D2" s="262"/>
      <c r="E2" s="262"/>
      <c r="F2" s="262"/>
      <c r="G2" s="262"/>
      <c r="H2" s="262"/>
      <c r="I2" s="262"/>
      <c r="J2" s="262"/>
    </row>
    <row r="3" spans="1:10" ht="11.45" customHeight="1" x14ac:dyDescent="0.2">
      <c r="A3" s="263" t="s">
        <v>19</v>
      </c>
      <c r="B3" s="252" t="s">
        <v>185</v>
      </c>
      <c r="C3" s="252" t="s">
        <v>64</v>
      </c>
      <c r="D3" s="266" t="s">
        <v>65</v>
      </c>
      <c r="E3" s="267"/>
      <c r="F3" s="267"/>
      <c r="G3" s="267"/>
      <c r="H3" s="267"/>
      <c r="I3" s="267"/>
      <c r="J3" s="267"/>
    </row>
    <row r="4" spans="1:10" ht="11.45" customHeight="1" x14ac:dyDescent="0.2">
      <c r="A4" s="264"/>
      <c r="B4" s="253"/>
      <c r="C4" s="253"/>
      <c r="D4" s="252" t="s">
        <v>68</v>
      </c>
      <c r="E4" s="266" t="s">
        <v>66</v>
      </c>
      <c r="F4" s="267"/>
      <c r="G4" s="268"/>
      <c r="H4" s="266" t="s">
        <v>67</v>
      </c>
      <c r="I4" s="267"/>
      <c r="J4" s="267"/>
    </row>
    <row r="5" spans="1:10" ht="11.45" customHeight="1" x14ac:dyDescent="0.2">
      <c r="A5" s="264"/>
      <c r="B5" s="253"/>
      <c r="C5" s="253"/>
      <c r="D5" s="253"/>
      <c r="E5" s="252" t="s">
        <v>59</v>
      </c>
      <c r="F5" s="252" t="s">
        <v>69</v>
      </c>
      <c r="G5" s="252" t="s">
        <v>70</v>
      </c>
      <c r="H5" s="252" t="s">
        <v>59</v>
      </c>
      <c r="I5" s="252" t="s">
        <v>71</v>
      </c>
      <c r="J5" s="245" t="s">
        <v>72</v>
      </c>
    </row>
    <row r="6" spans="1:10" ht="11.45" customHeight="1" x14ac:dyDescent="0.2">
      <c r="A6" s="264"/>
      <c r="B6" s="253"/>
      <c r="C6" s="253"/>
      <c r="D6" s="253"/>
      <c r="E6" s="253"/>
      <c r="F6" s="253"/>
      <c r="G6" s="253"/>
      <c r="H6" s="253"/>
      <c r="I6" s="253"/>
      <c r="J6" s="246"/>
    </row>
    <row r="7" spans="1:10" ht="11.45" customHeight="1" x14ac:dyDescent="0.2">
      <c r="A7" s="264"/>
      <c r="B7" s="253"/>
      <c r="C7" s="253"/>
      <c r="D7" s="253"/>
      <c r="E7" s="253"/>
      <c r="F7" s="253"/>
      <c r="G7" s="253"/>
      <c r="H7" s="253"/>
      <c r="I7" s="253"/>
      <c r="J7" s="246"/>
    </row>
    <row r="8" spans="1:10" ht="11.45" customHeight="1" x14ac:dyDescent="0.2">
      <c r="A8" s="265"/>
      <c r="B8" s="254"/>
      <c r="C8" s="254"/>
      <c r="D8" s="254"/>
      <c r="E8" s="254"/>
      <c r="F8" s="254"/>
      <c r="G8" s="254"/>
      <c r="H8" s="254"/>
      <c r="I8" s="254"/>
      <c r="J8" s="247"/>
    </row>
    <row r="9" spans="1:10" ht="11.45" customHeight="1" x14ac:dyDescent="0.2">
      <c r="A9" s="47">
        <v>1</v>
      </c>
      <c r="B9" s="48">
        <v>2</v>
      </c>
      <c r="C9" s="43">
        <v>3</v>
      </c>
      <c r="D9" s="43">
        <v>4</v>
      </c>
      <c r="E9" s="43">
        <v>5</v>
      </c>
      <c r="F9" s="43">
        <v>6</v>
      </c>
      <c r="G9" s="43">
        <v>7</v>
      </c>
      <c r="H9" s="43">
        <v>8</v>
      </c>
      <c r="I9" s="43">
        <v>9</v>
      </c>
      <c r="J9" s="42">
        <v>10</v>
      </c>
    </row>
    <row r="10" spans="1:10" ht="20.100000000000001" customHeight="1" x14ac:dyDescent="0.2">
      <c r="A10" s="29" t="str">
        <f>IF(D10&lt;&gt;"",COUNTA($D$3:D10),"")</f>
        <v/>
      </c>
      <c r="B10" s="51"/>
      <c r="C10" s="255" t="s">
        <v>371</v>
      </c>
      <c r="D10" s="256"/>
      <c r="E10" s="256"/>
      <c r="F10" s="256"/>
      <c r="G10" s="256"/>
      <c r="H10" s="256"/>
      <c r="I10" s="256"/>
      <c r="J10" s="256"/>
    </row>
    <row r="11" spans="1:10" ht="11.45" customHeight="1" x14ac:dyDescent="0.2">
      <c r="A11" s="29">
        <f>IF(D11&lt;&gt;"",COUNTA($D$11:D11),"")</f>
        <v>1</v>
      </c>
      <c r="B11" s="49">
        <v>1999</v>
      </c>
      <c r="C11" s="87">
        <v>398</v>
      </c>
      <c r="D11" s="87">
        <v>215</v>
      </c>
      <c r="E11" s="87">
        <v>179</v>
      </c>
      <c r="F11" s="87">
        <v>167</v>
      </c>
      <c r="G11" s="87">
        <v>12</v>
      </c>
      <c r="H11" s="87">
        <v>4</v>
      </c>
      <c r="I11" s="87">
        <v>3</v>
      </c>
      <c r="J11" s="128">
        <v>1</v>
      </c>
    </row>
    <row r="12" spans="1:10" ht="11.45" customHeight="1" x14ac:dyDescent="0.2">
      <c r="A12" s="29">
        <f>IF(D12&lt;&gt;"",COUNTA($D$11:D12),"")</f>
        <v>2</v>
      </c>
      <c r="B12" s="49">
        <v>2001</v>
      </c>
      <c r="C12" s="87">
        <v>384</v>
      </c>
      <c r="D12" s="87">
        <v>197</v>
      </c>
      <c r="E12" s="87">
        <v>183</v>
      </c>
      <c r="F12" s="87">
        <v>179</v>
      </c>
      <c r="G12" s="87">
        <v>4</v>
      </c>
      <c r="H12" s="87">
        <v>4</v>
      </c>
      <c r="I12" s="87">
        <v>3</v>
      </c>
      <c r="J12" s="128">
        <v>1</v>
      </c>
    </row>
    <row r="13" spans="1:10" ht="11.45" customHeight="1" x14ac:dyDescent="0.2">
      <c r="A13" s="29">
        <f>IF(D13&lt;&gt;"",COUNTA($D$11:D13),"")</f>
        <v>3</v>
      </c>
      <c r="B13" s="49">
        <v>2003</v>
      </c>
      <c r="C13" s="87">
        <v>382</v>
      </c>
      <c r="D13" s="87">
        <v>203</v>
      </c>
      <c r="E13" s="87">
        <v>177</v>
      </c>
      <c r="F13" s="87">
        <v>167</v>
      </c>
      <c r="G13" s="87">
        <v>10</v>
      </c>
      <c r="H13" s="87">
        <v>2</v>
      </c>
      <c r="I13" s="87">
        <v>2</v>
      </c>
      <c r="J13" s="128" t="s">
        <v>5</v>
      </c>
    </row>
    <row r="14" spans="1:10" ht="11.45" customHeight="1" x14ac:dyDescent="0.2">
      <c r="A14" s="29">
        <f>IF(D14&lt;&gt;"",COUNTA($D$11:D14),"")</f>
        <v>4</v>
      </c>
      <c r="B14" s="49">
        <v>2005</v>
      </c>
      <c r="C14" s="87">
        <v>397</v>
      </c>
      <c r="D14" s="87">
        <v>214</v>
      </c>
      <c r="E14" s="87">
        <v>182</v>
      </c>
      <c r="F14" s="87">
        <v>176</v>
      </c>
      <c r="G14" s="87">
        <v>6</v>
      </c>
      <c r="H14" s="87">
        <v>1</v>
      </c>
      <c r="I14" s="87">
        <v>1</v>
      </c>
      <c r="J14" s="128" t="s">
        <v>5</v>
      </c>
    </row>
    <row r="15" spans="1:10" ht="11.45" customHeight="1" x14ac:dyDescent="0.2">
      <c r="A15" s="29">
        <f>IF(D15&lt;&gt;"",COUNTA($D$11:D15),"")</f>
        <v>5</v>
      </c>
      <c r="B15" s="49">
        <v>2007</v>
      </c>
      <c r="C15" s="87">
        <v>406</v>
      </c>
      <c r="D15" s="87">
        <v>225</v>
      </c>
      <c r="E15" s="87">
        <v>180</v>
      </c>
      <c r="F15" s="87">
        <v>176</v>
      </c>
      <c r="G15" s="87">
        <v>4</v>
      </c>
      <c r="H15" s="87">
        <v>1</v>
      </c>
      <c r="I15" s="87">
        <v>1</v>
      </c>
      <c r="J15" s="128" t="s">
        <v>5</v>
      </c>
    </row>
    <row r="16" spans="1:10" ht="11.45" customHeight="1" x14ac:dyDescent="0.2">
      <c r="A16" s="29">
        <f>IF(D16&lt;&gt;"",COUNTA($D$11:D16),"")</f>
        <v>6</v>
      </c>
      <c r="B16" s="49">
        <v>2009</v>
      </c>
      <c r="C16" s="87">
        <v>424</v>
      </c>
      <c r="D16" s="87">
        <v>240</v>
      </c>
      <c r="E16" s="87">
        <v>183</v>
      </c>
      <c r="F16" s="87">
        <v>179</v>
      </c>
      <c r="G16" s="87">
        <v>4</v>
      </c>
      <c r="H16" s="87">
        <v>1</v>
      </c>
      <c r="I16" s="87">
        <v>1</v>
      </c>
      <c r="J16" s="128" t="s">
        <v>5</v>
      </c>
    </row>
    <row r="17" spans="1:10" ht="11.45" customHeight="1" x14ac:dyDescent="0.2">
      <c r="A17" s="29">
        <f>IF(D17&lt;&gt;"",COUNTA($D$11:D17),"")</f>
        <v>7</v>
      </c>
      <c r="B17" s="49">
        <v>2011</v>
      </c>
      <c r="C17" s="87">
        <v>438</v>
      </c>
      <c r="D17" s="87">
        <v>250</v>
      </c>
      <c r="E17" s="87">
        <v>186</v>
      </c>
      <c r="F17" s="87">
        <v>183</v>
      </c>
      <c r="G17" s="87">
        <v>3</v>
      </c>
      <c r="H17" s="87">
        <v>2</v>
      </c>
      <c r="I17" s="87">
        <v>2</v>
      </c>
      <c r="J17" s="128" t="s">
        <v>5</v>
      </c>
    </row>
    <row r="18" spans="1:10" ht="11.45" customHeight="1" x14ac:dyDescent="0.2">
      <c r="A18" s="29">
        <f>IF(D18&lt;&gt;"",COUNTA($D$11:D18),"")</f>
        <v>8</v>
      </c>
      <c r="B18" s="49">
        <v>2013</v>
      </c>
      <c r="C18" s="87">
        <v>452</v>
      </c>
      <c r="D18" s="87">
        <v>261</v>
      </c>
      <c r="E18" s="87">
        <v>189</v>
      </c>
      <c r="F18" s="87">
        <v>184</v>
      </c>
      <c r="G18" s="87">
        <v>5</v>
      </c>
      <c r="H18" s="87">
        <v>2</v>
      </c>
      <c r="I18" s="87">
        <v>2</v>
      </c>
      <c r="J18" s="128" t="s">
        <v>5</v>
      </c>
    </row>
    <row r="19" spans="1:10" ht="11.45" customHeight="1" x14ac:dyDescent="0.2">
      <c r="A19" s="29">
        <f>IF(D19&lt;&gt;"",COUNTA($D$11:D19),"")</f>
        <v>9</v>
      </c>
      <c r="B19" s="49">
        <v>2015</v>
      </c>
      <c r="C19" s="87">
        <v>450</v>
      </c>
      <c r="D19" s="87">
        <v>258</v>
      </c>
      <c r="E19" s="87">
        <v>191</v>
      </c>
      <c r="F19" s="87">
        <v>188</v>
      </c>
      <c r="G19" s="87">
        <v>3</v>
      </c>
      <c r="H19" s="87">
        <v>1</v>
      </c>
      <c r="I19" s="87">
        <v>1</v>
      </c>
      <c r="J19" s="128" t="s">
        <v>5</v>
      </c>
    </row>
    <row r="20" spans="1:10" ht="11.45" customHeight="1" x14ac:dyDescent="0.2">
      <c r="A20" s="29">
        <f>IF(D20&lt;&gt;"",COUNTA($D$11:D20),"")</f>
        <v>10</v>
      </c>
      <c r="B20" s="129">
        <v>2017</v>
      </c>
      <c r="C20" s="78">
        <v>489</v>
      </c>
      <c r="D20" s="78">
        <v>296</v>
      </c>
      <c r="E20" s="78">
        <v>191</v>
      </c>
      <c r="F20" s="78">
        <v>188</v>
      </c>
      <c r="G20" s="78">
        <v>3</v>
      </c>
      <c r="H20" s="78">
        <v>2</v>
      </c>
      <c r="I20" s="78">
        <v>2</v>
      </c>
      <c r="J20" s="128" t="s">
        <v>5</v>
      </c>
    </row>
    <row r="21" spans="1:10" ht="11.45" customHeight="1" x14ac:dyDescent="0.2">
      <c r="A21" s="29">
        <f>IF(D21&lt;&gt;"",COUNTA($D$11:D21),"")</f>
        <v>11</v>
      </c>
      <c r="B21" s="129">
        <v>2019</v>
      </c>
      <c r="C21" s="78">
        <v>513</v>
      </c>
      <c r="D21" s="78">
        <v>315</v>
      </c>
      <c r="E21" s="78">
        <v>196</v>
      </c>
      <c r="F21" s="78">
        <v>192</v>
      </c>
      <c r="G21" s="78">
        <v>4</v>
      </c>
      <c r="H21" s="78">
        <v>2</v>
      </c>
      <c r="I21" s="78">
        <v>2</v>
      </c>
      <c r="J21" s="128" t="s">
        <v>5</v>
      </c>
    </row>
    <row r="22" spans="1:10" ht="20.100000000000001" customHeight="1" x14ac:dyDescent="0.2">
      <c r="A22" s="29" t="str">
        <f>IF(D22&lt;&gt;"",COUNTA($D$11:D22),"")</f>
        <v/>
      </c>
      <c r="B22" s="49"/>
      <c r="C22" s="250" t="s">
        <v>73</v>
      </c>
      <c r="D22" s="251"/>
      <c r="E22" s="251"/>
      <c r="F22" s="251"/>
      <c r="G22" s="251"/>
      <c r="H22" s="251"/>
      <c r="I22" s="251"/>
      <c r="J22" s="251"/>
    </row>
    <row r="23" spans="1:10" ht="11.45" customHeight="1" x14ac:dyDescent="0.2">
      <c r="A23" s="29">
        <f>IF(D23&lt;&gt;"",COUNTA($D$11:D23),"")</f>
        <v>12</v>
      </c>
      <c r="B23" s="49">
        <v>1999</v>
      </c>
      <c r="C23" s="87">
        <v>8965</v>
      </c>
      <c r="D23" s="87">
        <v>3788</v>
      </c>
      <c r="E23" s="87">
        <v>5128</v>
      </c>
      <c r="F23" s="87">
        <v>4947</v>
      </c>
      <c r="G23" s="87">
        <v>181</v>
      </c>
      <c r="H23" s="87">
        <v>49</v>
      </c>
      <c r="I23" s="87">
        <v>44</v>
      </c>
      <c r="J23" s="128">
        <v>5</v>
      </c>
    </row>
    <row r="24" spans="1:10" ht="11.45" customHeight="1" x14ac:dyDescent="0.2">
      <c r="A24" s="29">
        <f>IF(D24&lt;&gt;"",COUNTA($D$11:D24),"")</f>
        <v>13</v>
      </c>
      <c r="B24" s="49">
        <v>2001</v>
      </c>
      <c r="C24" s="87">
        <v>10368</v>
      </c>
      <c r="D24" s="87">
        <v>4878</v>
      </c>
      <c r="E24" s="87">
        <v>5391</v>
      </c>
      <c r="F24" s="87">
        <v>5316</v>
      </c>
      <c r="G24" s="87">
        <v>75</v>
      </c>
      <c r="H24" s="87">
        <v>99</v>
      </c>
      <c r="I24" s="87">
        <v>98</v>
      </c>
      <c r="J24" s="128">
        <v>1</v>
      </c>
    </row>
    <row r="25" spans="1:10" ht="11.45" customHeight="1" x14ac:dyDescent="0.2">
      <c r="A25" s="29">
        <f>IF(D25&lt;&gt;"",COUNTA($D$11:D25),"")</f>
        <v>14</v>
      </c>
      <c r="B25" s="49">
        <v>2003</v>
      </c>
      <c r="C25" s="87">
        <v>11504</v>
      </c>
      <c r="D25" s="87">
        <v>5691</v>
      </c>
      <c r="E25" s="87">
        <v>5765</v>
      </c>
      <c r="F25" s="87">
        <v>5511</v>
      </c>
      <c r="G25" s="87">
        <v>254</v>
      </c>
      <c r="H25" s="87">
        <v>48</v>
      </c>
      <c r="I25" s="87">
        <v>48</v>
      </c>
      <c r="J25" s="128" t="s">
        <v>5</v>
      </c>
    </row>
    <row r="26" spans="1:10" ht="11.45" customHeight="1" x14ac:dyDescent="0.2">
      <c r="A26" s="29">
        <f>IF(D26&lt;&gt;"",COUNTA($D$11:D26),"")</f>
        <v>15</v>
      </c>
      <c r="B26" s="49">
        <v>2005</v>
      </c>
      <c r="C26" s="87">
        <v>12380</v>
      </c>
      <c r="D26" s="87">
        <v>6325</v>
      </c>
      <c r="E26" s="87">
        <v>6036</v>
      </c>
      <c r="F26" s="87">
        <v>5845</v>
      </c>
      <c r="G26" s="87">
        <v>191</v>
      </c>
      <c r="H26" s="87">
        <v>19</v>
      </c>
      <c r="I26" s="87">
        <v>19</v>
      </c>
      <c r="J26" s="128" t="s">
        <v>5</v>
      </c>
    </row>
    <row r="27" spans="1:10" ht="11.45" customHeight="1" x14ac:dyDescent="0.2">
      <c r="A27" s="29">
        <f>IF(D27&lt;&gt;"",COUNTA($D$11:D27),"")</f>
        <v>16</v>
      </c>
      <c r="B27" s="49">
        <v>2007</v>
      </c>
      <c r="C27" s="87">
        <v>13817</v>
      </c>
      <c r="D27" s="87">
        <v>7332</v>
      </c>
      <c r="E27" s="87">
        <v>6466</v>
      </c>
      <c r="F27" s="87">
        <v>6361</v>
      </c>
      <c r="G27" s="87">
        <v>105</v>
      </c>
      <c r="H27" s="87">
        <v>19</v>
      </c>
      <c r="I27" s="87">
        <v>19</v>
      </c>
      <c r="J27" s="128" t="s">
        <v>5</v>
      </c>
    </row>
    <row r="28" spans="1:10" ht="11.45" customHeight="1" x14ac:dyDescent="0.2">
      <c r="A28" s="29">
        <f>IF(D28&lt;&gt;"",COUNTA($D$11:D28),"")</f>
        <v>17</v>
      </c>
      <c r="B28" s="49">
        <v>2009</v>
      </c>
      <c r="C28" s="87">
        <v>15696</v>
      </c>
      <c r="D28" s="87">
        <v>8394</v>
      </c>
      <c r="E28" s="87">
        <v>7272</v>
      </c>
      <c r="F28" s="87">
        <v>7111</v>
      </c>
      <c r="G28" s="87">
        <v>161</v>
      </c>
      <c r="H28" s="87">
        <v>30</v>
      </c>
      <c r="I28" s="87">
        <v>30</v>
      </c>
      <c r="J28" s="128" t="s">
        <v>5</v>
      </c>
    </row>
    <row r="29" spans="1:10" ht="11.45" customHeight="1" x14ac:dyDescent="0.2">
      <c r="A29" s="29">
        <f>IF(D29&lt;&gt;"",COUNTA($D$11:D29),"")</f>
        <v>18</v>
      </c>
      <c r="B29" s="49">
        <v>2011</v>
      </c>
      <c r="C29" s="87">
        <v>17186</v>
      </c>
      <c r="D29" s="87">
        <v>9470</v>
      </c>
      <c r="E29" s="87">
        <v>7666</v>
      </c>
      <c r="F29" s="87">
        <v>7494</v>
      </c>
      <c r="G29" s="87">
        <v>172</v>
      </c>
      <c r="H29" s="87">
        <v>50</v>
      </c>
      <c r="I29" s="87">
        <v>50</v>
      </c>
      <c r="J29" s="128" t="s">
        <v>5</v>
      </c>
    </row>
    <row r="30" spans="1:10" ht="11.45" customHeight="1" x14ac:dyDescent="0.2">
      <c r="A30" s="29">
        <f>IF(D30&lt;&gt;"",COUNTA($D$11:D30),"")</f>
        <v>19</v>
      </c>
      <c r="B30" s="49">
        <v>2013</v>
      </c>
      <c r="C30" s="87">
        <v>19060</v>
      </c>
      <c r="D30" s="87">
        <v>10306</v>
      </c>
      <c r="E30" s="87">
        <v>8698</v>
      </c>
      <c r="F30" s="87">
        <v>8462</v>
      </c>
      <c r="G30" s="87">
        <v>236</v>
      </c>
      <c r="H30" s="87">
        <v>56</v>
      </c>
      <c r="I30" s="87">
        <v>56</v>
      </c>
      <c r="J30" s="128" t="s">
        <v>5</v>
      </c>
    </row>
    <row r="31" spans="1:10" ht="11.45" customHeight="1" x14ac:dyDescent="0.2">
      <c r="A31" s="29">
        <f>IF(D31&lt;&gt;"",COUNTA($D$11:D31),"")</f>
        <v>20</v>
      </c>
      <c r="B31" s="49">
        <v>2015</v>
      </c>
      <c r="C31" s="87">
        <v>21596</v>
      </c>
      <c r="D31" s="87">
        <v>11952</v>
      </c>
      <c r="E31" s="87">
        <v>9628</v>
      </c>
      <c r="F31" s="87">
        <v>9592</v>
      </c>
      <c r="G31" s="87">
        <v>36</v>
      </c>
      <c r="H31" s="87">
        <v>16</v>
      </c>
      <c r="I31" s="87">
        <v>16</v>
      </c>
      <c r="J31" s="128" t="s">
        <v>5</v>
      </c>
    </row>
    <row r="32" spans="1:10" ht="11.45" customHeight="1" x14ac:dyDescent="0.2">
      <c r="A32" s="29">
        <f>IF(D32&lt;&gt;"",COUNTA($D$11:D32),"")</f>
        <v>21</v>
      </c>
      <c r="B32" s="129">
        <v>2017</v>
      </c>
      <c r="C32" s="78">
        <v>26337</v>
      </c>
      <c r="D32" s="78">
        <v>14436</v>
      </c>
      <c r="E32" s="78">
        <v>11833</v>
      </c>
      <c r="F32" s="78">
        <v>11729</v>
      </c>
      <c r="G32" s="78">
        <v>104</v>
      </c>
      <c r="H32" s="78">
        <v>68</v>
      </c>
      <c r="I32" s="78">
        <v>68</v>
      </c>
      <c r="J32" s="128" t="s">
        <v>5</v>
      </c>
    </row>
    <row r="33" spans="1:10" ht="11.45" customHeight="1" x14ac:dyDescent="0.2">
      <c r="A33" s="29">
        <f>IF(D33&lt;&gt;"",COUNTA($D$11:D33),"")</f>
        <v>22</v>
      </c>
      <c r="B33" s="129">
        <v>2019</v>
      </c>
      <c r="C33" s="78">
        <v>30853</v>
      </c>
      <c r="D33" s="78">
        <v>17223</v>
      </c>
      <c r="E33" s="78">
        <v>13562</v>
      </c>
      <c r="F33" s="78">
        <v>13357</v>
      </c>
      <c r="G33" s="78">
        <v>205</v>
      </c>
      <c r="H33" s="78">
        <v>68</v>
      </c>
      <c r="I33" s="78">
        <v>68</v>
      </c>
      <c r="J33" s="128" t="s">
        <v>5</v>
      </c>
    </row>
    <row r="34" spans="1:10" ht="20.100000000000001" customHeight="1" x14ac:dyDescent="0.2">
      <c r="A34" s="29" t="str">
        <f>IF(D34&lt;&gt;"",COUNTA($D$11:D34),"")</f>
        <v/>
      </c>
      <c r="B34" s="49"/>
      <c r="C34" s="250" t="s">
        <v>213</v>
      </c>
      <c r="D34" s="251"/>
      <c r="E34" s="251"/>
      <c r="F34" s="251"/>
      <c r="G34" s="251"/>
      <c r="H34" s="251"/>
      <c r="I34" s="251"/>
      <c r="J34" s="251"/>
    </row>
    <row r="35" spans="1:10" ht="11.45" customHeight="1" x14ac:dyDescent="0.2">
      <c r="A35" s="29">
        <f>IF(D35&lt;&gt;"",COUNTA($D$11:D35),"")</f>
        <v>23</v>
      </c>
      <c r="B35" s="49">
        <v>1999</v>
      </c>
      <c r="C35" s="87">
        <v>3341</v>
      </c>
      <c r="D35" s="87">
        <v>1478</v>
      </c>
      <c r="E35" s="87">
        <v>1842</v>
      </c>
      <c r="F35" s="87">
        <v>1747</v>
      </c>
      <c r="G35" s="87">
        <v>95</v>
      </c>
      <c r="H35" s="87">
        <v>21</v>
      </c>
      <c r="I35" s="87">
        <v>17</v>
      </c>
      <c r="J35" s="128">
        <v>4</v>
      </c>
    </row>
    <row r="36" spans="1:10" ht="11.45" customHeight="1" x14ac:dyDescent="0.2">
      <c r="A36" s="29">
        <f>IF(D36&lt;&gt;"",COUNTA($D$11:D36),"")</f>
        <v>24</v>
      </c>
      <c r="B36" s="49">
        <v>2001</v>
      </c>
      <c r="C36" s="87">
        <v>3870</v>
      </c>
      <c r="D36" s="87">
        <v>1738</v>
      </c>
      <c r="E36" s="87">
        <v>2115</v>
      </c>
      <c r="F36" s="87">
        <v>2078</v>
      </c>
      <c r="G36" s="87">
        <v>37</v>
      </c>
      <c r="H36" s="87">
        <v>17</v>
      </c>
      <c r="I36" s="87">
        <v>14</v>
      </c>
      <c r="J36" s="128">
        <v>3</v>
      </c>
    </row>
    <row r="37" spans="1:10" ht="11.45" customHeight="1" x14ac:dyDescent="0.2">
      <c r="A37" s="29">
        <f>IF(D37&lt;&gt;"",COUNTA($D$11:D37),"")</f>
        <v>25</v>
      </c>
      <c r="B37" s="49">
        <v>2003</v>
      </c>
      <c r="C37" s="87">
        <v>4358</v>
      </c>
      <c r="D37" s="87">
        <v>2069</v>
      </c>
      <c r="E37" s="87">
        <v>2276</v>
      </c>
      <c r="F37" s="87">
        <v>2168</v>
      </c>
      <c r="G37" s="87">
        <v>108</v>
      </c>
      <c r="H37" s="87">
        <v>13</v>
      </c>
      <c r="I37" s="87">
        <v>13</v>
      </c>
      <c r="J37" s="128" t="s">
        <v>5</v>
      </c>
    </row>
    <row r="38" spans="1:10" ht="11.45" customHeight="1" x14ac:dyDescent="0.2">
      <c r="A38" s="29">
        <f>IF(D38&lt;&gt;"",COUNTA($D$11:D38),"")</f>
        <v>26</v>
      </c>
      <c r="B38" s="49">
        <v>2005</v>
      </c>
      <c r="C38" s="87">
        <v>4662</v>
      </c>
      <c r="D38" s="87">
        <v>2360</v>
      </c>
      <c r="E38" s="87">
        <v>2293</v>
      </c>
      <c r="F38" s="87">
        <v>2200</v>
      </c>
      <c r="G38" s="87">
        <v>93</v>
      </c>
      <c r="H38" s="87">
        <v>9</v>
      </c>
      <c r="I38" s="87">
        <v>9</v>
      </c>
      <c r="J38" s="128" t="s">
        <v>5</v>
      </c>
    </row>
    <row r="39" spans="1:10" ht="11.45" customHeight="1" x14ac:dyDescent="0.2">
      <c r="A39" s="29">
        <f>IF(D39&lt;&gt;"",COUNTA($D$11:D39),"")</f>
        <v>27</v>
      </c>
      <c r="B39" s="49">
        <v>2007</v>
      </c>
      <c r="C39" s="87">
        <v>5496</v>
      </c>
      <c r="D39" s="87">
        <v>2871</v>
      </c>
      <c r="E39" s="87">
        <v>2616</v>
      </c>
      <c r="F39" s="87">
        <v>2560</v>
      </c>
      <c r="G39" s="87">
        <v>56</v>
      </c>
      <c r="H39" s="87">
        <v>9</v>
      </c>
      <c r="I39" s="87">
        <v>9</v>
      </c>
      <c r="J39" s="128" t="s">
        <v>5</v>
      </c>
    </row>
    <row r="40" spans="1:10" ht="11.45" customHeight="1" x14ac:dyDescent="0.2">
      <c r="A40" s="29">
        <f>IF(D40&lt;&gt;"",COUNTA($D$11:D40),"")</f>
        <v>28</v>
      </c>
      <c r="B40" s="49">
        <v>2009</v>
      </c>
      <c r="C40" s="87">
        <v>6410</v>
      </c>
      <c r="D40" s="87">
        <v>3564</v>
      </c>
      <c r="E40" s="87">
        <v>2831</v>
      </c>
      <c r="F40" s="87">
        <v>2734</v>
      </c>
      <c r="G40" s="87">
        <v>97</v>
      </c>
      <c r="H40" s="87">
        <v>15</v>
      </c>
      <c r="I40" s="87">
        <v>15</v>
      </c>
      <c r="J40" s="128" t="s">
        <v>5</v>
      </c>
    </row>
    <row r="41" spans="1:10" ht="11.45" customHeight="1" x14ac:dyDescent="0.2">
      <c r="A41" s="29">
        <f>IF(D41&lt;&gt;"",COUNTA($D$11:D41),"")</f>
        <v>29</v>
      </c>
      <c r="B41" s="49">
        <v>2011</v>
      </c>
      <c r="C41" s="87">
        <v>7436</v>
      </c>
      <c r="D41" s="87">
        <v>4343</v>
      </c>
      <c r="E41" s="87">
        <v>3066</v>
      </c>
      <c r="F41" s="87">
        <v>2981</v>
      </c>
      <c r="G41" s="87">
        <v>85</v>
      </c>
      <c r="H41" s="87">
        <v>27</v>
      </c>
      <c r="I41" s="87">
        <v>27</v>
      </c>
      <c r="J41" s="128" t="s">
        <v>5</v>
      </c>
    </row>
    <row r="42" spans="1:10" ht="11.45" customHeight="1" x14ac:dyDescent="0.2">
      <c r="A42" s="29">
        <f>IF(D42&lt;&gt;"",COUNTA($D$11:D42),"")</f>
        <v>30</v>
      </c>
      <c r="B42" s="49">
        <v>2013</v>
      </c>
      <c r="C42" s="87">
        <v>8693</v>
      </c>
      <c r="D42" s="87">
        <v>5204</v>
      </c>
      <c r="E42" s="87">
        <v>3458</v>
      </c>
      <c r="F42" s="87">
        <v>3341</v>
      </c>
      <c r="G42" s="87">
        <v>117</v>
      </c>
      <c r="H42" s="87">
        <v>31</v>
      </c>
      <c r="I42" s="87">
        <v>31</v>
      </c>
      <c r="J42" s="128" t="s">
        <v>5</v>
      </c>
    </row>
    <row r="43" spans="1:10" ht="11.45" customHeight="1" x14ac:dyDescent="0.2">
      <c r="A43" s="29">
        <f>IF(D43&lt;&gt;"",COUNTA($D$11:D43),"")</f>
        <v>31</v>
      </c>
      <c r="B43" s="129">
        <v>2015</v>
      </c>
      <c r="C43" s="130">
        <v>10030</v>
      </c>
      <c r="D43" s="131">
        <v>6164</v>
      </c>
      <c r="E43" s="131">
        <v>3858</v>
      </c>
      <c r="F43" s="131">
        <v>3815</v>
      </c>
      <c r="G43" s="131">
        <v>43</v>
      </c>
      <c r="H43" s="131">
        <v>8</v>
      </c>
      <c r="I43" s="131">
        <v>8</v>
      </c>
      <c r="J43" s="128" t="s">
        <v>5</v>
      </c>
    </row>
    <row r="44" spans="1:10" ht="11.45" customHeight="1" x14ac:dyDescent="0.2">
      <c r="A44" s="29">
        <f>IF(D44&lt;&gt;"",COUNTA($D$11:D44),"")</f>
        <v>32</v>
      </c>
      <c r="B44" s="129">
        <v>2017</v>
      </c>
      <c r="C44" s="78">
        <v>11199</v>
      </c>
      <c r="D44" s="78">
        <v>7058</v>
      </c>
      <c r="E44" s="78">
        <v>4115</v>
      </c>
      <c r="F44" s="78">
        <v>4089</v>
      </c>
      <c r="G44" s="78">
        <v>26</v>
      </c>
      <c r="H44" s="78">
        <v>26</v>
      </c>
      <c r="I44" s="78">
        <v>26</v>
      </c>
      <c r="J44" s="128" t="s">
        <v>5</v>
      </c>
    </row>
    <row r="45" spans="1:10" ht="11.45" customHeight="1" x14ac:dyDescent="0.2">
      <c r="A45" s="29">
        <f>IF(D45&lt;&gt;"",COUNTA($D$11:D45),"")</f>
        <v>33</v>
      </c>
      <c r="B45" s="129">
        <v>2019</v>
      </c>
      <c r="C45" s="78">
        <v>12483</v>
      </c>
      <c r="D45" s="78">
        <v>7929</v>
      </c>
      <c r="E45" s="78">
        <v>4516</v>
      </c>
      <c r="F45" s="78">
        <v>4447</v>
      </c>
      <c r="G45" s="78">
        <v>69</v>
      </c>
      <c r="H45" s="78">
        <v>38</v>
      </c>
      <c r="I45" s="78">
        <v>38</v>
      </c>
      <c r="J45" s="128" t="s">
        <v>5</v>
      </c>
    </row>
  </sheetData>
  <mergeCells count="20">
    <mergeCell ref="A1:B1"/>
    <mergeCell ref="A2:B2"/>
    <mergeCell ref="C2:J2"/>
    <mergeCell ref="A3:A8"/>
    <mergeCell ref="B3:B8"/>
    <mergeCell ref="C3:C8"/>
    <mergeCell ref="D3:J3"/>
    <mergeCell ref="D4:D8"/>
    <mergeCell ref="E4:G4"/>
    <mergeCell ref="H4:J4"/>
    <mergeCell ref="E5:E8"/>
    <mergeCell ref="C1:J1"/>
    <mergeCell ref="C22:J22"/>
    <mergeCell ref="C34:J34"/>
    <mergeCell ref="F5:F8"/>
    <mergeCell ref="G5:G8"/>
    <mergeCell ref="H5:H8"/>
    <mergeCell ref="I5:I8"/>
    <mergeCell ref="J5:J8"/>
    <mergeCell ref="C10:J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K813 2019 01&amp;R&amp;7&amp;P</oddFooter>
    <evenFooter>&amp;L&amp;7&amp;P&amp;R&amp;7StatA MV, Statistischer Bericht K813 2019 01</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zoomScale="140" zoomScaleNormal="140" workbookViewId="0">
      <pane xSplit="2" ySplit="10" topLeftCell="C11" activePane="bottomRight" state="frozen"/>
      <selection activeCell="A7" sqref="A7:D7"/>
      <selection pane="topRight" activeCell="A7" sqref="A7:D7"/>
      <selection pane="bottomLeft" activeCell="A7" sqref="A7:D7"/>
      <selection pane="bottomRight" activeCell="C11" sqref="C11:J11"/>
    </sheetView>
  </sheetViews>
  <sheetFormatPr baseColWidth="10" defaultColWidth="11.28515625" defaultRowHeight="11.45" customHeight="1" x14ac:dyDescent="0.2"/>
  <cols>
    <col min="1" max="1" width="3.7109375" style="50" customWidth="1"/>
    <col min="2" max="2" width="10.28515625" style="44" customWidth="1"/>
    <col min="3" max="3" width="9.7109375" style="44" customWidth="1"/>
    <col min="4" max="4" width="9.42578125" style="44" customWidth="1"/>
    <col min="5" max="9" width="9.7109375" style="44" customWidth="1"/>
    <col min="10" max="10" width="10.140625" style="44" customWidth="1"/>
    <col min="11" max="18" width="10.7109375" style="44" customWidth="1"/>
    <col min="19" max="16384" width="11.28515625" style="44"/>
  </cols>
  <sheetData>
    <row r="1" spans="1:10" s="45" customFormat="1" ht="20.100000000000001" customHeight="1" x14ac:dyDescent="0.2">
      <c r="A1" s="257" t="s">
        <v>21</v>
      </c>
      <c r="B1" s="258"/>
      <c r="C1" s="274" t="s">
        <v>27</v>
      </c>
      <c r="D1" s="274"/>
      <c r="E1" s="274"/>
      <c r="F1" s="274"/>
      <c r="G1" s="274"/>
      <c r="H1" s="274"/>
      <c r="I1" s="274"/>
      <c r="J1" s="269"/>
    </row>
    <row r="2" spans="1:10" ht="30" customHeight="1" x14ac:dyDescent="0.2">
      <c r="A2" s="260" t="s">
        <v>75</v>
      </c>
      <c r="B2" s="276"/>
      <c r="C2" s="275" t="s">
        <v>227</v>
      </c>
      <c r="D2" s="275"/>
      <c r="E2" s="275"/>
      <c r="F2" s="275"/>
      <c r="G2" s="275"/>
      <c r="H2" s="275"/>
      <c r="I2" s="275"/>
      <c r="J2" s="261"/>
    </row>
    <row r="3" spans="1:10" ht="11.45" customHeight="1" x14ac:dyDescent="0.2">
      <c r="A3" s="268" t="s">
        <v>19</v>
      </c>
      <c r="B3" s="272" t="s">
        <v>185</v>
      </c>
      <c r="C3" s="272" t="s">
        <v>64</v>
      </c>
      <c r="D3" s="272" t="s">
        <v>65</v>
      </c>
      <c r="E3" s="272"/>
      <c r="F3" s="272"/>
      <c r="G3" s="272"/>
      <c r="H3" s="272"/>
      <c r="I3" s="272"/>
      <c r="J3" s="266"/>
    </row>
    <row r="4" spans="1:10" ht="11.45" customHeight="1" x14ac:dyDescent="0.2">
      <c r="A4" s="268"/>
      <c r="B4" s="272"/>
      <c r="C4" s="272"/>
      <c r="D4" s="272" t="s">
        <v>68</v>
      </c>
      <c r="E4" s="272" t="s">
        <v>66</v>
      </c>
      <c r="F4" s="272"/>
      <c r="G4" s="272"/>
      <c r="H4" s="272" t="s">
        <v>67</v>
      </c>
      <c r="I4" s="272"/>
      <c r="J4" s="266"/>
    </row>
    <row r="5" spans="1:10" ht="11.45" customHeight="1" x14ac:dyDescent="0.2">
      <c r="A5" s="268"/>
      <c r="B5" s="272"/>
      <c r="C5" s="272"/>
      <c r="D5" s="272"/>
      <c r="E5" s="272" t="s">
        <v>59</v>
      </c>
      <c r="F5" s="272" t="s">
        <v>69</v>
      </c>
      <c r="G5" s="272" t="s">
        <v>70</v>
      </c>
      <c r="H5" s="272" t="s">
        <v>59</v>
      </c>
      <c r="I5" s="272" t="s">
        <v>71</v>
      </c>
      <c r="J5" s="266" t="s">
        <v>72</v>
      </c>
    </row>
    <row r="6" spans="1:10" ht="11.45" customHeight="1" x14ac:dyDescent="0.2">
      <c r="A6" s="268"/>
      <c r="B6" s="272"/>
      <c r="C6" s="272"/>
      <c r="D6" s="272"/>
      <c r="E6" s="272"/>
      <c r="F6" s="272"/>
      <c r="G6" s="272"/>
      <c r="H6" s="272"/>
      <c r="I6" s="272"/>
      <c r="J6" s="266"/>
    </row>
    <row r="7" spans="1:10" ht="11.45" customHeight="1" x14ac:dyDescent="0.2">
      <c r="A7" s="268"/>
      <c r="B7" s="272"/>
      <c r="C7" s="272"/>
      <c r="D7" s="272"/>
      <c r="E7" s="272"/>
      <c r="F7" s="272"/>
      <c r="G7" s="272"/>
      <c r="H7" s="272"/>
      <c r="I7" s="272"/>
      <c r="J7" s="266"/>
    </row>
    <row r="8" spans="1:10" ht="11.45" customHeight="1" x14ac:dyDescent="0.2">
      <c r="A8" s="268"/>
      <c r="B8" s="272"/>
      <c r="C8" s="272"/>
      <c r="D8" s="272"/>
      <c r="E8" s="272"/>
      <c r="F8" s="272"/>
      <c r="G8" s="272"/>
      <c r="H8" s="272"/>
      <c r="I8" s="272"/>
      <c r="J8" s="266"/>
    </row>
    <row r="9" spans="1:10" ht="11.45" customHeight="1" x14ac:dyDescent="0.2">
      <c r="A9" s="268"/>
      <c r="B9" s="272"/>
      <c r="C9" s="272"/>
      <c r="D9" s="272"/>
      <c r="E9" s="272"/>
      <c r="F9" s="272"/>
      <c r="G9" s="272"/>
      <c r="H9" s="272"/>
      <c r="I9" s="272"/>
      <c r="J9" s="266"/>
    </row>
    <row r="10" spans="1:10" ht="11.45" customHeight="1" x14ac:dyDescent="0.2">
      <c r="A10" s="47">
        <v>1</v>
      </c>
      <c r="B10" s="48">
        <v>2</v>
      </c>
      <c r="C10" s="43">
        <v>3</v>
      </c>
      <c r="D10" s="43">
        <v>4</v>
      </c>
      <c r="E10" s="43">
        <v>5</v>
      </c>
      <c r="F10" s="43">
        <v>6</v>
      </c>
      <c r="G10" s="43">
        <v>7</v>
      </c>
      <c r="H10" s="43">
        <v>8</v>
      </c>
      <c r="I10" s="43">
        <v>9</v>
      </c>
      <c r="J10" s="42">
        <v>10</v>
      </c>
    </row>
    <row r="11" spans="1:10" ht="20.100000000000001" customHeight="1" x14ac:dyDescent="0.2">
      <c r="A11" s="29" t="str">
        <f>IF(D11&lt;&gt;"",COUNTA($D$3:D11),"")</f>
        <v/>
      </c>
      <c r="B11" s="49"/>
      <c r="C11" s="251" t="s">
        <v>76</v>
      </c>
      <c r="D11" s="273"/>
      <c r="E11" s="273"/>
      <c r="F11" s="273"/>
      <c r="G11" s="273"/>
      <c r="H11" s="273"/>
      <c r="I11" s="273"/>
      <c r="J11" s="273"/>
    </row>
    <row r="12" spans="1:10" ht="11.45" customHeight="1" x14ac:dyDescent="0.2">
      <c r="A12" s="29">
        <f>IF(D12&lt;&gt;"",COUNTA($D$12:D12),"")</f>
        <v>1</v>
      </c>
      <c r="B12" s="49">
        <v>1999</v>
      </c>
      <c r="C12" s="87">
        <v>181</v>
      </c>
      <c r="D12" s="87">
        <v>24</v>
      </c>
      <c r="E12" s="87">
        <v>131</v>
      </c>
      <c r="F12" s="87">
        <v>109</v>
      </c>
      <c r="G12" s="87">
        <v>22</v>
      </c>
      <c r="H12" s="87">
        <v>26</v>
      </c>
      <c r="I12" s="87">
        <v>24</v>
      </c>
      <c r="J12" s="87">
        <v>2</v>
      </c>
    </row>
    <row r="13" spans="1:10" ht="11.45" customHeight="1" x14ac:dyDescent="0.2">
      <c r="A13" s="29">
        <f>IF(D13&lt;&gt;"",COUNTA($D$12:D13),"")</f>
        <v>2</v>
      </c>
      <c r="B13" s="49">
        <v>2001</v>
      </c>
      <c r="C13" s="87">
        <v>189</v>
      </c>
      <c r="D13" s="87">
        <v>25</v>
      </c>
      <c r="E13" s="87">
        <v>138</v>
      </c>
      <c r="F13" s="87">
        <v>120</v>
      </c>
      <c r="G13" s="87">
        <v>18</v>
      </c>
      <c r="H13" s="87">
        <v>26</v>
      </c>
      <c r="I13" s="87">
        <v>23</v>
      </c>
      <c r="J13" s="87">
        <v>3</v>
      </c>
    </row>
    <row r="14" spans="1:10" ht="11.45" customHeight="1" x14ac:dyDescent="0.2">
      <c r="A14" s="29">
        <f>IF(D14&lt;&gt;"",COUNTA($D$12:D14),"")</f>
        <v>3</v>
      </c>
      <c r="B14" s="49">
        <v>2003</v>
      </c>
      <c r="C14" s="87">
        <v>224</v>
      </c>
      <c r="D14" s="87">
        <v>27</v>
      </c>
      <c r="E14" s="87">
        <v>175</v>
      </c>
      <c r="F14" s="87">
        <v>145</v>
      </c>
      <c r="G14" s="87">
        <v>30</v>
      </c>
      <c r="H14" s="87">
        <v>22</v>
      </c>
      <c r="I14" s="87">
        <v>19</v>
      </c>
      <c r="J14" s="87">
        <v>3</v>
      </c>
    </row>
    <row r="15" spans="1:10" ht="11.45" customHeight="1" x14ac:dyDescent="0.2">
      <c r="A15" s="29">
        <f>IF(D15&lt;&gt;"",COUNTA($D$12:D15),"")</f>
        <v>4</v>
      </c>
      <c r="B15" s="49">
        <v>2005</v>
      </c>
      <c r="C15" s="87">
        <v>245</v>
      </c>
      <c r="D15" s="87">
        <v>45</v>
      </c>
      <c r="E15" s="87">
        <v>182</v>
      </c>
      <c r="F15" s="87">
        <v>155</v>
      </c>
      <c r="G15" s="87">
        <v>27</v>
      </c>
      <c r="H15" s="87">
        <v>18</v>
      </c>
      <c r="I15" s="87">
        <v>17</v>
      </c>
      <c r="J15" s="87">
        <v>1</v>
      </c>
    </row>
    <row r="16" spans="1:10" ht="11.45" customHeight="1" x14ac:dyDescent="0.2">
      <c r="A16" s="29">
        <f>IF(D16&lt;&gt;"",COUNTA($D$12:D16),"")</f>
        <v>5</v>
      </c>
      <c r="B16" s="49">
        <v>2007</v>
      </c>
      <c r="C16" s="87">
        <v>268</v>
      </c>
      <c r="D16" s="87">
        <v>70</v>
      </c>
      <c r="E16" s="87">
        <v>186</v>
      </c>
      <c r="F16" s="87">
        <v>165</v>
      </c>
      <c r="G16" s="87">
        <v>21</v>
      </c>
      <c r="H16" s="87">
        <v>12</v>
      </c>
      <c r="I16" s="87">
        <v>12</v>
      </c>
      <c r="J16" s="87" t="s">
        <v>5</v>
      </c>
    </row>
    <row r="17" spans="1:10" ht="11.45" customHeight="1" x14ac:dyDescent="0.2">
      <c r="A17" s="29">
        <f>IF(D17&lt;&gt;"",COUNTA($D$12:D17),"")</f>
        <v>6</v>
      </c>
      <c r="B17" s="49">
        <v>2009</v>
      </c>
      <c r="C17" s="87">
        <v>302</v>
      </c>
      <c r="D17" s="87">
        <v>94</v>
      </c>
      <c r="E17" s="87">
        <v>201</v>
      </c>
      <c r="F17" s="87">
        <v>178</v>
      </c>
      <c r="G17" s="87">
        <v>23</v>
      </c>
      <c r="H17" s="87">
        <v>7</v>
      </c>
      <c r="I17" s="87">
        <v>7</v>
      </c>
      <c r="J17" s="87" t="s">
        <v>5</v>
      </c>
    </row>
    <row r="18" spans="1:10" ht="11.45" customHeight="1" x14ac:dyDescent="0.2">
      <c r="A18" s="29">
        <f>IF(D18&lt;&gt;"",COUNTA($D$12:D18),"")</f>
        <v>7</v>
      </c>
      <c r="B18" s="49">
        <v>2011</v>
      </c>
      <c r="C18" s="87">
        <v>332</v>
      </c>
      <c r="D18" s="87">
        <v>101</v>
      </c>
      <c r="E18" s="87">
        <v>223</v>
      </c>
      <c r="F18" s="87">
        <v>201</v>
      </c>
      <c r="G18" s="87">
        <v>22</v>
      </c>
      <c r="H18" s="87">
        <v>8</v>
      </c>
      <c r="I18" s="87">
        <v>8</v>
      </c>
      <c r="J18" s="87" t="s">
        <v>5</v>
      </c>
    </row>
    <row r="19" spans="1:10" ht="11.45" customHeight="1" x14ac:dyDescent="0.2">
      <c r="A19" s="29">
        <f>IF(D19&lt;&gt;"",COUNTA($D$12:D19),"")</f>
        <v>8</v>
      </c>
      <c r="B19" s="49">
        <v>2013</v>
      </c>
      <c r="C19" s="87">
        <v>349</v>
      </c>
      <c r="D19" s="87">
        <v>111</v>
      </c>
      <c r="E19" s="87">
        <v>226</v>
      </c>
      <c r="F19" s="87">
        <v>209</v>
      </c>
      <c r="G19" s="87">
        <v>17</v>
      </c>
      <c r="H19" s="87">
        <v>12</v>
      </c>
      <c r="I19" s="87">
        <v>11</v>
      </c>
      <c r="J19" s="87">
        <v>1</v>
      </c>
    </row>
    <row r="20" spans="1:10" ht="11.45" customHeight="1" x14ac:dyDescent="0.2">
      <c r="A20" s="29">
        <f>IF(D20&lt;&gt;"",COUNTA($D$12:D20),"")</f>
        <v>9</v>
      </c>
      <c r="B20" s="49">
        <v>2015</v>
      </c>
      <c r="C20" s="87">
        <v>369</v>
      </c>
      <c r="D20" s="87">
        <v>122</v>
      </c>
      <c r="E20" s="87">
        <v>235</v>
      </c>
      <c r="F20" s="87">
        <v>219</v>
      </c>
      <c r="G20" s="87">
        <v>16</v>
      </c>
      <c r="H20" s="87">
        <v>12</v>
      </c>
      <c r="I20" s="87">
        <v>12</v>
      </c>
      <c r="J20" s="87" t="s">
        <v>5</v>
      </c>
    </row>
    <row r="21" spans="1:10" ht="11.45" customHeight="1" x14ac:dyDescent="0.2">
      <c r="A21" s="29">
        <f>IF(D21&lt;&gt;"",COUNTA($D$12:D21),"")</f>
        <v>10</v>
      </c>
      <c r="B21" s="49">
        <v>2017</v>
      </c>
      <c r="C21" s="78">
        <v>446</v>
      </c>
      <c r="D21" s="78">
        <v>179</v>
      </c>
      <c r="E21" s="78">
        <v>254</v>
      </c>
      <c r="F21" s="78">
        <v>235</v>
      </c>
      <c r="G21" s="78">
        <v>19</v>
      </c>
      <c r="H21" s="78">
        <v>13</v>
      </c>
      <c r="I21" s="78">
        <v>12</v>
      </c>
      <c r="J21" s="78">
        <v>1</v>
      </c>
    </row>
    <row r="22" spans="1:10" ht="11.45" customHeight="1" x14ac:dyDescent="0.2">
      <c r="A22" s="29">
        <f>IF(D22&lt;&gt;"",COUNTA($D$12:D22),"")</f>
        <v>11</v>
      </c>
      <c r="B22" s="49">
        <v>2019</v>
      </c>
      <c r="C22" s="78">
        <v>498</v>
      </c>
      <c r="D22" s="78">
        <v>209</v>
      </c>
      <c r="E22" s="78">
        <v>273</v>
      </c>
      <c r="F22" s="78">
        <v>251</v>
      </c>
      <c r="G22" s="78">
        <v>22</v>
      </c>
      <c r="H22" s="78">
        <v>16</v>
      </c>
      <c r="I22" s="78">
        <v>15</v>
      </c>
      <c r="J22" s="78">
        <v>1</v>
      </c>
    </row>
    <row r="23" spans="1:10" ht="20.100000000000001" customHeight="1" x14ac:dyDescent="0.2">
      <c r="A23" s="29" t="str">
        <f>IF(D23&lt;&gt;"",COUNTA($D$12:D23),"")</f>
        <v/>
      </c>
      <c r="B23" s="49"/>
      <c r="C23" s="251" t="s">
        <v>73</v>
      </c>
      <c r="D23" s="273"/>
      <c r="E23" s="273"/>
      <c r="F23" s="273"/>
      <c r="G23" s="273"/>
      <c r="H23" s="273"/>
      <c r="I23" s="273"/>
      <c r="J23" s="273"/>
    </row>
    <row r="24" spans="1:10" ht="11.45" customHeight="1" x14ac:dyDescent="0.2">
      <c r="A24" s="29">
        <f>IF(D24&lt;&gt;"",COUNTA($D$12:D24),"")</f>
        <v>12</v>
      </c>
      <c r="B24" s="49">
        <v>1999</v>
      </c>
      <c r="C24" s="87">
        <v>12792</v>
      </c>
      <c r="D24" s="87">
        <v>1688</v>
      </c>
      <c r="E24" s="87">
        <v>8936</v>
      </c>
      <c r="F24" s="87">
        <v>6726</v>
      </c>
      <c r="G24" s="87">
        <v>2210</v>
      </c>
      <c r="H24" s="87">
        <v>2168</v>
      </c>
      <c r="I24" s="87">
        <v>2078</v>
      </c>
      <c r="J24" s="87">
        <v>90</v>
      </c>
    </row>
    <row r="25" spans="1:10" ht="11.45" customHeight="1" x14ac:dyDescent="0.2">
      <c r="A25" s="29">
        <f>IF(D25&lt;&gt;"",COUNTA($D$12:D25),"")</f>
        <v>13</v>
      </c>
      <c r="B25" s="49">
        <v>2001</v>
      </c>
      <c r="C25" s="87">
        <v>13743</v>
      </c>
      <c r="D25" s="87">
        <v>1666</v>
      </c>
      <c r="E25" s="87">
        <v>9760</v>
      </c>
      <c r="F25" s="87">
        <v>7943</v>
      </c>
      <c r="G25" s="87">
        <v>1817</v>
      </c>
      <c r="H25" s="87">
        <v>2317</v>
      </c>
      <c r="I25" s="87">
        <v>2189</v>
      </c>
      <c r="J25" s="87">
        <v>128</v>
      </c>
    </row>
    <row r="26" spans="1:10" ht="11.45" customHeight="1" x14ac:dyDescent="0.2">
      <c r="A26" s="29">
        <f>IF(D26&lt;&gt;"",COUNTA($D$12:D26),"")</f>
        <v>14</v>
      </c>
      <c r="B26" s="49">
        <v>2003</v>
      </c>
      <c r="C26" s="87">
        <v>14784</v>
      </c>
      <c r="D26" s="87">
        <v>1930</v>
      </c>
      <c r="E26" s="87">
        <v>11094</v>
      </c>
      <c r="F26" s="87">
        <v>8652</v>
      </c>
      <c r="G26" s="87">
        <v>2442</v>
      </c>
      <c r="H26" s="87">
        <v>1760</v>
      </c>
      <c r="I26" s="87">
        <v>1637</v>
      </c>
      <c r="J26" s="87">
        <v>123</v>
      </c>
    </row>
    <row r="27" spans="1:10" ht="11.45" customHeight="1" x14ac:dyDescent="0.2">
      <c r="A27" s="29">
        <f>IF(D27&lt;&gt;"",COUNTA($D$12:D27),"")</f>
        <v>15</v>
      </c>
      <c r="B27" s="49">
        <v>2005</v>
      </c>
      <c r="C27" s="87">
        <v>15389</v>
      </c>
      <c r="D27" s="87">
        <v>2709</v>
      </c>
      <c r="E27" s="87">
        <v>11388</v>
      </c>
      <c r="F27" s="87">
        <v>9172</v>
      </c>
      <c r="G27" s="87">
        <v>2216</v>
      </c>
      <c r="H27" s="87">
        <v>1292</v>
      </c>
      <c r="I27" s="87">
        <v>1262</v>
      </c>
      <c r="J27" s="87">
        <v>30</v>
      </c>
    </row>
    <row r="28" spans="1:10" ht="11.45" customHeight="1" x14ac:dyDescent="0.2">
      <c r="A28" s="29">
        <f>IF(D28&lt;&gt;"",COUNTA($D$12:D28),"")</f>
        <v>16</v>
      </c>
      <c r="B28" s="49">
        <v>2007</v>
      </c>
      <c r="C28" s="87">
        <v>16771</v>
      </c>
      <c r="D28" s="87">
        <v>4289</v>
      </c>
      <c r="E28" s="87">
        <v>11428</v>
      </c>
      <c r="F28" s="87">
        <v>9702</v>
      </c>
      <c r="G28" s="87">
        <v>1726</v>
      </c>
      <c r="H28" s="87">
        <v>1054</v>
      </c>
      <c r="I28" s="87">
        <v>1054</v>
      </c>
      <c r="J28" s="87" t="s">
        <v>5</v>
      </c>
    </row>
    <row r="29" spans="1:10" ht="11.45" customHeight="1" x14ac:dyDescent="0.2">
      <c r="A29" s="29">
        <f>IF(D29&lt;&gt;"",COUNTA($D$12:D29),"")</f>
        <v>17</v>
      </c>
      <c r="B29" s="49">
        <v>2009</v>
      </c>
      <c r="C29" s="87">
        <v>18412</v>
      </c>
      <c r="D29" s="87">
        <v>5493</v>
      </c>
      <c r="E29" s="87">
        <v>12178</v>
      </c>
      <c r="F29" s="87">
        <v>10323</v>
      </c>
      <c r="G29" s="87">
        <v>1855</v>
      </c>
      <c r="H29" s="87">
        <v>741</v>
      </c>
      <c r="I29" s="87">
        <v>741</v>
      </c>
      <c r="J29" s="87" t="s">
        <v>5</v>
      </c>
    </row>
    <row r="30" spans="1:10" ht="11.45" customHeight="1" x14ac:dyDescent="0.2">
      <c r="A30" s="29">
        <f>IF(D30&lt;&gt;"",COUNTA($D$12:D30),"")</f>
        <v>18</v>
      </c>
      <c r="B30" s="49">
        <v>2011</v>
      </c>
      <c r="C30" s="87">
        <v>20130</v>
      </c>
      <c r="D30" s="87">
        <v>5884</v>
      </c>
      <c r="E30" s="87">
        <v>13489</v>
      </c>
      <c r="F30" s="87">
        <v>11723</v>
      </c>
      <c r="G30" s="87">
        <v>1766</v>
      </c>
      <c r="H30" s="87">
        <v>757</v>
      </c>
      <c r="I30" s="87">
        <v>757</v>
      </c>
      <c r="J30" s="87" t="s">
        <v>5</v>
      </c>
    </row>
    <row r="31" spans="1:10" ht="11.45" customHeight="1" x14ac:dyDescent="0.2">
      <c r="A31" s="29">
        <f>IF(D31&lt;&gt;"",COUNTA($D$12:D31),"")</f>
        <v>19</v>
      </c>
      <c r="B31" s="49">
        <v>2013</v>
      </c>
      <c r="C31" s="87">
        <v>20952</v>
      </c>
      <c r="D31" s="87">
        <v>6651</v>
      </c>
      <c r="E31" s="87">
        <v>13435</v>
      </c>
      <c r="F31" s="87">
        <v>12076</v>
      </c>
      <c r="G31" s="87">
        <v>1359</v>
      </c>
      <c r="H31" s="87">
        <v>866</v>
      </c>
      <c r="I31" s="87">
        <v>847</v>
      </c>
      <c r="J31" s="87">
        <v>19</v>
      </c>
    </row>
    <row r="32" spans="1:10" ht="11.45" customHeight="1" x14ac:dyDescent="0.2">
      <c r="A32" s="29">
        <f>IF(D32&lt;&gt;"",COUNTA($D$12:D32),"")</f>
        <v>20</v>
      </c>
      <c r="B32" s="49">
        <v>2015</v>
      </c>
      <c r="C32" s="87">
        <v>21783</v>
      </c>
      <c r="D32" s="87">
        <v>6818</v>
      </c>
      <c r="E32" s="87">
        <v>13944</v>
      </c>
      <c r="F32" s="87">
        <v>12470</v>
      </c>
      <c r="G32" s="87">
        <v>1474</v>
      </c>
      <c r="H32" s="87">
        <v>1021</v>
      </c>
      <c r="I32" s="87">
        <v>1021</v>
      </c>
      <c r="J32" s="87" t="s">
        <v>5</v>
      </c>
    </row>
    <row r="33" spans="1:10" ht="11.45" customHeight="1" x14ac:dyDescent="0.2">
      <c r="A33" s="29">
        <f>IF(D33&lt;&gt;"",COUNTA($D$12:D33),"")</f>
        <v>21</v>
      </c>
      <c r="B33" s="49">
        <v>2017</v>
      </c>
      <c r="C33" s="78">
        <v>23953</v>
      </c>
      <c r="D33" s="78">
        <v>8462</v>
      </c>
      <c r="E33" s="78">
        <v>14546</v>
      </c>
      <c r="F33" s="78">
        <v>12927</v>
      </c>
      <c r="G33" s="78">
        <v>1619</v>
      </c>
      <c r="H33" s="78">
        <v>945</v>
      </c>
      <c r="I33" s="78">
        <v>938</v>
      </c>
      <c r="J33" s="78">
        <v>7</v>
      </c>
    </row>
    <row r="34" spans="1:10" ht="11.45" customHeight="1" x14ac:dyDescent="0.2">
      <c r="A34" s="29">
        <f>IF(D34&lt;&gt;"",COUNTA($D$12:D34),"")</f>
        <v>22</v>
      </c>
      <c r="B34" s="49">
        <v>2019</v>
      </c>
      <c r="C34" s="78">
        <v>25431</v>
      </c>
      <c r="D34" s="78">
        <v>9663</v>
      </c>
      <c r="E34" s="78">
        <v>14731</v>
      </c>
      <c r="F34" s="78">
        <v>13112</v>
      </c>
      <c r="G34" s="78">
        <v>1619</v>
      </c>
      <c r="H34" s="78">
        <v>1037</v>
      </c>
      <c r="I34" s="78">
        <v>1030</v>
      </c>
      <c r="J34" s="78">
        <v>7</v>
      </c>
    </row>
    <row r="35" spans="1:10" ht="20.100000000000001" customHeight="1" x14ac:dyDescent="0.2">
      <c r="A35" s="29" t="str">
        <f>IF(D35&lt;&gt;"",COUNTA($D$12:D35),"")</f>
        <v/>
      </c>
      <c r="B35" s="49"/>
      <c r="C35" s="271" t="s">
        <v>77</v>
      </c>
      <c r="D35" s="251"/>
      <c r="E35" s="251"/>
      <c r="F35" s="251"/>
      <c r="G35" s="251"/>
      <c r="H35" s="251"/>
      <c r="I35" s="251"/>
      <c r="J35" s="251"/>
    </row>
    <row r="36" spans="1:10" ht="11.45" customHeight="1" x14ac:dyDescent="0.2">
      <c r="A36" s="29">
        <f>IF(D36&lt;&gt;"",COUNTA($D$12:D36),"")</f>
        <v>23</v>
      </c>
      <c r="B36" s="49">
        <v>1999</v>
      </c>
      <c r="C36" s="87">
        <v>14515</v>
      </c>
      <c r="D36" s="87">
        <v>1874</v>
      </c>
      <c r="E36" s="87">
        <v>10138</v>
      </c>
      <c r="F36" s="87">
        <v>7613</v>
      </c>
      <c r="G36" s="87">
        <v>2525</v>
      </c>
      <c r="H36" s="87">
        <v>2503</v>
      </c>
      <c r="I36" s="87">
        <v>2390</v>
      </c>
      <c r="J36" s="87">
        <v>113</v>
      </c>
    </row>
    <row r="37" spans="1:10" ht="11.45" customHeight="1" x14ac:dyDescent="0.2">
      <c r="A37" s="29">
        <f>IF(D37&lt;&gt;"",COUNTA($D$12:D37),"")</f>
        <v>24</v>
      </c>
      <c r="B37" s="49">
        <v>2001</v>
      </c>
      <c r="C37" s="87">
        <v>14661</v>
      </c>
      <c r="D37" s="87">
        <v>1790</v>
      </c>
      <c r="E37" s="87">
        <v>10449</v>
      </c>
      <c r="F37" s="87">
        <v>8509</v>
      </c>
      <c r="G37" s="87">
        <v>1940</v>
      </c>
      <c r="H37" s="87">
        <v>2422</v>
      </c>
      <c r="I37" s="87">
        <v>2283</v>
      </c>
      <c r="J37" s="87">
        <v>139</v>
      </c>
    </row>
    <row r="38" spans="1:10" ht="11.45" customHeight="1" x14ac:dyDescent="0.2">
      <c r="A38" s="29">
        <f>IF(D38&lt;&gt;"",COUNTA($D$12:D38),"")</f>
        <v>25</v>
      </c>
      <c r="B38" s="49">
        <v>2003</v>
      </c>
      <c r="C38" s="87">
        <v>15601</v>
      </c>
      <c r="D38" s="87">
        <v>2079</v>
      </c>
      <c r="E38" s="87">
        <v>11654</v>
      </c>
      <c r="F38" s="87">
        <v>9040</v>
      </c>
      <c r="G38" s="87">
        <v>2614</v>
      </c>
      <c r="H38" s="87">
        <v>1868</v>
      </c>
      <c r="I38" s="87">
        <v>1730</v>
      </c>
      <c r="J38" s="87">
        <v>138</v>
      </c>
    </row>
    <row r="39" spans="1:10" ht="11.45" customHeight="1" x14ac:dyDescent="0.2">
      <c r="A39" s="29">
        <f>IF(D39&lt;&gt;"",COUNTA($D$12:D39),"")</f>
        <v>26</v>
      </c>
      <c r="B39" s="49">
        <v>2005</v>
      </c>
      <c r="C39" s="87">
        <v>16528</v>
      </c>
      <c r="D39" s="87">
        <v>3201</v>
      </c>
      <c r="E39" s="87">
        <v>11949</v>
      </c>
      <c r="F39" s="87">
        <v>9623</v>
      </c>
      <c r="G39" s="87">
        <v>2326</v>
      </c>
      <c r="H39" s="87">
        <v>1378</v>
      </c>
      <c r="I39" s="87">
        <v>1347</v>
      </c>
      <c r="J39" s="87">
        <v>31</v>
      </c>
    </row>
    <row r="40" spans="1:10" ht="11.45" customHeight="1" x14ac:dyDescent="0.2">
      <c r="A40" s="29">
        <f>IF(D40&lt;&gt;"",COUNTA($D$12:D40),"")</f>
        <v>27</v>
      </c>
      <c r="B40" s="49">
        <v>2007</v>
      </c>
      <c r="C40" s="87">
        <v>17810</v>
      </c>
      <c r="D40" s="87">
        <v>4921</v>
      </c>
      <c r="E40" s="87">
        <v>11822</v>
      </c>
      <c r="F40" s="87">
        <v>10009</v>
      </c>
      <c r="G40" s="87">
        <v>1813</v>
      </c>
      <c r="H40" s="87">
        <v>1067</v>
      </c>
      <c r="I40" s="87">
        <v>1067</v>
      </c>
      <c r="J40" s="87" t="s">
        <v>5</v>
      </c>
    </row>
    <row r="41" spans="1:10" ht="11.45" customHeight="1" x14ac:dyDescent="0.2">
      <c r="A41" s="29">
        <f>IF(D41&lt;&gt;"",COUNTA($D$12:D41),"")</f>
        <v>28</v>
      </c>
      <c r="B41" s="49">
        <v>2009</v>
      </c>
      <c r="C41" s="87">
        <v>19038</v>
      </c>
      <c r="D41" s="87">
        <v>5795</v>
      </c>
      <c r="E41" s="87">
        <v>12473</v>
      </c>
      <c r="F41" s="87">
        <v>10560</v>
      </c>
      <c r="G41" s="87">
        <v>1913</v>
      </c>
      <c r="H41" s="87">
        <v>770</v>
      </c>
      <c r="I41" s="87">
        <v>770</v>
      </c>
      <c r="J41" s="87" t="s">
        <v>5</v>
      </c>
    </row>
    <row r="42" spans="1:10" ht="11.45" customHeight="1" x14ac:dyDescent="0.2">
      <c r="A42" s="29">
        <f>IF(D42&lt;&gt;"",COUNTA($D$12:D42),"")</f>
        <v>29</v>
      </c>
      <c r="B42" s="49">
        <v>2011</v>
      </c>
      <c r="C42" s="87">
        <v>20278</v>
      </c>
      <c r="D42" s="87">
        <v>6043</v>
      </c>
      <c r="E42" s="87">
        <v>13448</v>
      </c>
      <c r="F42" s="87">
        <v>11650</v>
      </c>
      <c r="G42" s="87">
        <v>1798</v>
      </c>
      <c r="H42" s="87">
        <v>787</v>
      </c>
      <c r="I42" s="87">
        <v>787</v>
      </c>
      <c r="J42" s="87" t="s">
        <v>5</v>
      </c>
    </row>
    <row r="43" spans="1:10" ht="11.45" customHeight="1" x14ac:dyDescent="0.2">
      <c r="A43" s="29">
        <f>IF(D43&lt;&gt;"",COUNTA($D$12:D43),"")</f>
        <v>30</v>
      </c>
      <c r="B43" s="49">
        <v>2013</v>
      </c>
      <c r="C43" s="87">
        <v>20975</v>
      </c>
      <c r="D43" s="87">
        <v>6694</v>
      </c>
      <c r="E43" s="87">
        <v>13386</v>
      </c>
      <c r="F43" s="87">
        <v>11946</v>
      </c>
      <c r="G43" s="87">
        <v>1440</v>
      </c>
      <c r="H43" s="87">
        <v>895</v>
      </c>
      <c r="I43" s="87">
        <v>877</v>
      </c>
      <c r="J43" s="87">
        <v>18</v>
      </c>
    </row>
    <row r="44" spans="1:10" ht="11.45" customHeight="1" x14ac:dyDescent="0.2">
      <c r="A44" s="29">
        <f>IF(D44&lt;&gt;"",COUNTA($D$12:D44),"")</f>
        <v>31</v>
      </c>
      <c r="B44" s="49">
        <v>2015</v>
      </c>
      <c r="C44" s="87">
        <v>21720</v>
      </c>
      <c r="D44" s="87">
        <v>6868</v>
      </c>
      <c r="E44" s="87">
        <v>13798</v>
      </c>
      <c r="F44" s="87">
        <v>12289</v>
      </c>
      <c r="G44" s="87">
        <v>1509</v>
      </c>
      <c r="H44" s="87">
        <v>1054</v>
      </c>
      <c r="I44" s="87">
        <v>1054</v>
      </c>
      <c r="J44" s="87" t="s">
        <v>5</v>
      </c>
    </row>
    <row r="45" spans="1:10" ht="11.45" customHeight="1" x14ac:dyDescent="0.2">
      <c r="A45" s="29">
        <f>IF(D45&lt;&gt;"",COUNTA($D$12:D45),"")</f>
        <v>32</v>
      </c>
      <c r="B45" s="49">
        <v>2017</v>
      </c>
      <c r="C45" s="78">
        <v>23575</v>
      </c>
      <c r="D45" s="78">
        <v>8286</v>
      </c>
      <c r="E45" s="78">
        <v>14308</v>
      </c>
      <c r="F45" s="78">
        <v>12610</v>
      </c>
      <c r="G45" s="78">
        <v>1698</v>
      </c>
      <c r="H45" s="78">
        <v>981</v>
      </c>
      <c r="I45" s="78">
        <v>973</v>
      </c>
      <c r="J45" s="78">
        <v>8</v>
      </c>
    </row>
    <row r="46" spans="1:10" ht="11.45" customHeight="1" x14ac:dyDescent="0.2">
      <c r="A46" s="29">
        <f>IF(D46&lt;&gt;"",COUNTA($D$12:D46),"")</f>
        <v>33</v>
      </c>
      <c r="B46" s="49">
        <v>2019</v>
      </c>
      <c r="C46" s="78">
        <v>25007</v>
      </c>
      <c r="D46" s="78">
        <v>9296</v>
      </c>
      <c r="E46" s="78">
        <v>14558</v>
      </c>
      <c r="F46" s="78">
        <v>12863</v>
      </c>
      <c r="G46" s="78">
        <v>1695</v>
      </c>
      <c r="H46" s="78">
        <v>1153</v>
      </c>
      <c r="I46" s="78">
        <v>1145</v>
      </c>
      <c r="J46" s="78">
        <v>8</v>
      </c>
    </row>
    <row r="47" spans="1:10" ht="20.100000000000001" customHeight="1" x14ac:dyDescent="0.2">
      <c r="A47" s="29" t="str">
        <f>IF(D47&lt;&gt;"",COUNTA($D$12:D47),"")</f>
        <v/>
      </c>
      <c r="B47" s="49"/>
      <c r="C47" s="271" t="s">
        <v>74</v>
      </c>
      <c r="D47" s="251"/>
      <c r="E47" s="251"/>
      <c r="F47" s="251"/>
      <c r="G47" s="251"/>
      <c r="H47" s="251"/>
      <c r="I47" s="251"/>
      <c r="J47" s="251"/>
    </row>
    <row r="48" spans="1:10" ht="11.45" customHeight="1" x14ac:dyDescent="0.2">
      <c r="A48" s="29">
        <f>IF(D48&lt;&gt;"",COUNTA($D$12:D48),"")</f>
        <v>34</v>
      </c>
      <c r="B48" s="49">
        <v>1999</v>
      </c>
      <c r="C48" s="87">
        <v>7602</v>
      </c>
      <c r="D48" s="87">
        <v>987</v>
      </c>
      <c r="E48" s="87">
        <v>5436</v>
      </c>
      <c r="F48" s="87">
        <v>4220</v>
      </c>
      <c r="G48" s="87">
        <v>1216</v>
      </c>
      <c r="H48" s="87">
        <v>1179</v>
      </c>
      <c r="I48" s="87">
        <v>1125</v>
      </c>
      <c r="J48" s="87">
        <v>54</v>
      </c>
    </row>
    <row r="49" spans="1:10" ht="11.45" customHeight="1" x14ac:dyDescent="0.2">
      <c r="A49" s="29">
        <f>IF(D49&lt;&gt;"",COUNTA($D$12:D49),"")</f>
        <v>35</v>
      </c>
      <c r="B49" s="49">
        <v>2001</v>
      </c>
      <c r="C49" s="87">
        <v>8139</v>
      </c>
      <c r="D49" s="87">
        <v>953</v>
      </c>
      <c r="E49" s="87">
        <v>5934</v>
      </c>
      <c r="F49" s="87">
        <v>4983</v>
      </c>
      <c r="G49" s="87">
        <v>951</v>
      </c>
      <c r="H49" s="87">
        <v>1252</v>
      </c>
      <c r="I49" s="87">
        <v>1180</v>
      </c>
      <c r="J49" s="87">
        <v>72</v>
      </c>
    </row>
    <row r="50" spans="1:10" ht="11.45" customHeight="1" x14ac:dyDescent="0.2">
      <c r="A50" s="29">
        <f>IF(D50&lt;&gt;"",COUNTA($D$12:D50),"")</f>
        <v>36</v>
      </c>
      <c r="B50" s="49">
        <v>2003</v>
      </c>
      <c r="C50" s="87">
        <v>8745</v>
      </c>
      <c r="D50" s="87">
        <v>1168</v>
      </c>
      <c r="E50" s="87">
        <v>6566</v>
      </c>
      <c r="F50" s="87">
        <v>5269</v>
      </c>
      <c r="G50" s="87">
        <v>1297</v>
      </c>
      <c r="H50" s="87">
        <v>1011</v>
      </c>
      <c r="I50" s="87">
        <v>928</v>
      </c>
      <c r="J50" s="87">
        <v>83</v>
      </c>
    </row>
    <row r="51" spans="1:10" ht="11.45" customHeight="1" x14ac:dyDescent="0.2">
      <c r="A51" s="29">
        <f>IF(D51&lt;&gt;"",COUNTA($D$12:D51),"")</f>
        <v>37</v>
      </c>
      <c r="B51" s="49">
        <v>2005</v>
      </c>
      <c r="C51" s="87">
        <v>9458</v>
      </c>
      <c r="D51" s="87">
        <v>1639</v>
      </c>
      <c r="E51" s="87">
        <v>6975</v>
      </c>
      <c r="F51" s="87">
        <v>5716</v>
      </c>
      <c r="G51" s="87">
        <v>1259</v>
      </c>
      <c r="H51" s="87">
        <v>844</v>
      </c>
      <c r="I51" s="87">
        <v>821</v>
      </c>
      <c r="J51" s="87">
        <v>23</v>
      </c>
    </row>
    <row r="52" spans="1:10" ht="11.45" customHeight="1" x14ac:dyDescent="0.2">
      <c r="A52" s="29">
        <f>IF(D52&lt;&gt;"",COUNTA($D$12:D52),"")</f>
        <v>38</v>
      </c>
      <c r="B52" s="49">
        <v>2007</v>
      </c>
      <c r="C52" s="87">
        <v>10420</v>
      </c>
      <c r="D52" s="87">
        <v>2559</v>
      </c>
      <c r="E52" s="87">
        <v>7170</v>
      </c>
      <c r="F52" s="87">
        <v>6195</v>
      </c>
      <c r="G52" s="87">
        <v>975</v>
      </c>
      <c r="H52" s="87">
        <v>691</v>
      </c>
      <c r="I52" s="87">
        <v>691</v>
      </c>
      <c r="J52" s="87" t="s">
        <v>5</v>
      </c>
    </row>
    <row r="53" spans="1:10" ht="11.45" customHeight="1" x14ac:dyDescent="0.2">
      <c r="A53" s="29">
        <f>IF(D53&lt;&gt;"",COUNTA($D$12:D53),"")</f>
        <v>39</v>
      </c>
      <c r="B53" s="49">
        <v>2009</v>
      </c>
      <c r="C53" s="87">
        <v>12070</v>
      </c>
      <c r="D53" s="87">
        <v>3351</v>
      </c>
      <c r="E53" s="87">
        <v>8123</v>
      </c>
      <c r="F53" s="87">
        <v>6993</v>
      </c>
      <c r="G53" s="87">
        <v>1130</v>
      </c>
      <c r="H53" s="87">
        <v>596</v>
      </c>
      <c r="I53" s="87">
        <v>596</v>
      </c>
      <c r="J53" s="87" t="s">
        <v>5</v>
      </c>
    </row>
    <row r="54" spans="1:10" ht="11.45" customHeight="1" x14ac:dyDescent="0.2">
      <c r="A54" s="29">
        <f>IF(D54&lt;&gt;"",COUNTA($D$12:D54),"")</f>
        <v>40</v>
      </c>
      <c r="B54" s="49">
        <v>2011</v>
      </c>
      <c r="C54" s="87">
        <v>13008</v>
      </c>
      <c r="D54" s="87">
        <v>3554</v>
      </c>
      <c r="E54" s="87">
        <v>8895</v>
      </c>
      <c r="F54" s="87">
        <v>7839</v>
      </c>
      <c r="G54" s="87">
        <v>1056</v>
      </c>
      <c r="H54" s="87">
        <v>559</v>
      </c>
      <c r="I54" s="87">
        <v>559</v>
      </c>
      <c r="J54" s="87" t="s">
        <v>5</v>
      </c>
    </row>
    <row r="55" spans="1:10" ht="11.45" customHeight="1" x14ac:dyDescent="0.2">
      <c r="A55" s="29">
        <f>IF(D55&lt;&gt;"",COUNTA($D$12:D55),"")</f>
        <v>41</v>
      </c>
      <c r="B55" s="49">
        <v>2013</v>
      </c>
      <c r="C55" s="87">
        <v>13696</v>
      </c>
      <c r="D55" s="87">
        <v>3972</v>
      </c>
      <c r="E55" s="87">
        <v>9053</v>
      </c>
      <c r="F55" s="87">
        <v>8210</v>
      </c>
      <c r="G55" s="87">
        <v>843</v>
      </c>
      <c r="H55" s="87">
        <v>671</v>
      </c>
      <c r="I55" s="87">
        <v>667</v>
      </c>
      <c r="J55" s="87">
        <v>4</v>
      </c>
    </row>
    <row r="56" spans="1:10" ht="11.45" customHeight="1" x14ac:dyDescent="0.2">
      <c r="A56" s="29">
        <f>IF(D56&lt;&gt;"",COUNTA($D$12:D56),"")</f>
        <v>42</v>
      </c>
      <c r="B56" s="129">
        <v>2015</v>
      </c>
      <c r="C56" s="87">
        <v>14528</v>
      </c>
      <c r="D56" s="87">
        <v>4261</v>
      </c>
      <c r="E56" s="87">
        <v>9401</v>
      </c>
      <c r="F56" s="87">
        <v>8462</v>
      </c>
      <c r="G56" s="87">
        <v>939</v>
      </c>
      <c r="H56" s="87">
        <v>866</v>
      </c>
      <c r="I56" s="87">
        <v>866</v>
      </c>
      <c r="J56" s="87" t="s">
        <v>5</v>
      </c>
    </row>
    <row r="57" spans="1:10" ht="11.45" customHeight="1" x14ac:dyDescent="0.2">
      <c r="A57" s="29">
        <f>IF(D57&lt;&gt;"",COUNTA($D$12:D57),"")</f>
        <v>43</v>
      </c>
      <c r="B57" s="129">
        <v>2017</v>
      </c>
      <c r="C57" s="78">
        <v>15563</v>
      </c>
      <c r="D57" s="78">
        <v>4963</v>
      </c>
      <c r="E57" s="78">
        <v>9681</v>
      </c>
      <c r="F57" s="78">
        <v>8706</v>
      </c>
      <c r="G57" s="78">
        <v>975</v>
      </c>
      <c r="H57" s="78">
        <v>919</v>
      </c>
      <c r="I57" s="78">
        <v>908</v>
      </c>
      <c r="J57" s="78">
        <v>11</v>
      </c>
    </row>
    <row r="58" spans="1:10" ht="11.45" customHeight="1" x14ac:dyDescent="0.2">
      <c r="A58" s="29">
        <f>IF(D58&lt;&gt;"",COUNTA($D$12:D58),"")</f>
        <v>44</v>
      </c>
      <c r="B58" s="129">
        <v>2019</v>
      </c>
      <c r="C58" s="78">
        <v>16960</v>
      </c>
      <c r="D58" s="78">
        <v>5596</v>
      </c>
      <c r="E58" s="78">
        <v>10310</v>
      </c>
      <c r="F58" s="78">
        <v>9206</v>
      </c>
      <c r="G58" s="78">
        <v>1104</v>
      </c>
      <c r="H58" s="78">
        <v>1054</v>
      </c>
      <c r="I58" s="78">
        <v>1041</v>
      </c>
      <c r="J58" s="78">
        <v>13</v>
      </c>
    </row>
  </sheetData>
  <mergeCells count="21">
    <mergeCell ref="A1:B1"/>
    <mergeCell ref="C1:J1"/>
    <mergeCell ref="C3:C9"/>
    <mergeCell ref="B3:B9"/>
    <mergeCell ref="D3:J3"/>
    <mergeCell ref="G5:G9"/>
    <mergeCell ref="E4:G4"/>
    <mergeCell ref="C2:J2"/>
    <mergeCell ref="A2:B2"/>
    <mergeCell ref="J5:J9"/>
    <mergeCell ref="D4:D9"/>
    <mergeCell ref="F5:F9"/>
    <mergeCell ref="A3:A9"/>
    <mergeCell ref="C47:J47"/>
    <mergeCell ref="H4:J4"/>
    <mergeCell ref="I5:I9"/>
    <mergeCell ref="H5:H9"/>
    <mergeCell ref="E5:E9"/>
    <mergeCell ref="C35:J35"/>
    <mergeCell ref="C11:J11"/>
    <mergeCell ref="C23:J2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K813 2019 01&amp;R&amp;7&amp;P</oddFooter>
    <evenFooter>&amp;L&amp;7&amp;P&amp;R&amp;7StatA MV, Statistischer Bericht K813 2019 01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140" zoomScaleNormal="140" workbookViewId="0">
      <pane xSplit="2" ySplit="10" topLeftCell="C11" activePane="bottomRight" state="frozen"/>
      <selection activeCell="A7" sqref="A7:D7"/>
      <selection pane="topRight" activeCell="A7" sqref="A7:D7"/>
      <selection pane="bottomLeft" activeCell="A7" sqref="A7:D7"/>
      <selection pane="bottomRight" activeCell="B16" sqref="B16"/>
    </sheetView>
  </sheetViews>
  <sheetFormatPr baseColWidth="10" defaultColWidth="11.28515625" defaultRowHeight="11.45" customHeight="1" x14ac:dyDescent="0.2"/>
  <cols>
    <col min="1" max="1" width="3.7109375" style="50" customWidth="1"/>
    <col min="2" max="2" width="29.5703125" style="44" customWidth="1"/>
    <col min="3" max="3" width="8" style="44" customWidth="1"/>
    <col min="4" max="4" width="7.5703125" style="44" customWidth="1"/>
    <col min="5" max="5" width="6.85546875" style="44" customWidth="1"/>
    <col min="6" max="6" width="7.7109375" style="44" customWidth="1"/>
    <col min="7" max="7" width="6.85546875" style="44" customWidth="1"/>
    <col min="8" max="9" width="7.28515625" style="44" customWidth="1"/>
    <col min="10" max="10" width="7.140625" style="44" customWidth="1"/>
    <col min="11" max="23" width="10.7109375" style="44" customWidth="1"/>
    <col min="24" max="16384" width="11.28515625" style="44"/>
  </cols>
  <sheetData>
    <row r="1" spans="1:10" s="45" customFormat="1" ht="20.100000000000001" customHeight="1" x14ac:dyDescent="0.2">
      <c r="A1" s="257" t="s">
        <v>30</v>
      </c>
      <c r="B1" s="258"/>
      <c r="C1" s="274" t="s">
        <v>279</v>
      </c>
      <c r="D1" s="274"/>
      <c r="E1" s="274"/>
      <c r="F1" s="274"/>
      <c r="G1" s="274"/>
      <c r="H1" s="274"/>
      <c r="I1" s="274"/>
      <c r="J1" s="269"/>
    </row>
    <row r="2" spans="1:10" ht="30" customHeight="1" x14ac:dyDescent="0.2">
      <c r="A2" s="260" t="s">
        <v>78</v>
      </c>
      <c r="B2" s="276"/>
      <c r="C2" s="275" t="s">
        <v>350</v>
      </c>
      <c r="D2" s="275"/>
      <c r="E2" s="275"/>
      <c r="F2" s="275"/>
      <c r="G2" s="275"/>
      <c r="H2" s="275"/>
      <c r="I2" s="275"/>
      <c r="J2" s="261"/>
    </row>
    <row r="3" spans="1:10" ht="11.45" customHeight="1" x14ac:dyDescent="0.2">
      <c r="A3" s="268" t="s">
        <v>19</v>
      </c>
      <c r="B3" s="272" t="s">
        <v>349</v>
      </c>
      <c r="C3" s="245" t="s">
        <v>293</v>
      </c>
      <c r="D3" s="272" t="s">
        <v>65</v>
      </c>
      <c r="E3" s="272"/>
      <c r="F3" s="272"/>
      <c r="G3" s="272"/>
      <c r="H3" s="272"/>
      <c r="I3" s="272"/>
      <c r="J3" s="266"/>
    </row>
    <row r="4" spans="1:10" ht="11.45" customHeight="1" x14ac:dyDescent="0.2">
      <c r="A4" s="268"/>
      <c r="B4" s="272"/>
      <c r="C4" s="246"/>
      <c r="D4" s="272" t="s">
        <v>68</v>
      </c>
      <c r="E4" s="272" t="s">
        <v>66</v>
      </c>
      <c r="F4" s="272"/>
      <c r="G4" s="272"/>
      <c r="H4" s="272" t="s">
        <v>67</v>
      </c>
      <c r="I4" s="272"/>
      <c r="J4" s="266"/>
    </row>
    <row r="5" spans="1:10" ht="11.45" customHeight="1" x14ac:dyDescent="0.2">
      <c r="A5" s="268"/>
      <c r="B5" s="272"/>
      <c r="C5" s="246"/>
      <c r="D5" s="272"/>
      <c r="E5" s="272" t="s">
        <v>83</v>
      </c>
      <c r="F5" s="272" t="s">
        <v>288</v>
      </c>
      <c r="G5" s="272" t="s">
        <v>70</v>
      </c>
      <c r="H5" s="272" t="s">
        <v>83</v>
      </c>
      <c r="I5" s="272" t="s">
        <v>84</v>
      </c>
      <c r="J5" s="266" t="s">
        <v>85</v>
      </c>
    </row>
    <row r="6" spans="1:10" ht="11.45" customHeight="1" x14ac:dyDescent="0.2">
      <c r="A6" s="268"/>
      <c r="B6" s="272"/>
      <c r="C6" s="246"/>
      <c r="D6" s="272"/>
      <c r="E6" s="272"/>
      <c r="F6" s="272"/>
      <c r="G6" s="272"/>
      <c r="H6" s="272"/>
      <c r="I6" s="272"/>
      <c r="J6" s="266"/>
    </row>
    <row r="7" spans="1:10" ht="11.45" customHeight="1" x14ac:dyDescent="0.2">
      <c r="A7" s="268"/>
      <c r="B7" s="272"/>
      <c r="C7" s="246"/>
      <c r="D7" s="272"/>
      <c r="E7" s="272"/>
      <c r="F7" s="272"/>
      <c r="G7" s="272"/>
      <c r="H7" s="272"/>
      <c r="I7" s="272"/>
      <c r="J7" s="266"/>
    </row>
    <row r="8" spans="1:10" ht="11.45" customHeight="1" x14ac:dyDescent="0.2">
      <c r="A8" s="268"/>
      <c r="B8" s="272"/>
      <c r="C8" s="246"/>
      <c r="D8" s="272"/>
      <c r="E8" s="272"/>
      <c r="F8" s="272"/>
      <c r="G8" s="272"/>
      <c r="H8" s="272"/>
      <c r="I8" s="272"/>
      <c r="J8" s="266"/>
    </row>
    <row r="9" spans="1:10" ht="11.45" customHeight="1" x14ac:dyDescent="0.2">
      <c r="A9" s="268"/>
      <c r="B9" s="272"/>
      <c r="C9" s="247"/>
      <c r="D9" s="272"/>
      <c r="E9" s="272"/>
      <c r="F9" s="272"/>
      <c r="G9" s="272"/>
      <c r="H9" s="272"/>
      <c r="I9" s="272"/>
      <c r="J9" s="266"/>
    </row>
    <row r="10" spans="1:10" ht="11.45" customHeight="1" x14ac:dyDescent="0.2">
      <c r="A10" s="47">
        <v>1</v>
      </c>
      <c r="B10" s="48">
        <v>2</v>
      </c>
      <c r="C10" s="43">
        <v>3</v>
      </c>
      <c r="D10" s="43">
        <v>4</v>
      </c>
      <c r="E10" s="43">
        <v>5</v>
      </c>
      <c r="F10" s="43">
        <v>6</v>
      </c>
      <c r="G10" s="43">
        <v>7</v>
      </c>
      <c r="H10" s="43">
        <v>8</v>
      </c>
      <c r="I10" s="43">
        <v>9</v>
      </c>
      <c r="J10" s="42">
        <v>10</v>
      </c>
    </row>
    <row r="11" spans="1:10" ht="11.45" customHeight="1" x14ac:dyDescent="0.2">
      <c r="A11" s="132"/>
      <c r="B11" s="133"/>
      <c r="C11" s="134"/>
      <c r="D11" s="132"/>
      <c r="E11" s="132"/>
      <c r="F11" s="132"/>
      <c r="G11" s="132"/>
      <c r="H11" s="132"/>
      <c r="I11" s="132"/>
      <c r="J11" s="135"/>
    </row>
    <row r="12" spans="1:10" ht="11.45" customHeight="1" x14ac:dyDescent="0.2">
      <c r="A12" s="94">
        <f>IF(D12&lt;&gt;"",COUNTA($D$12:D12),"")</f>
        <v>1</v>
      </c>
      <c r="B12" s="198" t="s">
        <v>374</v>
      </c>
      <c r="C12" s="150">
        <v>513</v>
      </c>
      <c r="D12" s="150">
        <v>315</v>
      </c>
      <c r="E12" s="150">
        <v>196</v>
      </c>
      <c r="F12" s="150">
        <v>192</v>
      </c>
      <c r="G12" s="150">
        <v>4</v>
      </c>
      <c r="H12" s="150">
        <v>2</v>
      </c>
      <c r="I12" s="150">
        <v>2</v>
      </c>
      <c r="J12" s="150" t="s">
        <v>5</v>
      </c>
    </row>
    <row r="13" spans="1:10" ht="22.5" customHeight="1" x14ac:dyDescent="0.2">
      <c r="A13" s="29">
        <f>IF(D13&lt;&gt;"",COUNTA($D$12:D13),"")</f>
        <v>2</v>
      </c>
      <c r="B13" s="49" t="s">
        <v>320</v>
      </c>
      <c r="C13" s="87" t="s">
        <v>5</v>
      </c>
      <c r="D13" s="87" t="s">
        <v>5</v>
      </c>
      <c r="E13" s="87" t="s">
        <v>5</v>
      </c>
      <c r="F13" s="87" t="s">
        <v>5</v>
      </c>
      <c r="G13" s="87" t="s">
        <v>5</v>
      </c>
      <c r="H13" s="87" t="s">
        <v>5</v>
      </c>
      <c r="I13" s="87" t="s">
        <v>5</v>
      </c>
      <c r="J13" s="87" t="s">
        <v>5</v>
      </c>
    </row>
    <row r="14" spans="1:10" ht="33.6" customHeight="1" x14ac:dyDescent="0.2">
      <c r="A14" s="29">
        <f>IF(D14&lt;&gt;"",COUNTA($D$12:D14),"")</f>
        <v>3</v>
      </c>
      <c r="B14" s="49" t="s">
        <v>321</v>
      </c>
      <c r="C14" s="87">
        <v>513</v>
      </c>
      <c r="D14" s="87">
        <v>315</v>
      </c>
      <c r="E14" s="87">
        <v>196</v>
      </c>
      <c r="F14" s="87">
        <v>192</v>
      </c>
      <c r="G14" s="87">
        <v>4</v>
      </c>
      <c r="H14" s="87">
        <v>2</v>
      </c>
      <c r="I14" s="87">
        <v>2</v>
      </c>
      <c r="J14" s="87" t="s">
        <v>5</v>
      </c>
    </row>
    <row r="15" spans="1:10" ht="11.45" customHeight="1" x14ac:dyDescent="0.2">
      <c r="A15" s="29" t="str">
        <f>IF(D15&lt;&gt;"",COUNTA($D$12:D15),"")</f>
        <v/>
      </c>
      <c r="B15" s="49" t="s">
        <v>79</v>
      </c>
      <c r="C15" s="87"/>
      <c r="D15" s="87"/>
      <c r="E15" s="87"/>
      <c r="F15" s="87"/>
      <c r="G15" s="87"/>
      <c r="H15" s="87"/>
      <c r="I15" s="87"/>
      <c r="J15" s="87"/>
    </row>
    <row r="16" spans="1:10" ht="22.5" customHeight="1" x14ac:dyDescent="0.2">
      <c r="A16" s="29">
        <f>IF(D16&lt;&gt;"",COUNTA($D$12:D16),"")</f>
        <v>4</v>
      </c>
      <c r="B16" s="49" t="s">
        <v>332</v>
      </c>
      <c r="C16" s="87">
        <v>511</v>
      </c>
      <c r="D16" s="87">
        <v>314</v>
      </c>
      <c r="E16" s="87">
        <v>195</v>
      </c>
      <c r="F16" s="87">
        <v>191</v>
      </c>
      <c r="G16" s="87">
        <v>4</v>
      </c>
      <c r="H16" s="87">
        <v>2</v>
      </c>
      <c r="I16" s="87">
        <v>2</v>
      </c>
      <c r="J16" s="87" t="s">
        <v>5</v>
      </c>
    </row>
    <row r="17" spans="1:10" ht="11.45" customHeight="1" x14ac:dyDescent="0.2">
      <c r="A17" s="29">
        <f>IF(D17&lt;&gt;"",COUNTA($D$12:D17),"")</f>
        <v>5</v>
      </c>
      <c r="B17" s="49" t="s">
        <v>80</v>
      </c>
      <c r="C17" s="87">
        <v>289</v>
      </c>
      <c r="D17" s="87">
        <v>163</v>
      </c>
      <c r="E17" s="87">
        <v>126</v>
      </c>
      <c r="F17" s="87">
        <v>124</v>
      </c>
      <c r="G17" s="87">
        <v>2</v>
      </c>
      <c r="H17" s="87" t="s">
        <v>5</v>
      </c>
      <c r="I17" s="87" t="s">
        <v>5</v>
      </c>
      <c r="J17" s="87" t="s">
        <v>5</v>
      </c>
    </row>
    <row r="18" spans="1:10" ht="11.45" customHeight="1" x14ac:dyDescent="0.2">
      <c r="A18" s="29">
        <f>IF(D18&lt;&gt;"",COUNTA($D$12:D18),"")</f>
        <v>6</v>
      </c>
      <c r="B18" s="49" t="s">
        <v>81</v>
      </c>
      <c r="C18" s="87">
        <v>200</v>
      </c>
      <c r="D18" s="87">
        <v>95</v>
      </c>
      <c r="E18" s="87">
        <v>104</v>
      </c>
      <c r="F18" s="87">
        <v>104</v>
      </c>
      <c r="G18" s="87" t="s">
        <v>5</v>
      </c>
      <c r="H18" s="87">
        <v>1</v>
      </c>
      <c r="I18" s="87">
        <v>1</v>
      </c>
      <c r="J18" s="87" t="s">
        <v>5</v>
      </c>
    </row>
    <row r="19" spans="1:10" ht="11.45" customHeight="1" x14ac:dyDescent="0.2">
      <c r="A19" s="29" t="str">
        <f>IF(D19&lt;&gt;"",COUNTA($D$12:D19),"")</f>
        <v/>
      </c>
      <c r="B19" s="49"/>
      <c r="C19" s="87" t="s">
        <v>214</v>
      </c>
      <c r="D19" s="87"/>
      <c r="E19" s="87"/>
      <c r="F19" s="87"/>
      <c r="G19" s="87"/>
      <c r="H19" s="87"/>
      <c r="I19" s="87"/>
      <c r="J19" s="87"/>
    </row>
    <row r="20" spans="1:10" ht="24" customHeight="1" x14ac:dyDescent="0.2">
      <c r="A20" s="29" t="str">
        <f>IF(D20&lt;&gt;"",COUNTA($D$12:D20),"")</f>
        <v/>
      </c>
      <c r="B20" s="49" t="s">
        <v>322</v>
      </c>
      <c r="C20" s="87"/>
      <c r="D20" s="87"/>
      <c r="E20" s="87"/>
      <c r="F20" s="87"/>
      <c r="G20" s="87"/>
      <c r="H20" s="87"/>
      <c r="I20" s="87"/>
      <c r="J20" s="87"/>
    </row>
    <row r="21" spans="1:10" ht="11.45" customHeight="1" x14ac:dyDescent="0.2">
      <c r="A21" s="29">
        <f>IF(D21&lt;&gt;"",COUNTA($D$12:D21),"")</f>
        <v>7</v>
      </c>
      <c r="B21" s="49" t="s">
        <v>323</v>
      </c>
      <c r="C21" s="87">
        <v>9</v>
      </c>
      <c r="D21" s="87">
        <v>1</v>
      </c>
      <c r="E21" s="87">
        <v>7</v>
      </c>
      <c r="F21" s="87">
        <v>7</v>
      </c>
      <c r="G21" s="87" t="s">
        <v>5</v>
      </c>
      <c r="H21" s="87">
        <v>1</v>
      </c>
      <c r="I21" s="87">
        <v>1</v>
      </c>
      <c r="J21" s="87" t="s">
        <v>5</v>
      </c>
    </row>
    <row r="22" spans="1:10" ht="22.5" customHeight="1" x14ac:dyDescent="0.2">
      <c r="A22" s="29">
        <f>IF(D22&lt;&gt;"",COUNTA($D$12:D22),"")</f>
        <v>8</v>
      </c>
      <c r="B22" s="49" t="s">
        <v>324</v>
      </c>
      <c r="C22" s="87">
        <v>77</v>
      </c>
      <c r="D22" s="87">
        <v>45</v>
      </c>
      <c r="E22" s="87">
        <v>32</v>
      </c>
      <c r="F22" s="87">
        <v>31</v>
      </c>
      <c r="G22" s="87">
        <v>1</v>
      </c>
      <c r="H22" s="87" t="s">
        <v>5</v>
      </c>
      <c r="I22" s="87" t="s">
        <v>5</v>
      </c>
      <c r="J22" s="87" t="s">
        <v>5</v>
      </c>
    </row>
    <row r="23" spans="1:10" ht="33.6" customHeight="1" x14ac:dyDescent="0.2">
      <c r="A23" s="29">
        <f>IF(D23&lt;&gt;"",COUNTA($D$12:D23),"")</f>
        <v>9</v>
      </c>
      <c r="B23" s="49" t="s">
        <v>325</v>
      </c>
      <c r="C23" s="87">
        <v>1</v>
      </c>
      <c r="D23" s="87" t="s">
        <v>5</v>
      </c>
      <c r="E23" s="87">
        <v>1</v>
      </c>
      <c r="F23" s="87">
        <v>1</v>
      </c>
      <c r="G23" s="87" t="s">
        <v>5</v>
      </c>
      <c r="H23" s="87" t="s">
        <v>5</v>
      </c>
      <c r="I23" s="87" t="s">
        <v>5</v>
      </c>
      <c r="J23" s="87" t="s">
        <v>5</v>
      </c>
    </row>
    <row r="24" spans="1:10" ht="22.5" customHeight="1" x14ac:dyDescent="0.2">
      <c r="A24" s="29">
        <f>IF(D24&lt;&gt;"",COUNTA($D$12:D24),"")</f>
        <v>10</v>
      </c>
      <c r="B24" s="49" t="s">
        <v>326</v>
      </c>
      <c r="C24" s="87">
        <v>2</v>
      </c>
      <c r="D24" s="87" t="s">
        <v>5</v>
      </c>
      <c r="E24" s="87">
        <v>2</v>
      </c>
      <c r="F24" s="87">
        <v>2</v>
      </c>
      <c r="G24" s="87" t="s">
        <v>5</v>
      </c>
      <c r="H24" s="87" t="s">
        <v>5</v>
      </c>
      <c r="I24" s="87" t="s">
        <v>5</v>
      </c>
      <c r="J24" s="87" t="s">
        <v>5</v>
      </c>
    </row>
    <row r="25" spans="1:10" ht="11.45" customHeight="1" x14ac:dyDescent="0.2">
      <c r="A25" s="29" t="str">
        <f>IF(D25&lt;&gt;"",COUNTA($D$12:D25),"")</f>
        <v/>
      </c>
      <c r="B25" s="49"/>
      <c r="C25" s="87"/>
      <c r="D25" s="87"/>
      <c r="E25" s="87"/>
      <c r="F25" s="87"/>
      <c r="G25" s="87"/>
      <c r="H25" s="87"/>
      <c r="I25" s="87"/>
      <c r="J25" s="87"/>
    </row>
    <row r="26" spans="1:10" ht="22.5" customHeight="1" x14ac:dyDescent="0.2">
      <c r="A26" s="29">
        <f>IF(D26&lt;&gt;"",COUNTA($D$12:D26),"")</f>
        <v>11</v>
      </c>
      <c r="B26" s="137" t="s">
        <v>351</v>
      </c>
      <c r="C26" s="150">
        <v>504</v>
      </c>
      <c r="D26" s="150">
        <v>314</v>
      </c>
      <c r="E26" s="150">
        <v>189</v>
      </c>
      <c r="F26" s="150">
        <v>185</v>
      </c>
      <c r="G26" s="150">
        <v>4</v>
      </c>
      <c r="H26" s="150">
        <v>1</v>
      </c>
      <c r="I26" s="150">
        <v>1</v>
      </c>
      <c r="J26" s="150" t="s">
        <v>5</v>
      </c>
    </row>
    <row r="27" spans="1:10" ht="22.5" customHeight="1" x14ac:dyDescent="0.2">
      <c r="A27" s="29">
        <f>IF(D27&lt;&gt;"",COUNTA($D$12:D27),"")</f>
        <v>12</v>
      </c>
      <c r="B27" s="49" t="s">
        <v>320</v>
      </c>
      <c r="C27" s="87" t="s">
        <v>5</v>
      </c>
      <c r="D27" s="87" t="s">
        <v>5</v>
      </c>
      <c r="E27" s="87" t="s">
        <v>5</v>
      </c>
      <c r="F27" s="87" t="s">
        <v>5</v>
      </c>
      <c r="G27" s="87" t="s">
        <v>5</v>
      </c>
      <c r="H27" s="87" t="s">
        <v>5</v>
      </c>
      <c r="I27" s="87" t="s">
        <v>5</v>
      </c>
      <c r="J27" s="87" t="s">
        <v>5</v>
      </c>
    </row>
    <row r="28" spans="1:10" ht="33.6" customHeight="1" x14ac:dyDescent="0.2">
      <c r="A28" s="29">
        <f>IF(D28&lt;&gt;"",COUNTA($D$12:D28),"")</f>
        <v>13</v>
      </c>
      <c r="B28" s="49" t="s">
        <v>321</v>
      </c>
      <c r="C28" s="87">
        <v>504</v>
      </c>
      <c r="D28" s="87">
        <v>314</v>
      </c>
      <c r="E28" s="87">
        <v>189</v>
      </c>
      <c r="F28" s="87">
        <v>185</v>
      </c>
      <c r="G28" s="87">
        <v>4</v>
      </c>
      <c r="H28" s="87">
        <v>1</v>
      </c>
      <c r="I28" s="87">
        <v>1</v>
      </c>
      <c r="J28" s="87" t="s">
        <v>5</v>
      </c>
    </row>
    <row r="29" spans="1:10" ht="11.45" customHeight="1" x14ac:dyDescent="0.2">
      <c r="A29" s="29" t="str">
        <f>IF(D29&lt;&gt;"",COUNTA($D$12:D29),"")</f>
        <v/>
      </c>
      <c r="B29" s="49" t="s">
        <v>79</v>
      </c>
      <c r="C29" s="87"/>
      <c r="D29" s="87"/>
      <c r="E29" s="87"/>
      <c r="F29" s="87"/>
      <c r="G29" s="87"/>
      <c r="H29" s="87"/>
      <c r="I29" s="87"/>
      <c r="J29" s="87"/>
    </row>
    <row r="30" spans="1:10" ht="22.5" customHeight="1" x14ac:dyDescent="0.2">
      <c r="A30" s="29">
        <f>IF(D30&lt;&gt;"",COUNTA($D$12:D30),"")</f>
        <v>14</v>
      </c>
      <c r="B30" s="49" t="s">
        <v>417</v>
      </c>
      <c r="C30" s="87">
        <v>502</v>
      </c>
      <c r="D30" s="87">
        <v>313</v>
      </c>
      <c r="E30" s="87">
        <v>188</v>
      </c>
      <c r="F30" s="87">
        <v>184</v>
      </c>
      <c r="G30" s="87">
        <v>4</v>
      </c>
      <c r="H30" s="87">
        <v>1</v>
      </c>
      <c r="I30" s="87">
        <v>1</v>
      </c>
      <c r="J30" s="87" t="s">
        <v>5</v>
      </c>
    </row>
    <row r="31" spans="1:10" ht="11.45" customHeight="1" x14ac:dyDescent="0.2">
      <c r="A31" s="29">
        <f>IF(D31&lt;&gt;"",COUNTA($D$12:D31),"")</f>
        <v>15</v>
      </c>
      <c r="B31" s="49" t="s">
        <v>80</v>
      </c>
      <c r="C31" s="87">
        <v>283</v>
      </c>
      <c r="D31" s="87">
        <v>163</v>
      </c>
      <c r="E31" s="87">
        <v>120</v>
      </c>
      <c r="F31" s="87">
        <v>118</v>
      </c>
      <c r="G31" s="87">
        <v>2</v>
      </c>
      <c r="H31" s="87" t="s">
        <v>5</v>
      </c>
      <c r="I31" s="87" t="s">
        <v>5</v>
      </c>
      <c r="J31" s="87" t="s">
        <v>5</v>
      </c>
    </row>
    <row r="32" spans="1:10" ht="11.45" customHeight="1" x14ac:dyDescent="0.2">
      <c r="A32" s="29">
        <f>IF(D32&lt;&gt;"",COUNTA($D$12:D32),"")</f>
        <v>16</v>
      </c>
      <c r="B32" s="49" t="s">
        <v>81</v>
      </c>
      <c r="C32" s="87">
        <v>194</v>
      </c>
      <c r="D32" s="87">
        <v>94</v>
      </c>
      <c r="E32" s="87">
        <v>100</v>
      </c>
      <c r="F32" s="87">
        <v>100</v>
      </c>
      <c r="G32" s="87" t="s">
        <v>5</v>
      </c>
      <c r="H32" s="87" t="s">
        <v>5</v>
      </c>
      <c r="I32" s="87" t="s">
        <v>5</v>
      </c>
      <c r="J32" s="87" t="s">
        <v>5</v>
      </c>
    </row>
    <row r="33" spans="1:11" ht="11.45" customHeight="1" x14ac:dyDescent="0.2">
      <c r="A33" s="29"/>
      <c r="B33" s="49"/>
      <c r="C33" s="87"/>
      <c r="D33" s="87"/>
      <c r="E33" s="87"/>
      <c r="F33" s="87"/>
      <c r="G33" s="87"/>
      <c r="H33" s="87"/>
      <c r="I33" s="87"/>
      <c r="J33" s="87"/>
    </row>
    <row r="34" spans="1:11" ht="22.5" customHeight="1" x14ac:dyDescent="0.2">
      <c r="A34" s="29" t="str">
        <f>IF(D34&lt;&gt;"",COUNTA($D$12:D34),"")</f>
        <v/>
      </c>
      <c r="B34" s="49" t="s">
        <v>322</v>
      </c>
      <c r="C34" s="87"/>
      <c r="D34" s="87"/>
      <c r="E34" s="87"/>
      <c r="F34" s="87"/>
      <c r="G34" s="87"/>
      <c r="H34" s="87"/>
      <c r="I34" s="87"/>
      <c r="J34" s="87"/>
    </row>
    <row r="35" spans="1:11" ht="11.45" customHeight="1" x14ac:dyDescent="0.2">
      <c r="A35" s="29">
        <f>IF(D35&lt;&gt;"",COUNTA($D$12:D35),"")</f>
        <v>17</v>
      </c>
      <c r="B35" s="49" t="s">
        <v>323</v>
      </c>
      <c r="C35" s="87" t="s">
        <v>5</v>
      </c>
      <c r="D35" s="87" t="s">
        <v>5</v>
      </c>
      <c r="E35" s="87" t="s">
        <v>5</v>
      </c>
      <c r="F35" s="87" t="s">
        <v>5</v>
      </c>
      <c r="G35" s="87" t="s">
        <v>5</v>
      </c>
      <c r="H35" s="87" t="s">
        <v>5</v>
      </c>
      <c r="I35" s="87" t="s">
        <v>5</v>
      </c>
      <c r="J35" s="87" t="s">
        <v>5</v>
      </c>
    </row>
    <row r="36" spans="1:11" ht="22.5" customHeight="1" x14ac:dyDescent="0.2">
      <c r="A36" s="29">
        <f>IF(D36&lt;&gt;"",COUNTA($D$12:D36),"")</f>
        <v>18</v>
      </c>
      <c r="B36" s="49" t="s">
        <v>324</v>
      </c>
      <c r="C36" s="87">
        <v>70</v>
      </c>
      <c r="D36" s="87">
        <v>45</v>
      </c>
      <c r="E36" s="87">
        <v>25</v>
      </c>
      <c r="F36" s="87">
        <v>24</v>
      </c>
      <c r="G36" s="87">
        <v>1</v>
      </c>
      <c r="H36" s="87" t="s">
        <v>5</v>
      </c>
      <c r="I36" s="87" t="s">
        <v>5</v>
      </c>
      <c r="J36" s="87" t="s">
        <v>5</v>
      </c>
    </row>
    <row r="37" spans="1:11" ht="33.6" customHeight="1" x14ac:dyDescent="0.2">
      <c r="A37" s="29">
        <f>IF(D37&lt;&gt;"",COUNTA($D$12:D37),"")</f>
        <v>19</v>
      </c>
      <c r="B37" s="49" t="s">
        <v>325</v>
      </c>
      <c r="C37" s="87">
        <v>1</v>
      </c>
      <c r="D37" s="87" t="s">
        <v>5</v>
      </c>
      <c r="E37" s="87">
        <v>1</v>
      </c>
      <c r="F37" s="87">
        <v>1</v>
      </c>
      <c r="G37" s="87" t="s">
        <v>5</v>
      </c>
      <c r="H37" s="87" t="s">
        <v>5</v>
      </c>
      <c r="I37" s="87" t="s">
        <v>5</v>
      </c>
      <c r="J37" s="87" t="s">
        <v>5</v>
      </c>
    </row>
    <row r="38" spans="1:11" ht="22.5" customHeight="1" x14ac:dyDescent="0.2">
      <c r="A38" s="29">
        <f>IF(D38&lt;&gt;"",COUNTA($D$12:D38),"")</f>
        <v>20</v>
      </c>
      <c r="B38" s="49" t="s">
        <v>326</v>
      </c>
      <c r="C38" s="87">
        <v>1</v>
      </c>
      <c r="D38" s="87" t="s">
        <v>5</v>
      </c>
      <c r="E38" s="87">
        <v>1</v>
      </c>
      <c r="F38" s="87">
        <v>1</v>
      </c>
      <c r="G38" s="87" t="s">
        <v>5</v>
      </c>
      <c r="H38" s="87" t="s">
        <v>5</v>
      </c>
      <c r="I38" s="87" t="s">
        <v>5</v>
      </c>
      <c r="J38" s="87" t="s">
        <v>5</v>
      </c>
    </row>
    <row r="39" spans="1:11" ht="11.45" customHeight="1" x14ac:dyDescent="0.2">
      <c r="A39" s="29" t="str">
        <f>IF(D39&lt;&gt;"",COUNTA($D$12:D39),"")</f>
        <v/>
      </c>
      <c r="B39" s="49"/>
      <c r="C39" s="87"/>
      <c r="D39" s="87"/>
      <c r="E39" s="87"/>
      <c r="F39" s="87"/>
      <c r="G39" s="87"/>
      <c r="H39" s="87"/>
      <c r="I39" s="87"/>
      <c r="J39" s="87"/>
    </row>
    <row r="40" spans="1:11" ht="24.6" customHeight="1" x14ac:dyDescent="0.2">
      <c r="A40" s="29">
        <f>IF(D40&lt;&gt;"",COUNTA($D$12:D40),"")</f>
        <v>21</v>
      </c>
      <c r="B40" s="66" t="s">
        <v>352</v>
      </c>
      <c r="C40" s="150">
        <v>9</v>
      </c>
      <c r="D40" s="150">
        <v>1</v>
      </c>
      <c r="E40" s="150">
        <v>7</v>
      </c>
      <c r="F40" s="150">
        <v>7</v>
      </c>
      <c r="G40" s="150" t="s">
        <v>5</v>
      </c>
      <c r="H40" s="150">
        <v>1</v>
      </c>
      <c r="I40" s="150">
        <v>1</v>
      </c>
      <c r="J40" s="150" t="s">
        <v>5</v>
      </c>
    </row>
    <row r="41" spans="1:11" ht="11.1" customHeight="1" x14ac:dyDescent="0.2">
      <c r="A41" s="95"/>
      <c r="B41" s="139"/>
      <c r="C41" s="140"/>
      <c r="D41" s="140"/>
      <c r="E41" s="140"/>
      <c r="F41" s="140"/>
      <c r="G41" s="140"/>
      <c r="H41" s="140"/>
      <c r="I41" s="140"/>
      <c r="J41" s="141"/>
      <c r="K41" s="141"/>
    </row>
    <row r="42" spans="1:11" ht="33" customHeight="1" x14ac:dyDescent="0.2">
      <c r="A42" s="95"/>
      <c r="B42" s="139"/>
      <c r="C42" s="140"/>
      <c r="D42" s="140"/>
      <c r="E42" s="140"/>
      <c r="F42" s="140"/>
      <c r="G42" s="140"/>
      <c r="H42" s="140"/>
      <c r="I42" s="140"/>
      <c r="J42" s="141"/>
      <c r="K42" s="141"/>
    </row>
    <row r="43" spans="1:11" ht="33" customHeight="1" x14ac:dyDescent="0.2">
      <c r="A43" s="95"/>
      <c r="B43" s="139"/>
      <c r="C43" s="140"/>
      <c r="D43" s="140"/>
      <c r="E43" s="140"/>
      <c r="F43" s="140"/>
      <c r="G43" s="140"/>
      <c r="H43" s="140"/>
      <c r="I43" s="140"/>
      <c r="J43" s="141"/>
      <c r="K43" s="141"/>
    </row>
    <row r="44" spans="1:11" ht="33" customHeight="1" x14ac:dyDescent="0.2">
      <c r="A44" s="95"/>
      <c r="B44" s="139"/>
      <c r="C44" s="140"/>
      <c r="D44" s="140"/>
      <c r="E44" s="140"/>
      <c r="F44" s="140"/>
      <c r="G44" s="140"/>
      <c r="H44" s="140"/>
      <c r="I44" s="140"/>
      <c r="J44" s="141"/>
      <c r="K44" s="141"/>
    </row>
    <row r="45" spans="1:11" ht="11.45" customHeight="1" x14ac:dyDescent="0.2">
      <c r="A45" s="142"/>
      <c r="B45" s="141"/>
      <c r="C45" s="141"/>
      <c r="D45" s="141"/>
      <c r="E45" s="141"/>
      <c r="F45" s="141"/>
      <c r="G45" s="141"/>
      <c r="H45" s="141"/>
      <c r="I45" s="141"/>
      <c r="J45" s="141"/>
      <c r="K45" s="141"/>
    </row>
    <row r="46" spans="1:11" ht="11.45" customHeight="1" x14ac:dyDescent="0.2">
      <c r="A46" s="142"/>
      <c r="B46" s="141"/>
      <c r="C46" s="141"/>
      <c r="D46" s="141"/>
      <c r="E46" s="141"/>
      <c r="F46" s="141"/>
      <c r="G46" s="141"/>
      <c r="H46" s="141"/>
      <c r="I46" s="141"/>
      <c r="J46" s="141"/>
      <c r="K46" s="141"/>
    </row>
  </sheetData>
  <mergeCells count="17">
    <mergeCell ref="H4:J4"/>
    <mergeCell ref="J5:J9"/>
    <mergeCell ref="A1:B1"/>
    <mergeCell ref="B3:B9"/>
    <mergeCell ref="A3:A9"/>
    <mergeCell ref="A2:B2"/>
    <mergeCell ref="I5:I9"/>
    <mergeCell ref="H5:H9"/>
    <mergeCell ref="G5:G9"/>
    <mergeCell ref="F5:F9"/>
    <mergeCell ref="E5:E9"/>
    <mergeCell ref="C2:J2"/>
    <mergeCell ref="D3:J3"/>
    <mergeCell ref="C3:C9"/>
    <mergeCell ref="D4:D9"/>
    <mergeCell ref="C1:J1"/>
    <mergeCell ref="E4:G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K813 2019 01&amp;R&amp;7&amp;P</oddFooter>
    <evenFooter>&amp;L&amp;7&amp;P&amp;R&amp;7StatA MV, Statistischer Bericht K813 2019 01</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4"/>
  <sheetViews>
    <sheetView zoomScale="140" zoomScaleNormal="140" workbookViewId="0">
      <pane xSplit="2" ySplit="10" topLeftCell="C11" activePane="bottomRight" state="frozen"/>
      <selection activeCell="A7" sqref="A7:D7"/>
      <selection pane="topRight" activeCell="A7" sqref="A7:D7"/>
      <selection pane="bottomLeft" activeCell="A7" sqref="A7:D7"/>
      <selection pane="bottomRight" activeCell="G16" sqref="G16"/>
    </sheetView>
  </sheetViews>
  <sheetFormatPr baseColWidth="10" defaultColWidth="11.28515625" defaultRowHeight="11.45" customHeight="1" x14ac:dyDescent="0.2"/>
  <cols>
    <col min="1" max="1" width="3.7109375" style="50" customWidth="1"/>
    <col min="2" max="2" width="35" style="44" customWidth="1"/>
    <col min="3" max="3" width="7" style="44" bestFit="1" customWidth="1"/>
    <col min="4" max="4" width="6.140625" style="44" customWidth="1"/>
    <col min="5" max="5" width="6" style="44" customWidth="1"/>
    <col min="6" max="6" width="8.140625" style="44" customWidth="1"/>
    <col min="7" max="7" width="7.42578125" style="44" customWidth="1"/>
    <col min="8" max="8" width="9.28515625" style="44" customWidth="1"/>
    <col min="9" max="9" width="7.5703125" style="44" customWidth="1"/>
    <col min="10" max="13" width="10.7109375" style="44" customWidth="1"/>
    <col min="14" max="16384" width="11.28515625" style="44"/>
  </cols>
  <sheetData>
    <row r="1" spans="1:9" s="45" customFormat="1" ht="20.100000000000001" customHeight="1" x14ac:dyDescent="0.2">
      <c r="A1" s="257" t="s">
        <v>30</v>
      </c>
      <c r="B1" s="258"/>
      <c r="C1" s="274" t="s">
        <v>279</v>
      </c>
      <c r="D1" s="274"/>
      <c r="E1" s="274"/>
      <c r="F1" s="274"/>
      <c r="G1" s="274"/>
      <c r="H1" s="274"/>
      <c r="I1" s="269"/>
    </row>
    <row r="2" spans="1:9" ht="30" customHeight="1" x14ac:dyDescent="0.2">
      <c r="A2" s="260" t="s">
        <v>97</v>
      </c>
      <c r="B2" s="276"/>
      <c r="C2" s="275" t="s">
        <v>31</v>
      </c>
      <c r="D2" s="275"/>
      <c r="E2" s="275"/>
      <c r="F2" s="275"/>
      <c r="G2" s="275"/>
      <c r="H2" s="275"/>
      <c r="I2" s="261"/>
    </row>
    <row r="3" spans="1:9" ht="11.45" customHeight="1" x14ac:dyDescent="0.2">
      <c r="A3" s="268" t="s">
        <v>19</v>
      </c>
      <c r="B3" s="272" t="s">
        <v>158</v>
      </c>
      <c r="C3" s="272" t="s">
        <v>187</v>
      </c>
      <c r="D3" s="272" t="s">
        <v>90</v>
      </c>
      <c r="E3" s="272"/>
      <c r="F3" s="272"/>
      <c r="G3" s="272"/>
      <c r="H3" s="272"/>
      <c r="I3" s="266"/>
    </row>
    <row r="4" spans="1:9" ht="11.45" customHeight="1" x14ac:dyDescent="0.2">
      <c r="A4" s="268"/>
      <c r="B4" s="272"/>
      <c r="C4" s="272"/>
      <c r="D4" s="272"/>
      <c r="E4" s="272"/>
      <c r="F4" s="272"/>
      <c r="G4" s="272"/>
      <c r="H4" s="272"/>
      <c r="I4" s="266"/>
    </row>
    <row r="5" spans="1:9" ht="11.45" customHeight="1" x14ac:dyDescent="0.2">
      <c r="A5" s="268"/>
      <c r="B5" s="272"/>
      <c r="C5" s="272"/>
      <c r="D5" s="272" t="s">
        <v>89</v>
      </c>
      <c r="E5" s="272" t="s">
        <v>285</v>
      </c>
      <c r="F5" s="272" t="s">
        <v>372</v>
      </c>
      <c r="G5" s="272" t="s">
        <v>284</v>
      </c>
      <c r="H5" s="272" t="s">
        <v>91</v>
      </c>
      <c r="I5" s="266" t="s">
        <v>92</v>
      </c>
    </row>
    <row r="6" spans="1:9" ht="11.45" customHeight="1" x14ac:dyDescent="0.2">
      <c r="A6" s="268"/>
      <c r="B6" s="272"/>
      <c r="C6" s="272"/>
      <c r="D6" s="272"/>
      <c r="E6" s="272"/>
      <c r="F6" s="272"/>
      <c r="G6" s="272"/>
      <c r="H6" s="272"/>
      <c r="I6" s="266"/>
    </row>
    <row r="7" spans="1:9" ht="11.45" customHeight="1" x14ac:dyDescent="0.2">
      <c r="A7" s="268"/>
      <c r="B7" s="272"/>
      <c r="C7" s="272"/>
      <c r="D7" s="272"/>
      <c r="E7" s="272"/>
      <c r="F7" s="272"/>
      <c r="G7" s="272"/>
      <c r="H7" s="272"/>
      <c r="I7" s="266"/>
    </row>
    <row r="8" spans="1:9" ht="11.45" customHeight="1" x14ac:dyDescent="0.2">
      <c r="A8" s="268"/>
      <c r="B8" s="272"/>
      <c r="C8" s="272"/>
      <c r="D8" s="272"/>
      <c r="E8" s="272"/>
      <c r="F8" s="272"/>
      <c r="G8" s="272"/>
      <c r="H8" s="272"/>
      <c r="I8" s="266"/>
    </row>
    <row r="9" spans="1:9" ht="11.45" customHeight="1" x14ac:dyDescent="0.2">
      <c r="A9" s="268"/>
      <c r="B9" s="272"/>
      <c r="C9" s="272"/>
      <c r="D9" s="272"/>
      <c r="E9" s="272"/>
      <c r="F9" s="272"/>
      <c r="G9" s="272"/>
      <c r="H9" s="272"/>
      <c r="I9" s="266"/>
    </row>
    <row r="10" spans="1:9" ht="11.45" customHeight="1" x14ac:dyDescent="0.2">
      <c r="A10" s="47">
        <v>1</v>
      </c>
      <c r="B10" s="48">
        <v>2</v>
      </c>
      <c r="C10" s="43">
        <v>3</v>
      </c>
      <c r="D10" s="43">
        <v>4</v>
      </c>
      <c r="E10" s="43">
        <v>5</v>
      </c>
      <c r="F10" s="43">
        <v>6</v>
      </c>
      <c r="G10" s="43">
        <v>7</v>
      </c>
      <c r="H10" s="43">
        <v>8</v>
      </c>
      <c r="I10" s="42">
        <v>9</v>
      </c>
    </row>
    <row r="11" spans="1:9" ht="11.45" customHeight="1" x14ac:dyDescent="0.2">
      <c r="A11" s="29" t="str">
        <f>IF(D11&lt;&gt;"",COUNTA($D$3:D11),"")</f>
        <v/>
      </c>
      <c r="B11" s="49"/>
      <c r="C11" s="81"/>
      <c r="D11" s="82"/>
      <c r="E11" s="82"/>
      <c r="F11" s="82"/>
      <c r="G11" s="82"/>
      <c r="H11" s="82"/>
      <c r="I11" s="82"/>
    </row>
    <row r="12" spans="1:9" ht="11.45" customHeight="1" x14ac:dyDescent="0.2">
      <c r="A12" s="29">
        <f>IF(D12&lt;&gt;"",COUNTA($D$12:D12),"")</f>
        <v>1</v>
      </c>
      <c r="B12" s="66" t="s">
        <v>87</v>
      </c>
      <c r="C12" s="143">
        <v>12483</v>
      </c>
      <c r="D12" s="143">
        <v>671</v>
      </c>
      <c r="E12" s="143">
        <v>9245</v>
      </c>
      <c r="F12" s="143">
        <v>360</v>
      </c>
      <c r="G12" s="143">
        <v>964</v>
      </c>
      <c r="H12" s="143">
        <v>513</v>
      </c>
      <c r="I12" s="143">
        <v>730</v>
      </c>
    </row>
    <row r="13" spans="1:9" ht="11.45" customHeight="1" x14ac:dyDescent="0.2">
      <c r="A13" s="29">
        <f>IF(D13&lt;&gt;"",COUNTA($D$12:D13),"")</f>
        <v>2</v>
      </c>
      <c r="B13" s="49" t="s">
        <v>246</v>
      </c>
      <c r="C13" s="144">
        <v>2877</v>
      </c>
      <c r="D13" s="144">
        <v>281</v>
      </c>
      <c r="E13" s="144">
        <v>2376</v>
      </c>
      <c r="F13" s="144">
        <v>6</v>
      </c>
      <c r="G13" s="144">
        <v>7</v>
      </c>
      <c r="H13" s="144">
        <v>61</v>
      </c>
      <c r="I13" s="144">
        <v>146</v>
      </c>
    </row>
    <row r="14" spans="1:9" ht="11.45" customHeight="1" x14ac:dyDescent="0.2">
      <c r="A14" s="29">
        <f>IF(D14&lt;&gt;"",COUNTA($D$12:D14),"")</f>
        <v>3</v>
      </c>
      <c r="B14" s="49" t="s">
        <v>228</v>
      </c>
      <c r="C14" s="144">
        <v>774</v>
      </c>
      <c r="D14" s="144">
        <v>6</v>
      </c>
      <c r="E14" s="144">
        <v>738</v>
      </c>
      <c r="F14" s="144">
        <v>10</v>
      </c>
      <c r="G14" s="144">
        <v>9</v>
      </c>
      <c r="H14" s="144">
        <v>3</v>
      </c>
      <c r="I14" s="144">
        <v>8</v>
      </c>
    </row>
    <row r="15" spans="1:9" ht="11.45" customHeight="1" x14ac:dyDescent="0.2">
      <c r="A15" s="29">
        <f>IF(D15&lt;&gt;"",COUNTA($D$12:D15),"")</f>
        <v>4</v>
      </c>
      <c r="B15" s="49" t="s">
        <v>229</v>
      </c>
      <c r="C15" s="144">
        <v>1847</v>
      </c>
      <c r="D15" s="144">
        <v>308</v>
      </c>
      <c r="E15" s="144">
        <v>1331</v>
      </c>
      <c r="F15" s="144">
        <v>14</v>
      </c>
      <c r="G15" s="144">
        <v>5</v>
      </c>
      <c r="H15" s="144">
        <v>74</v>
      </c>
      <c r="I15" s="144">
        <v>115</v>
      </c>
    </row>
    <row r="16" spans="1:9" ht="11.45" customHeight="1" x14ac:dyDescent="0.2">
      <c r="A16" s="29">
        <f>IF(D16&lt;&gt;"",COUNTA($D$12:D16),"")</f>
        <v>5</v>
      </c>
      <c r="B16" s="49" t="s">
        <v>230</v>
      </c>
      <c r="C16" s="144">
        <v>604</v>
      </c>
      <c r="D16" s="144">
        <v>1</v>
      </c>
      <c r="E16" s="144">
        <v>578</v>
      </c>
      <c r="F16" s="144">
        <v>4</v>
      </c>
      <c r="G16" s="144">
        <v>13</v>
      </c>
      <c r="H16" s="144" t="s">
        <v>5</v>
      </c>
      <c r="I16" s="144">
        <v>8</v>
      </c>
    </row>
    <row r="17" spans="1:9" ht="11.45" customHeight="1" x14ac:dyDescent="0.2">
      <c r="A17" s="29">
        <f>IF(D17&lt;&gt;"",COUNTA($D$12:D17),"")</f>
        <v>6</v>
      </c>
      <c r="B17" s="49" t="s">
        <v>231</v>
      </c>
      <c r="C17" s="144">
        <v>208</v>
      </c>
      <c r="D17" s="144">
        <v>39</v>
      </c>
      <c r="E17" s="144">
        <v>142</v>
      </c>
      <c r="F17" s="144" t="s">
        <v>5</v>
      </c>
      <c r="G17" s="144" t="s">
        <v>5</v>
      </c>
      <c r="H17" s="144">
        <v>11</v>
      </c>
      <c r="I17" s="144">
        <v>16</v>
      </c>
    </row>
    <row r="18" spans="1:9" ht="11.45" customHeight="1" x14ac:dyDescent="0.2">
      <c r="A18" s="29">
        <f>IF(D18&lt;&gt;"",COUNTA($D$12:D18),"")</f>
        <v>7</v>
      </c>
      <c r="B18" s="49" t="s">
        <v>232</v>
      </c>
      <c r="C18" s="144">
        <v>20</v>
      </c>
      <c r="D18" s="144">
        <v>2</v>
      </c>
      <c r="E18" s="144">
        <v>18</v>
      </c>
      <c r="F18" s="144" t="s">
        <v>5</v>
      </c>
      <c r="G18" s="144" t="s">
        <v>5</v>
      </c>
      <c r="H18" s="144" t="s">
        <v>5</v>
      </c>
      <c r="I18" s="144" t="s">
        <v>5</v>
      </c>
    </row>
    <row r="19" spans="1:9" ht="11.45" customHeight="1" x14ac:dyDescent="0.2">
      <c r="A19" s="29">
        <f>IF(D19&lt;&gt;"",COUNTA($D$12:D19),"")</f>
        <v>8</v>
      </c>
      <c r="B19" s="49" t="s">
        <v>233</v>
      </c>
      <c r="C19" s="144">
        <v>5</v>
      </c>
      <c r="D19" s="144" t="s">
        <v>5</v>
      </c>
      <c r="E19" s="144">
        <v>5</v>
      </c>
      <c r="F19" s="144" t="s">
        <v>5</v>
      </c>
      <c r="G19" s="144" t="s">
        <v>5</v>
      </c>
      <c r="H19" s="144" t="s">
        <v>5</v>
      </c>
      <c r="I19" s="144" t="s">
        <v>5</v>
      </c>
    </row>
    <row r="20" spans="1:9" ht="11.45" customHeight="1" x14ac:dyDescent="0.2">
      <c r="A20" s="29">
        <f>IF(D20&lt;&gt;"",COUNTA($D$12:D20),"")</f>
        <v>9</v>
      </c>
      <c r="B20" s="49" t="s">
        <v>234</v>
      </c>
      <c r="C20" s="144" t="s">
        <v>5</v>
      </c>
      <c r="D20" s="144" t="s">
        <v>5</v>
      </c>
      <c r="E20" s="144" t="s">
        <v>5</v>
      </c>
      <c r="F20" s="144" t="s">
        <v>5</v>
      </c>
      <c r="G20" s="144" t="s">
        <v>5</v>
      </c>
      <c r="H20" s="144" t="s">
        <v>5</v>
      </c>
      <c r="I20" s="144" t="s">
        <v>5</v>
      </c>
    </row>
    <row r="21" spans="1:9" ht="11.45" customHeight="1" x14ac:dyDescent="0.2">
      <c r="A21" s="29">
        <f>IF(D21&lt;&gt;"",COUNTA($D$12:D21),"")</f>
        <v>10</v>
      </c>
      <c r="B21" s="49" t="s">
        <v>235</v>
      </c>
      <c r="C21" s="144">
        <v>6</v>
      </c>
      <c r="D21" s="144" t="s">
        <v>5</v>
      </c>
      <c r="E21" s="144">
        <v>4</v>
      </c>
      <c r="F21" s="144">
        <v>1</v>
      </c>
      <c r="G21" s="144" t="s">
        <v>5</v>
      </c>
      <c r="H21" s="144" t="s">
        <v>5</v>
      </c>
      <c r="I21" s="144">
        <v>1</v>
      </c>
    </row>
    <row r="22" spans="1:9" ht="11.45" customHeight="1" x14ac:dyDescent="0.2">
      <c r="A22" s="29">
        <f>IF(D22&lt;&gt;"",COUNTA($D$12:D22),"")</f>
        <v>11</v>
      </c>
      <c r="B22" s="49" t="s">
        <v>236</v>
      </c>
      <c r="C22" s="144">
        <v>10</v>
      </c>
      <c r="D22" s="144" t="s">
        <v>5</v>
      </c>
      <c r="E22" s="144">
        <v>7</v>
      </c>
      <c r="F22" s="144">
        <v>1</v>
      </c>
      <c r="G22" s="144" t="s">
        <v>5</v>
      </c>
      <c r="H22" s="144" t="s">
        <v>5</v>
      </c>
      <c r="I22" s="144">
        <v>2</v>
      </c>
    </row>
    <row r="23" spans="1:9" ht="22.5" customHeight="1" x14ac:dyDescent="0.2">
      <c r="A23" s="29">
        <f>IF(D23&lt;&gt;"",COUNTA($D$12:D23),"")</f>
        <v>12</v>
      </c>
      <c r="B23" s="49" t="s">
        <v>237</v>
      </c>
      <c r="C23" s="144">
        <v>69</v>
      </c>
      <c r="D23" s="144" t="s">
        <v>5</v>
      </c>
      <c r="E23" s="144">
        <v>47</v>
      </c>
      <c r="F23" s="144">
        <v>5</v>
      </c>
      <c r="G23" s="144">
        <v>2</v>
      </c>
      <c r="H23" s="144">
        <v>6</v>
      </c>
      <c r="I23" s="144">
        <v>9</v>
      </c>
    </row>
    <row r="24" spans="1:9" ht="22.5" customHeight="1" x14ac:dyDescent="0.2">
      <c r="A24" s="29">
        <f>IF(D24&lt;&gt;"",COUNTA($D$12:D24),"")</f>
        <v>13</v>
      </c>
      <c r="B24" s="49" t="s">
        <v>247</v>
      </c>
      <c r="C24" s="144">
        <v>22</v>
      </c>
      <c r="D24" s="144" t="s">
        <v>5</v>
      </c>
      <c r="E24" s="144">
        <v>11</v>
      </c>
      <c r="F24" s="144">
        <v>2</v>
      </c>
      <c r="G24" s="144">
        <v>1</v>
      </c>
      <c r="H24" s="144">
        <v>5</v>
      </c>
      <c r="I24" s="144">
        <v>3</v>
      </c>
    </row>
    <row r="25" spans="1:9" ht="11.45" customHeight="1" x14ac:dyDescent="0.2">
      <c r="A25" s="29">
        <f>IF(D25&lt;&gt;"",COUNTA($D$12:D25),"")</f>
        <v>14</v>
      </c>
      <c r="B25" s="49" t="s">
        <v>238</v>
      </c>
      <c r="C25" s="144">
        <v>49</v>
      </c>
      <c r="D25" s="144" t="s">
        <v>5</v>
      </c>
      <c r="E25" s="144">
        <v>43</v>
      </c>
      <c r="F25" s="144">
        <v>3</v>
      </c>
      <c r="G25" s="144">
        <v>2</v>
      </c>
      <c r="H25" s="144">
        <v>1</v>
      </c>
      <c r="I25" s="144" t="s">
        <v>5</v>
      </c>
    </row>
    <row r="26" spans="1:9" ht="11.45" customHeight="1" x14ac:dyDescent="0.2">
      <c r="A26" s="29">
        <f>IF(D26&lt;&gt;"",COUNTA($D$12:D26),"")</f>
        <v>15</v>
      </c>
      <c r="B26" s="49" t="s">
        <v>239</v>
      </c>
      <c r="C26" s="144">
        <v>2</v>
      </c>
      <c r="D26" s="144" t="s">
        <v>5</v>
      </c>
      <c r="E26" s="144">
        <v>2</v>
      </c>
      <c r="F26" s="144" t="s">
        <v>5</v>
      </c>
      <c r="G26" s="144" t="s">
        <v>5</v>
      </c>
      <c r="H26" s="144" t="s">
        <v>5</v>
      </c>
      <c r="I26" s="144" t="s">
        <v>5</v>
      </c>
    </row>
    <row r="27" spans="1:9" ht="22.5" customHeight="1" x14ac:dyDescent="0.2">
      <c r="A27" s="29">
        <f>IF(D27&lt;&gt;"",COUNTA($D$12:D27),"")</f>
        <v>16</v>
      </c>
      <c r="B27" s="49" t="s">
        <v>240</v>
      </c>
      <c r="C27" s="144">
        <v>38</v>
      </c>
      <c r="D27" s="144">
        <v>16</v>
      </c>
      <c r="E27" s="144">
        <v>6</v>
      </c>
      <c r="F27" s="144" t="s">
        <v>5</v>
      </c>
      <c r="G27" s="144">
        <v>1</v>
      </c>
      <c r="H27" s="144">
        <v>13</v>
      </c>
      <c r="I27" s="144">
        <v>2</v>
      </c>
    </row>
    <row r="28" spans="1:9" ht="11.45" customHeight="1" x14ac:dyDescent="0.2">
      <c r="A28" s="29">
        <f>IF(D28&lt;&gt;"",COUNTA($D$12:D28),"")</f>
        <v>17</v>
      </c>
      <c r="B28" s="49" t="s">
        <v>241</v>
      </c>
      <c r="C28" s="144">
        <v>709</v>
      </c>
      <c r="D28" s="144">
        <v>4</v>
      </c>
      <c r="E28" s="144">
        <v>555</v>
      </c>
      <c r="F28" s="144">
        <v>88</v>
      </c>
      <c r="G28" s="144">
        <v>38</v>
      </c>
      <c r="H28" s="144">
        <v>5</v>
      </c>
      <c r="I28" s="144">
        <v>19</v>
      </c>
    </row>
    <row r="29" spans="1:9" ht="11.45" customHeight="1" x14ac:dyDescent="0.2">
      <c r="A29" s="29">
        <f>IF(D29&lt;&gt;"",COUNTA($D$12:D29),"")</f>
        <v>18</v>
      </c>
      <c r="B29" s="49" t="s">
        <v>242</v>
      </c>
      <c r="C29" s="144">
        <v>17</v>
      </c>
      <c r="D29" s="144" t="s">
        <v>5</v>
      </c>
      <c r="E29" s="144">
        <v>6</v>
      </c>
      <c r="F29" s="144">
        <v>1</v>
      </c>
      <c r="G29" s="144">
        <v>9</v>
      </c>
      <c r="H29" s="144">
        <v>1</v>
      </c>
      <c r="I29" s="144" t="s">
        <v>5</v>
      </c>
    </row>
    <row r="30" spans="1:9" ht="11.45" customHeight="1" x14ac:dyDescent="0.2">
      <c r="A30" s="29">
        <f>IF(D30&lt;&gt;"",COUNTA($D$12:D30),"")</f>
        <v>19</v>
      </c>
      <c r="B30" s="49" t="s">
        <v>243</v>
      </c>
      <c r="C30" s="144">
        <v>342</v>
      </c>
      <c r="D30" s="144" t="s">
        <v>5</v>
      </c>
      <c r="E30" s="144">
        <v>109</v>
      </c>
      <c r="F30" s="144">
        <v>5</v>
      </c>
      <c r="G30" s="144">
        <v>212</v>
      </c>
      <c r="H30" s="144">
        <v>3</v>
      </c>
      <c r="I30" s="144">
        <v>13</v>
      </c>
    </row>
    <row r="31" spans="1:9" ht="11.45" customHeight="1" x14ac:dyDescent="0.2">
      <c r="A31" s="29">
        <f>IF(D31&lt;&gt;"",COUNTA($D$12:D31),"")</f>
        <v>20</v>
      </c>
      <c r="B31" s="49" t="s">
        <v>244</v>
      </c>
      <c r="C31" s="144">
        <v>3877</v>
      </c>
      <c r="D31" s="144">
        <v>14</v>
      </c>
      <c r="E31" s="144">
        <v>2446</v>
      </c>
      <c r="F31" s="144">
        <v>205</v>
      </c>
      <c r="G31" s="144">
        <v>589</v>
      </c>
      <c r="H31" s="144">
        <v>283</v>
      </c>
      <c r="I31" s="144">
        <v>340</v>
      </c>
    </row>
    <row r="32" spans="1:9" ht="11.45" customHeight="1" x14ac:dyDescent="0.2">
      <c r="A32" s="29">
        <f>IF(D32&lt;&gt;"",COUNTA($D$12:D32),"")</f>
        <v>21</v>
      </c>
      <c r="B32" s="49" t="s">
        <v>245</v>
      </c>
      <c r="C32" s="144">
        <v>1007</v>
      </c>
      <c r="D32" s="144" t="s">
        <v>5</v>
      </c>
      <c r="E32" s="144">
        <v>821</v>
      </c>
      <c r="F32" s="144">
        <v>15</v>
      </c>
      <c r="G32" s="144">
        <v>76</v>
      </c>
      <c r="H32" s="144">
        <v>47</v>
      </c>
      <c r="I32" s="144">
        <v>48</v>
      </c>
    </row>
    <row r="33" spans="1:9" ht="20.100000000000001" customHeight="1" x14ac:dyDescent="0.2">
      <c r="A33" s="29" t="str">
        <f>IF(D33&lt;&gt;"",COUNTA($D$12:D33),"")</f>
        <v/>
      </c>
      <c r="B33" s="49"/>
      <c r="C33" s="271" t="s">
        <v>248</v>
      </c>
      <c r="D33" s="251"/>
      <c r="E33" s="251"/>
      <c r="F33" s="251"/>
      <c r="G33" s="251"/>
      <c r="H33" s="251"/>
      <c r="I33" s="251"/>
    </row>
    <row r="34" spans="1:9" ht="11.45" customHeight="1" x14ac:dyDescent="0.2">
      <c r="A34" s="29">
        <f>IF(D34&lt;&gt;"",COUNTA($D$12:D34),"")</f>
        <v>22</v>
      </c>
      <c r="B34" s="66" t="s">
        <v>88</v>
      </c>
      <c r="C34" s="143">
        <v>10938</v>
      </c>
      <c r="D34" s="143">
        <v>586</v>
      </c>
      <c r="E34" s="143">
        <v>8143</v>
      </c>
      <c r="F34" s="143">
        <v>328</v>
      </c>
      <c r="G34" s="143">
        <v>927</v>
      </c>
      <c r="H34" s="143">
        <v>406</v>
      </c>
      <c r="I34" s="143">
        <v>548</v>
      </c>
    </row>
    <row r="35" spans="1:9" ht="11.45" customHeight="1" x14ac:dyDescent="0.2">
      <c r="A35" s="29">
        <f>IF(D35&lt;&gt;"",COUNTA($D$12:D35),"")</f>
        <v>23</v>
      </c>
      <c r="B35" s="49" t="s">
        <v>246</v>
      </c>
      <c r="C35" s="144">
        <v>2410</v>
      </c>
      <c r="D35" s="144">
        <v>236</v>
      </c>
      <c r="E35" s="144">
        <v>1993</v>
      </c>
      <c r="F35" s="144">
        <v>6</v>
      </c>
      <c r="G35" s="144">
        <v>7</v>
      </c>
      <c r="H35" s="144">
        <v>39</v>
      </c>
      <c r="I35" s="144">
        <v>129</v>
      </c>
    </row>
    <row r="36" spans="1:9" ht="11.45" customHeight="1" x14ac:dyDescent="0.2">
      <c r="A36" s="29">
        <f>IF(D36&lt;&gt;"",COUNTA($D$12:D36),"")</f>
        <v>24</v>
      </c>
      <c r="B36" s="49" t="s">
        <v>228</v>
      </c>
      <c r="C36" s="144">
        <v>677</v>
      </c>
      <c r="D36" s="144">
        <v>5</v>
      </c>
      <c r="E36" s="144">
        <v>644</v>
      </c>
      <c r="F36" s="144">
        <v>10</v>
      </c>
      <c r="G36" s="144">
        <v>8</v>
      </c>
      <c r="H36" s="144">
        <v>2</v>
      </c>
      <c r="I36" s="144">
        <v>8</v>
      </c>
    </row>
    <row r="37" spans="1:9" ht="11.45" customHeight="1" x14ac:dyDescent="0.2">
      <c r="A37" s="29">
        <f>IF(D37&lt;&gt;"",COUNTA($D$12:D37),"")</f>
        <v>25</v>
      </c>
      <c r="B37" s="49" t="s">
        <v>229</v>
      </c>
      <c r="C37" s="144">
        <v>1621</v>
      </c>
      <c r="D37" s="144">
        <v>277</v>
      </c>
      <c r="E37" s="144">
        <v>1165</v>
      </c>
      <c r="F37" s="144">
        <v>13</v>
      </c>
      <c r="G37" s="144">
        <v>4</v>
      </c>
      <c r="H37" s="144">
        <v>64</v>
      </c>
      <c r="I37" s="144">
        <v>98</v>
      </c>
    </row>
    <row r="38" spans="1:9" ht="11.45" customHeight="1" x14ac:dyDescent="0.2">
      <c r="A38" s="29">
        <f>IF(D38&lt;&gt;"",COUNTA($D$12:D38),"")</f>
        <v>26</v>
      </c>
      <c r="B38" s="49" t="s">
        <v>230</v>
      </c>
      <c r="C38" s="144">
        <v>526</v>
      </c>
      <c r="D38" s="144" t="s">
        <v>5</v>
      </c>
      <c r="E38" s="144">
        <v>503</v>
      </c>
      <c r="F38" s="144">
        <v>4</v>
      </c>
      <c r="G38" s="144">
        <v>11</v>
      </c>
      <c r="H38" s="144" t="s">
        <v>5</v>
      </c>
      <c r="I38" s="144">
        <v>8</v>
      </c>
    </row>
    <row r="39" spans="1:9" ht="11.45" customHeight="1" x14ac:dyDescent="0.2">
      <c r="A39" s="29">
        <f>IF(D39&lt;&gt;"",COUNTA($D$12:D39),"")</f>
        <v>27</v>
      </c>
      <c r="B39" s="49" t="s">
        <v>231</v>
      </c>
      <c r="C39" s="144">
        <v>203</v>
      </c>
      <c r="D39" s="144">
        <v>38</v>
      </c>
      <c r="E39" s="144">
        <v>138</v>
      </c>
      <c r="F39" s="144" t="s">
        <v>5</v>
      </c>
      <c r="G39" s="144" t="s">
        <v>5</v>
      </c>
      <c r="H39" s="144">
        <v>11</v>
      </c>
      <c r="I39" s="144">
        <v>16</v>
      </c>
    </row>
    <row r="40" spans="1:9" ht="11.45" customHeight="1" x14ac:dyDescent="0.2">
      <c r="A40" s="29">
        <f>IF(D40&lt;&gt;"",COUNTA($D$12:D40),"")</f>
        <v>28</v>
      </c>
      <c r="B40" s="49" t="s">
        <v>232</v>
      </c>
      <c r="C40" s="144">
        <v>17</v>
      </c>
      <c r="D40" s="144">
        <v>2</v>
      </c>
      <c r="E40" s="144">
        <v>15</v>
      </c>
      <c r="F40" s="144" t="s">
        <v>5</v>
      </c>
      <c r="G40" s="144" t="s">
        <v>5</v>
      </c>
      <c r="H40" s="144" t="s">
        <v>5</v>
      </c>
      <c r="I40" s="144" t="s">
        <v>5</v>
      </c>
    </row>
    <row r="41" spans="1:9" ht="11.45" customHeight="1" x14ac:dyDescent="0.2">
      <c r="A41" s="29">
        <f>IF(D41&lt;&gt;"",COUNTA($D$12:D41),"")</f>
        <v>29</v>
      </c>
      <c r="B41" s="49" t="s">
        <v>233</v>
      </c>
      <c r="C41" s="144">
        <v>4</v>
      </c>
      <c r="D41" s="144" t="s">
        <v>5</v>
      </c>
      <c r="E41" s="144">
        <v>4</v>
      </c>
      <c r="F41" s="144" t="s">
        <v>5</v>
      </c>
      <c r="G41" s="144" t="s">
        <v>5</v>
      </c>
      <c r="H41" s="144" t="s">
        <v>5</v>
      </c>
      <c r="I41" s="144" t="s">
        <v>5</v>
      </c>
    </row>
    <row r="42" spans="1:9" ht="11.45" customHeight="1" x14ac:dyDescent="0.2">
      <c r="A42" s="29">
        <f>IF(D42&lt;&gt;"",COUNTA($D$12:D42),"")</f>
        <v>30</v>
      </c>
      <c r="B42" s="49" t="s">
        <v>234</v>
      </c>
      <c r="C42" s="144" t="s">
        <v>5</v>
      </c>
      <c r="D42" s="144" t="s">
        <v>5</v>
      </c>
      <c r="E42" s="144" t="s">
        <v>5</v>
      </c>
      <c r="F42" s="144" t="s">
        <v>5</v>
      </c>
      <c r="G42" s="144" t="s">
        <v>5</v>
      </c>
      <c r="H42" s="144" t="s">
        <v>5</v>
      </c>
      <c r="I42" s="144" t="s">
        <v>5</v>
      </c>
    </row>
    <row r="43" spans="1:9" ht="11.45" customHeight="1" x14ac:dyDescent="0.2">
      <c r="A43" s="29">
        <f>IF(D43&lt;&gt;"",COUNTA($D$12:D43),"")</f>
        <v>31</v>
      </c>
      <c r="B43" s="49" t="s">
        <v>235</v>
      </c>
      <c r="C43" s="144">
        <v>5</v>
      </c>
      <c r="D43" s="144" t="s">
        <v>5</v>
      </c>
      <c r="E43" s="144">
        <v>3</v>
      </c>
      <c r="F43" s="144">
        <v>1</v>
      </c>
      <c r="G43" s="144" t="s">
        <v>5</v>
      </c>
      <c r="H43" s="144" t="s">
        <v>5</v>
      </c>
      <c r="I43" s="144">
        <v>1</v>
      </c>
    </row>
    <row r="44" spans="1:9" ht="11.45" customHeight="1" x14ac:dyDescent="0.2">
      <c r="A44" s="29">
        <f>IF(D44&lt;&gt;"",COUNTA($D$12:D44),"")</f>
        <v>32</v>
      </c>
      <c r="B44" s="49" t="s">
        <v>236</v>
      </c>
      <c r="C44" s="144">
        <v>10</v>
      </c>
      <c r="D44" s="144" t="s">
        <v>5</v>
      </c>
      <c r="E44" s="144">
        <v>7</v>
      </c>
      <c r="F44" s="144">
        <v>1</v>
      </c>
      <c r="G44" s="144" t="s">
        <v>5</v>
      </c>
      <c r="H44" s="144" t="s">
        <v>5</v>
      </c>
      <c r="I44" s="144">
        <v>2</v>
      </c>
    </row>
    <row r="45" spans="1:9" ht="22.5" customHeight="1" x14ac:dyDescent="0.2">
      <c r="A45" s="29">
        <f>IF(D45&lt;&gt;"",COUNTA($D$12:D45),"")</f>
        <v>33</v>
      </c>
      <c r="B45" s="49" t="s">
        <v>237</v>
      </c>
      <c r="C45" s="144">
        <v>52</v>
      </c>
      <c r="D45" s="144" t="s">
        <v>5</v>
      </c>
      <c r="E45" s="144">
        <v>37</v>
      </c>
      <c r="F45" s="144">
        <v>3</v>
      </c>
      <c r="G45" s="144">
        <v>1</v>
      </c>
      <c r="H45" s="144">
        <v>5</v>
      </c>
      <c r="I45" s="144">
        <v>6</v>
      </c>
    </row>
    <row r="46" spans="1:9" ht="22.5" customHeight="1" x14ac:dyDescent="0.2">
      <c r="A46" s="29">
        <f>IF(D46&lt;&gt;"",COUNTA($D$12:D46),"")</f>
        <v>34</v>
      </c>
      <c r="B46" s="49" t="s">
        <v>247</v>
      </c>
      <c r="C46" s="144">
        <v>19</v>
      </c>
      <c r="D46" s="144" t="s">
        <v>5</v>
      </c>
      <c r="E46" s="144">
        <v>10</v>
      </c>
      <c r="F46" s="144" t="s">
        <v>5</v>
      </c>
      <c r="G46" s="144">
        <v>1</v>
      </c>
      <c r="H46" s="144">
        <v>5</v>
      </c>
      <c r="I46" s="144">
        <v>3</v>
      </c>
    </row>
    <row r="47" spans="1:9" ht="11.45" customHeight="1" x14ac:dyDescent="0.2">
      <c r="A47" s="29">
        <f>IF(D47&lt;&gt;"",COUNTA($D$12:D47),"")</f>
        <v>35</v>
      </c>
      <c r="B47" s="49" t="s">
        <v>238</v>
      </c>
      <c r="C47" s="144">
        <v>46</v>
      </c>
      <c r="D47" s="144" t="s">
        <v>5</v>
      </c>
      <c r="E47" s="144">
        <v>40</v>
      </c>
      <c r="F47" s="144">
        <v>3</v>
      </c>
      <c r="G47" s="144">
        <v>2</v>
      </c>
      <c r="H47" s="144">
        <v>1</v>
      </c>
      <c r="I47" s="144" t="s">
        <v>5</v>
      </c>
    </row>
    <row r="48" spans="1:9" ht="11.45" customHeight="1" x14ac:dyDescent="0.2">
      <c r="A48" s="29">
        <f>IF(D48&lt;&gt;"",COUNTA($D$12:D48),"")</f>
        <v>36</v>
      </c>
      <c r="B48" s="49" t="s">
        <v>239</v>
      </c>
      <c r="C48" s="144">
        <v>2</v>
      </c>
      <c r="D48" s="144" t="s">
        <v>5</v>
      </c>
      <c r="E48" s="144">
        <v>2</v>
      </c>
      <c r="F48" s="144" t="s">
        <v>5</v>
      </c>
      <c r="G48" s="144" t="s">
        <v>5</v>
      </c>
      <c r="H48" s="144" t="s">
        <v>5</v>
      </c>
      <c r="I48" s="144" t="s">
        <v>5</v>
      </c>
    </row>
    <row r="49" spans="1:9" ht="22.5" customHeight="1" x14ac:dyDescent="0.2">
      <c r="A49" s="29">
        <f>IF(D49&lt;&gt;"",COUNTA($D$12:D49),"")</f>
        <v>37</v>
      </c>
      <c r="B49" s="49" t="s">
        <v>240</v>
      </c>
      <c r="C49" s="144">
        <v>24</v>
      </c>
      <c r="D49" s="144">
        <v>11</v>
      </c>
      <c r="E49" s="144">
        <v>5</v>
      </c>
      <c r="F49" s="144" t="s">
        <v>5</v>
      </c>
      <c r="G49" s="144" t="s">
        <v>5</v>
      </c>
      <c r="H49" s="144">
        <v>7</v>
      </c>
      <c r="I49" s="144">
        <v>1</v>
      </c>
    </row>
    <row r="50" spans="1:9" ht="11.45" customHeight="1" x14ac:dyDescent="0.2">
      <c r="A50" s="29">
        <f>IF(D50&lt;&gt;"",COUNTA($D$12:D50),"")</f>
        <v>38</v>
      </c>
      <c r="B50" s="49" t="s">
        <v>241</v>
      </c>
      <c r="C50" s="144">
        <v>643</v>
      </c>
      <c r="D50" s="144">
        <v>4</v>
      </c>
      <c r="E50" s="144">
        <v>501</v>
      </c>
      <c r="F50" s="144">
        <v>83</v>
      </c>
      <c r="G50" s="144">
        <v>36</v>
      </c>
      <c r="H50" s="144">
        <v>4</v>
      </c>
      <c r="I50" s="144">
        <v>15</v>
      </c>
    </row>
    <row r="51" spans="1:9" ht="11.45" customHeight="1" x14ac:dyDescent="0.2">
      <c r="A51" s="29">
        <f>IF(D51&lt;&gt;"",COUNTA($D$12:D51),"")</f>
        <v>39</v>
      </c>
      <c r="B51" s="49" t="s">
        <v>242</v>
      </c>
      <c r="C51" s="144">
        <v>15</v>
      </c>
      <c r="D51" s="144" t="s">
        <v>5</v>
      </c>
      <c r="E51" s="144">
        <v>6</v>
      </c>
      <c r="F51" s="144">
        <v>1</v>
      </c>
      <c r="G51" s="144">
        <v>8</v>
      </c>
      <c r="H51" s="144" t="s">
        <v>5</v>
      </c>
      <c r="I51" s="144" t="s">
        <v>5</v>
      </c>
    </row>
    <row r="52" spans="1:9" ht="11.45" customHeight="1" x14ac:dyDescent="0.2">
      <c r="A52" s="29">
        <f>IF(D52&lt;&gt;"",COUNTA($D$12:D52),"")</f>
        <v>40</v>
      </c>
      <c r="B52" s="49" t="s">
        <v>243</v>
      </c>
      <c r="C52" s="144">
        <v>337</v>
      </c>
      <c r="D52" s="144" t="s">
        <v>5</v>
      </c>
      <c r="E52" s="144">
        <v>108</v>
      </c>
      <c r="F52" s="144">
        <v>5</v>
      </c>
      <c r="G52" s="144">
        <v>210</v>
      </c>
      <c r="H52" s="144">
        <v>3</v>
      </c>
      <c r="I52" s="144">
        <v>11</v>
      </c>
    </row>
    <row r="53" spans="1:9" ht="11.45" customHeight="1" x14ac:dyDescent="0.2">
      <c r="A53" s="29">
        <f>IF(D53&lt;&gt;"",COUNTA($D$12:D53),"")</f>
        <v>41</v>
      </c>
      <c r="B53" s="49" t="s">
        <v>244</v>
      </c>
      <c r="C53" s="144">
        <v>3456</v>
      </c>
      <c r="D53" s="144">
        <v>13</v>
      </c>
      <c r="E53" s="144">
        <v>2256</v>
      </c>
      <c r="F53" s="144">
        <v>184</v>
      </c>
      <c r="G53" s="144">
        <v>564</v>
      </c>
      <c r="H53" s="144">
        <v>220</v>
      </c>
      <c r="I53" s="144">
        <v>219</v>
      </c>
    </row>
    <row r="54" spans="1:9" ht="11.45" customHeight="1" x14ac:dyDescent="0.2">
      <c r="A54" s="29">
        <f>IF(D54&lt;&gt;"",COUNTA($D$12:D54),"")</f>
        <v>42</v>
      </c>
      <c r="B54" s="49" t="s">
        <v>245</v>
      </c>
      <c r="C54" s="144">
        <v>871</v>
      </c>
      <c r="D54" s="144" t="s">
        <v>5</v>
      </c>
      <c r="E54" s="144">
        <v>706</v>
      </c>
      <c r="F54" s="144">
        <v>14</v>
      </c>
      <c r="G54" s="144">
        <v>75</v>
      </c>
      <c r="H54" s="144">
        <v>45</v>
      </c>
      <c r="I54" s="144">
        <v>31</v>
      </c>
    </row>
  </sheetData>
  <mergeCells count="15">
    <mergeCell ref="C33:I33"/>
    <mergeCell ref="C1:I1"/>
    <mergeCell ref="D3:I4"/>
    <mergeCell ref="A1:B1"/>
    <mergeCell ref="A3:A9"/>
    <mergeCell ref="C2:I2"/>
    <mergeCell ref="A2:B2"/>
    <mergeCell ref="I5:I9"/>
    <mergeCell ref="H5:H9"/>
    <mergeCell ref="G5:G9"/>
    <mergeCell ref="F5:F9"/>
    <mergeCell ref="E5:E9"/>
    <mergeCell ref="D5:D9"/>
    <mergeCell ref="C3:C9"/>
    <mergeCell ref="B3:B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K813 2019 01&amp;R&amp;7&amp;P</oddFooter>
    <evenFooter>&amp;L&amp;7&amp;P&amp;R&amp;7StatA MV, Statistischer Bericht K813 2019 01</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zoomScale="140" zoomScaleNormal="140" workbookViewId="0">
      <pane xSplit="2" ySplit="10" topLeftCell="C14" activePane="bottomRight" state="frozen"/>
      <selection activeCell="A7" sqref="A7:D7"/>
      <selection pane="topRight" activeCell="A7" sqref="A7:D7"/>
      <selection pane="bottomLeft" activeCell="A7" sqref="A7:D7"/>
      <selection pane="bottomRight" activeCell="B20" sqref="B20"/>
    </sheetView>
  </sheetViews>
  <sheetFormatPr baseColWidth="10" defaultColWidth="11.28515625" defaultRowHeight="11.45" customHeight="1" x14ac:dyDescent="0.2"/>
  <cols>
    <col min="1" max="1" width="3.7109375" style="50" customWidth="1"/>
    <col min="2" max="2" width="31.7109375" style="44" customWidth="1"/>
    <col min="3" max="3" width="7.7109375" style="44" customWidth="1"/>
    <col min="4" max="5" width="6.7109375" style="44" customWidth="1"/>
    <col min="6" max="6" width="8.7109375" style="44" customWidth="1"/>
    <col min="7" max="10" width="6.7109375" style="44" customWidth="1"/>
    <col min="11" max="24" width="10.7109375" style="44" customWidth="1"/>
    <col min="25" max="16384" width="11.28515625" style="44"/>
  </cols>
  <sheetData>
    <row r="1" spans="1:11" s="45" customFormat="1" ht="20.100000000000001" customHeight="1" x14ac:dyDescent="0.2">
      <c r="A1" s="257" t="s">
        <v>30</v>
      </c>
      <c r="B1" s="258"/>
      <c r="C1" s="274" t="s">
        <v>279</v>
      </c>
      <c r="D1" s="274"/>
      <c r="E1" s="274"/>
      <c r="F1" s="274"/>
      <c r="G1" s="274"/>
      <c r="H1" s="274"/>
      <c r="I1" s="274"/>
      <c r="J1" s="269"/>
    </row>
    <row r="2" spans="1:11" ht="21.95" customHeight="1" x14ac:dyDescent="0.2">
      <c r="A2" s="260" t="s">
        <v>93</v>
      </c>
      <c r="B2" s="276"/>
      <c r="C2" s="261" t="s">
        <v>353</v>
      </c>
      <c r="D2" s="262"/>
      <c r="E2" s="262"/>
      <c r="F2" s="262"/>
      <c r="G2" s="262"/>
      <c r="H2" s="262"/>
      <c r="I2" s="262"/>
      <c r="J2" s="262"/>
    </row>
    <row r="3" spans="1:11" ht="14.1" customHeight="1" x14ac:dyDescent="0.2">
      <c r="A3" s="260" t="s">
        <v>94</v>
      </c>
      <c r="B3" s="276"/>
      <c r="C3" s="277" t="s">
        <v>34</v>
      </c>
      <c r="D3" s="277"/>
      <c r="E3" s="277"/>
      <c r="F3" s="277"/>
      <c r="G3" s="277"/>
      <c r="H3" s="277"/>
      <c r="I3" s="277"/>
      <c r="J3" s="278"/>
    </row>
    <row r="4" spans="1:11" ht="11.45" customHeight="1" x14ac:dyDescent="0.2">
      <c r="A4" s="268" t="s">
        <v>19</v>
      </c>
      <c r="B4" s="272" t="s">
        <v>349</v>
      </c>
      <c r="C4" s="272" t="s">
        <v>95</v>
      </c>
      <c r="D4" s="272" t="s">
        <v>65</v>
      </c>
      <c r="E4" s="272"/>
      <c r="F4" s="272"/>
      <c r="G4" s="272"/>
      <c r="H4" s="272"/>
      <c r="I4" s="272"/>
      <c r="J4" s="266"/>
    </row>
    <row r="5" spans="1:11" ht="11.45" customHeight="1" x14ac:dyDescent="0.2">
      <c r="A5" s="268"/>
      <c r="B5" s="272"/>
      <c r="C5" s="272"/>
      <c r="D5" s="272" t="s">
        <v>68</v>
      </c>
      <c r="E5" s="272" t="s">
        <v>66</v>
      </c>
      <c r="F5" s="272"/>
      <c r="G5" s="272"/>
      <c r="H5" s="272" t="s">
        <v>67</v>
      </c>
      <c r="I5" s="272"/>
      <c r="J5" s="266"/>
    </row>
    <row r="6" spans="1:11" ht="11.45" customHeight="1" x14ac:dyDescent="0.2">
      <c r="A6" s="268"/>
      <c r="B6" s="272"/>
      <c r="C6" s="272"/>
      <c r="D6" s="272"/>
      <c r="E6" s="272" t="s">
        <v>83</v>
      </c>
      <c r="F6" s="272" t="s">
        <v>69</v>
      </c>
      <c r="G6" s="272" t="s">
        <v>70</v>
      </c>
      <c r="H6" s="272" t="s">
        <v>83</v>
      </c>
      <c r="I6" s="272" t="s">
        <v>84</v>
      </c>
      <c r="J6" s="266" t="s">
        <v>85</v>
      </c>
    </row>
    <row r="7" spans="1:11" ht="11.45" customHeight="1" x14ac:dyDescent="0.2">
      <c r="A7" s="268"/>
      <c r="B7" s="272"/>
      <c r="C7" s="272"/>
      <c r="D7" s="272"/>
      <c r="E7" s="272"/>
      <c r="F7" s="272"/>
      <c r="G7" s="272"/>
      <c r="H7" s="272"/>
      <c r="I7" s="272"/>
      <c r="J7" s="266"/>
    </row>
    <row r="8" spans="1:11" ht="11.45" customHeight="1" x14ac:dyDescent="0.2">
      <c r="A8" s="268"/>
      <c r="B8" s="272"/>
      <c r="C8" s="272"/>
      <c r="D8" s="272"/>
      <c r="E8" s="272"/>
      <c r="F8" s="272"/>
      <c r="G8" s="272"/>
      <c r="H8" s="272"/>
      <c r="I8" s="272"/>
      <c r="J8" s="266"/>
    </row>
    <row r="9" spans="1:11" ht="11.45" customHeight="1" x14ac:dyDescent="0.2">
      <c r="A9" s="268"/>
      <c r="B9" s="272"/>
      <c r="C9" s="272"/>
      <c r="D9" s="272"/>
      <c r="E9" s="272"/>
      <c r="F9" s="272"/>
      <c r="G9" s="272"/>
      <c r="H9" s="272"/>
      <c r="I9" s="272"/>
      <c r="J9" s="266"/>
    </row>
    <row r="10" spans="1:11" ht="11.45" customHeight="1" x14ac:dyDescent="0.2">
      <c r="A10" s="47">
        <v>1</v>
      </c>
      <c r="B10" s="48">
        <v>2</v>
      </c>
      <c r="C10" s="43">
        <v>3</v>
      </c>
      <c r="D10" s="43">
        <v>4</v>
      </c>
      <c r="E10" s="43">
        <v>5</v>
      </c>
      <c r="F10" s="43">
        <v>6</v>
      </c>
      <c r="G10" s="43">
        <v>7</v>
      </c>
      <c r="H10" s="43">
        <v>8</v>
      </c>
      <c r="I10" s="43">
        <v>9</v>
      </c>
      <c r="J10" s="42">
        <v>10</v>
      </c>
    </row>
    <row r="11" spans="1:11" ht="11.45" customHeight="1" x14ac:dyDescent="0.2">
      <c r="A11" s="29"/>
      <c r="B11" s="51"/>
      <c r="C11" s="145"/>
      <c r="D11" s="146"/>
      <c r="E11" s="146"/>
      <c r="F11" s="146"/>
      <c r="G11" s="146"/>
      <c r="H11" s="146"/>
      <c r="I11" s="146"/>
      <c r="J11" s="146"/>
    </row>
    <row r="12" spans="1:11" ht="22.5" customHeight="1" x14ac:dyDescent="0.2">
      <c r="A12" s="29">
        <v>1</v>
      </c>
      <c r="B12" s="66" t="s">
        <v>331</v>
      </c>
      <c r="C12" s="150">
        <v>30853</v>
      </c>
      <c r="D12" s="150">
        <v>17223</v>
      </c>
      <c r="E12" s="150">
        <v>13562</v>
      </c>
      <c r="F12" s="150">
        <v>13357</v>
      </c>
      <c r="G12" s="150">
        <v>205</v>
      </c>
      <c r="H12" s="150">
        <v>68</v>
      </c>
      <c r="I12" s="150">
        <v>68</v>
      </c>
      <c r="J12" s="150" t="s">
        <v>5</v>
      </c>
      <c r="K12" s="78"/>
    </row>
    <row r="13" spans="1:11" ht="22.5" customHeight="1" x14ac:dyDescent="0.2">
      <c r="A13" s="29">
        <v>2</v>
      </c>
      <c r="B13" s="49" t="s">
        <v>320</v>
      </c>
      <c r="C13" s="87" t="s">
        <v>5</v>
      </c>
      <c r="D13" s="87" t="s">
        <v>5</v>
      </c>
      <c r="E13" s="87" t="s">
        <v>5</v>
      </c>
      <c r="F13" s="87" t="s">
        <v>5</v>
      </c>
      <c r="G13" s="87" t="s">
        <v>5</v>
      </c>
      <c r="H13" s="87" t="s">
        <v>5</v>
      </c>
      <c r="I13" s="87" t="s">
        <v>5</v>
      </c>
      <c r="J13" s="87" t="s">
        <v>5</v>
      </c>
      <c r="K13" s="78"/>
    </row>
    <row r="14" spans="1:11" ht="22.5" customHeight="1" x14ac:dyDescent="0.2">
      <c r="A14" s="29">
        <v>3</v>
      </c>
      <c r="B14" s="49" t="s">
        <v>333</v>
      </c>
      <c r="C14" s="87">
        <v>30853</v>
      </c>
      <c r="D14" s="87">
        <v>17223</v>
      </c>
      <c r="E14" s="87">
        <v>13562</v>
      </c>
      <c r="F14" s="87">
        <v>13357</v>
      </c>
      <c r="G14" s="87">
        <v>205</v>
      </c>
      <c r="H14" s="87">
        <v>68</v>
      </c>
      <c r="I14" s="87">
        <v>68</v>
      </c>
      <c r="J14" s="87" t="s">
        <v>5</v>
      </c>
      <c r="K14" s="78"/>
    </row>
    <row r="15" spans="1:11" ht="11.45" customHeight="1" x14ac:dyDescent="0.2">
      <c r="A15" s="29" t="s">
        <v>289</v>
      </c>
      <c r="B15" s="49" t="s">
        <v>79</v>
      </c>
      <c r="C15" s="87"/>
      <c r="D15" s="87"/>
      <c r="E15" s="87"/>
      <c r="F15" s="87"/>
      <c r="G15" s="87"/>
      <c r="H15" s="87"/>
      <c r="I15" s="87"/>
      <c r="J15" s="87"/>
      <c r="K15" s="78"/>
    </row>
    <row r="16" spans="1:11" ht="22.5" customHeight="1" x14ac:dyDescent="0.2">
      <c r="A16" s="29">
        <f>IF(E16&lt;&gt;"",COUNTA($E$12:E16),"")</f>
        <v>4</v>
      </c>
      <c r="B16" s="49" t="s">
        <v>332</v>
      </c>
      <c r="C16" s="87">
        <v>30645</v>
      </c>
      <c r="D16" s="87">
        <v>17084</v>
      </c>
      <c r="E16" s="87">
        <v>13493</v>
      </c>
      <c r="F16" s="87">
        <v>13288</v>
      </c>
      <c r="G16" s="87">
        <v>205</v>
      </c>
      <c r="H16" s="87">
        <v>68</v>
      </c>
      <c r="I16" s="87">
        <v>68</v>
      </c>
      <c r="J16" s="87" t="s">
        <v>5</v>
      </c>
      <c r="K16" s="78"/>
    </row>
    <row r="17" spans="1:12" ht="11.45" customHeight="1" x14ac:dyDescent="0.2">
      <c r="A17" s="29">
        <f>IF(E17&lt;&gt;"",COUNTA($E$12:E17),"")</f>
        <v>5</v>
      </c>
      <c r="B17" s="49" t="s">
        <v>80</v>
      </c>
      <c r="C17" s="87">
        <v>18828</v>
      </c>
      <c r="D17" s="87">
        <v>9175</v>
      </c>
      <c r="E17" s="87">
        <v>9653</v>
      </c>
      <c r="F17" s="87">
        <v>9568</v>
      </c>
      <c r="G17" s="87">
        <v>85</v>
      </c>
      <c r="H17" s="87" t="s">
        <v>5</v>
      </c>
      <c r="I17" s="87" t="s">
        <v>5</v>
      </c>
      <c r="J17" s="87" t="s">
        <v>5</v>
      </c>
      <c r="K17" s="78"/>
    </row>
    <row r="18" spans="1:12" ht="11.45" customHeight="1" x14ac:dyDescent="0.2">
      <c r="A18" s="29">
        <f>IF(E18&lt;&gt;"",COUNTA($E$12:E18),"")</f>
        <v>6</v>
      </c>
      <c r="B18" s="49" t="s">
        <v>81</v>
      </c>
      <c r="C18" s="87">
        <v>13427</v>
      </c>
      <c r="D18" s="87">
        <v>5389</v>
      </c>
      <c r="E18" s="87">
        <v>8014</v>
      </c>
      <c r="F18" s="87">
        <v>8014</v>
      </c>
      <c r="G18" s="87" t="s">
        <v>5</v>
      </c>
      <c r="H18" s="87">
        <v>24</v>
      </c>
      <c r="I18" s="87">
        <v>24</v>
      </c>
      <c r="J18" s="87" t="s">
        <v>5</v>
      </c>
      <c r="K18" s="78"/>
    </row>
    <row r="19" spans="1:12" ht="12.6" customHeight="1" x14ac:dyDescent="0.2">
      <c r="A19" s="29" t="str">
        <f>IF(E19&lt;&gt;"",COUNTA($E$12:E19),"")</f>
        <v/>
      </c>
      <c r="B19" s="49"/>
      <c r="C19" s="87"/>
      <c r="D19" s="87"/>
      <c r="E19" s="87"/>
      <c r="F19" s="87"/>
      <c r="G19" s="87"/>
      <c r="H19" s="87"/>
      <c r="I19" s="87"/>
      <c r="J19" s="87"/>
      <c r="K19" s="78"/>
    </row>
    <row r="20" spans="1:12" ht="22.5" customHeight="1" x14ac:dyDescent="0.2">
      <c r="A20" s="29" t="str">
        <f>IF(E20&lt;&gt;"",COUNTA($E$12:E20),"")</f>
        <v/>
      </c>
      <c r="B20" s="49" t="s">
        <v>322</v>
      </c>
      <c r="C20" s="87"/>
      <c r="D20" s="87"/>
      <c r="E20" s="87"/>
      <c r="F20" s="87"/>
      <c r="G20" s="87"/>
      <c r="H20" s="87"/>
      <c r="I20" s="87"/>
      <c r="J20" s="87"/>
      <c r="K20" s="79"/>
    </row>
    <row r="21" spans="1:12" ht="11.45" customHeight="1" x14ac:dyDescent="0.2">
      <c r="A21" s="29">
        <f>IF(E21&lt;&gt;"",COUNTA($E$12:E21),"")</f>
        <v>7</v>
      </c>
      <c r="B21" s="49" t="s">
        <v>323</v>
      </c>
      <c r="C21" s="87">
        <v>617</v>
      </c>
      <c r="D21" s="87">
        <v>82</v>
      </c>
      <c r="E21" s="87">
        <v>511</v>
      </c>
      <c r="F21" s="87">
        <v>511</v>
      </c>
      <c r="G21" s="87" t="s">
        <v>5</v>
      </c>
      <c r="H21" s="87">
        <v>24</v>
      </c>
      <c r="I21" s="87">
        <v>24</v>
      </c>
      <c r="J21" s="87" t="s">
        <v>5</v>
      </c>
      <c r="K21" s="78"/>
      <c r="L21" s="78"/>
    </row>
    <row r="22" spans="1:12" ht="22.5" customHeight="1" x14ac:dyDescent="0.2">
      <c r="A22" s="29">
        <f>IF(E22&lt;&gt;"",COUNTA($E$12:E22),"")</f>
        <v>8</v>
      </c>
      <c r="B22" s="49" t="s">
        <v>324</v>
      </c>
      <c r="C22" s="87">
        <v>5241</v>
      </c>
      <c r="D22" s="87">
        <v>3022</v>
      </c>
      <c r="E22" s="87">
        <v>2219</v>
      </c>
      <c r="F22" s="87">
        <v>2132</v>
      </c>
      <c r="G22" s="87">
        <v>87</v>
      </c>
      <c r="H22" s="87" t="s">
        <v>5</v>
      </c>
      <c r="I22" s="87" t="s">
        <v>5</v>
      </c>
      <c r="J22" s="87" t="s">
        <v>5</v>
      </c>
      <c r="K22" s="78"/>
      <c r="L22" s="78"/>
    </row>
    <row r="23" spans="1:12" ht="33.6" customHeight="1" x14ac:dyDescent="0.2">
      <c r="A23" s="29">
        <f>IF(E23&lt;&gt;"",COUNTA($E$12:E23),"")</f>
        <v>9</v>
      </c>
      <c r="B23" s="49" t="s">
        <v>325</v>
      </c>
      <c r="C23" s="87">
        <v>19</v>
      </c>
      <c r="D23" s="87" t="s">
        <v>5</v>
      </c>
      <c r="E23" s="87">
        <v>19</v>
      </c>
      <c r="F23" s="87">
        <v>19</v>
      </c>
      <c r="G23" s="87" t="s">
        <v>5</v>
      </c>
      <c r="H23" s="87" t="s">
        <v>5</v>
      </c>
      <c r="I23" s="87" t="s">
        <v>5</v>
      </c>
      <c r="J23" s="87" t="s">
        <v>5</v>
      </c>
      <c r="K23" s="78"/>
      <c r="L23" s="78"/>
    </row>
    <row r="24" spans="1:12" ht="22.5" customHeight="1" x14ac:dyDescent="0.2">
      <c r="A24" s="29">
        <f>IF(E24&lt;&gt;"",COUNTA($E$12:E24),"")</f>
        <v>10</v>
      </c>
      <c r="B24" s="49" t="s">
        <v>326</v>
      </c>
      <c r="C24" s="87">
        <v>149</v>
      </c>
      <c r="D24" s="87" t="s">
        <v>5</v>
      </c>
      <c r="E24" s="87">
        <v>149</v>
      </c>
      <c r="F24" s="87">
        <v>149</v>
      </c>
      <c r="G24" s="87" t="s">
        <v>5</v>
      </c>
      <c r="H24" s="87" t="s">
        <v>5</v>
      </c>
      <c r="I24" s="87" t="s">
        <v>5</v>
      </c>
      <c r="J24" s="87" t="s">
        <v>5</v>
      </c>
      <c r="K24" s="78"/>
      <c r="L24" s="78"/>
    </row>
    <row r="25" spans="1:12" ht="11.45" customHeight="1" x14ac:dyDescent="0.2">
      <c r="A25" s="29" t="str">
        <f>IF(E25&lt;&gt;"",COUNTA($E$12:E25),"")</f>
        <v/>
      </c>
      <c r="B25" s="49"/>
      <c r="C25" s="87"/>
      <c r="D25" s="87"/>
      <c r="E25" s="87"/>
      <c r="F25" s="87"/>
      <c r="G25" s="87"/>
      <c r="H25" s="87"/>
      <c r="I25" s="87"/>
      <c r="J25" s="87"/>
      <c r="K25" s="78"/>
      <c r="L25" s="78"/>
    </row>
    <row r="26" spans="1:12" ht="22.5" customHeight="1" x14ac:dyDescent="0.2">
      <c r="A26" s="29">
        <f>IF(E26&lt;&gt;"",COUNTA($E$12:E26),"")</f>
        <v>11</v>
      </c>
      <c r="B26" s="137" t="s">
        <v>286</v>
      </c>
      <c r="C26" s="150">
        <v>30236</v>
      </c>
      <c r="D26" s="150">
        <v>17141</v>
      </c>
      <c r="E26" s="150">
        <v>13051</v>
      </c>
      <c r="F26" s="150">
        <v>12846</v>
      </c>
      <c r="G26" s="150">
        <v>205</v>
      </c>
      <c r="H26" s="150">
        <v>44</v>
      </c>
      <c r="I26" s="150">
        <v>44</v>
      </c>
      <c r="J26" s="150" t="s">
        <v>5</v>
      </c>
      <c r="K26" s="78"/>
      <c r="L26" s="78"/>
    </row>
    <row r="27" spans="1:12" ht="22.5" customHeight="1" x14ac:dyDescent="0.2">
      <c r="A27" s="29">
        <f>IF(E27&lt;&gt;"",COUNTA($E$12:E27),"")</f>
        <v>12</v>
      </c>
      <c r="B27" s="49" t="s">
        <v>320</v>
      </c>
      <c r="C27" s="87" t="s">
        <v>5</v>
      </c>
      <c r="D27" s="87" t="s">
        <v>5</v>
      </c>
      <c r="E27" s="87" t="s">
        <v>5</v>
      </c>
      <c r="F27" s="87" t="s">
        <v>5</v>
      </c>
      <c r="G27" s="87" t="s">
        <v>5</v>
      </c>
      <c r="H27" s="87" t="s">
        <v>5</v>
      </c>
      <c r="I27" s="87" t="s">
        <v>5</v>
      </c>
      <c r="J27" s="87" t="s">
        <v>5</v>
      </c>
      <c r="K27" s="78"/>
      <c r="L27" s="78"/>
    </row>
    <row r="28" spans="1:12" ht="22.5" customHeight="1" x14ac:dyDescent="0.2">
      <c r="A28" s="29">
        <f>IF(E28&lt;&gt;"",COUNTA($E$12:E28),"")</f>
        <v>13</v>
      </c>
      <c r="B28" s="49" t="s">
        <v>333</v>
      </c>
      <c r="C28" s="87">
        <v>30236</v>
      </c>
      <c r="D28" s="87">
        <v>17141</v>
      </c>
      <c r="E28" s="87">
        <v>13051</v>
      </c>
      <c r="F28" s="87">
        <v>12846</v>
      </c>
      <c r="G28" s="87">
        <v>205</v>
      </c>
      <c r="H28" s="87">
        <v>44</v>
      </c>
      <c r="I28" s="87">
        <v>44</v>
      </c>
      <c r="J28" s="87" t="s">
        <v>5</v>
      </c>
      <c r="K28" s="78"/>
      <c r="L28" s="78"/>
    </row>
    <row r="29" spans="1:12" ht="11.45" customHeight="1" x14ac:dyDescent="0.2">
      <c r="A29" s="29" t="str">
        <f>IF(E29&lt;&gt;"",COUNTA($E$12:E29),"")</f>
        <v/>
      </c>
      <c r="B29" s="49" t="s">
        <v>79</v>
      </c>
      <c r="C29" s="87"/>
      <c r="D29" s="87"/>
      <c r="E29" s="87"/>
      <c r="F29" s="87"/>
      <c r="G29" s="87"/>
      <c r="H29" s="87"/>
      <c r="I29" s="87"/>
      <c r="J29" s="87"/>
      <c r="K29" s="78"/>
      <c r="L29" s="78"/>
    </row>
    <row r="30" spans="1:12" ht="22.5" customHeight="1" x14ac:dyDescent="0.2">
      <c r="A30" s="29">
        <f>IF(E30&lt;&gt;"",COUNTA($E$12:E30),"")</f>
        <v>14</v>
      </c>
      <c r="B30" s="49" t="s">
        <v>332</v>
      </c>
      <c r="C30" s="87">
        <v>30028</v>
      </c>
      <c r="D30" s="87">
        <v>17002</v>
      </c>
      <c r="E30" s="87">
        <v>12982</v>
      </c>
      <c r="F30" s="87">
        <v>12777</v>
      </c>
      <c r="G30" s="87">
        <v>205</v>
      </c>
      <c r="H30" s="87">
        <v>44</v>
      </c>
      <c r="I30" s="87">
        <v>44</v>
      </c>
      <c r="J30" s="87" t="s">
        <v>5</v>
      </c>
      <c r="K30" s="78"/>
      <c r="L30" s="78"/>
    </row>
    <row r="31" spans="1:12" ht="11.45" customHeight="1" x14ac:dyDescent="0.2">
      <c r="A31" s="29">
        <f>IF(E31&lt;&gt;"",COUNTA($E$12:E31),"")</f>
        <v>15</v>
      </c>
      <c r="B31" s="49" t="s">
        <v>80</v>
      </c>
      <c r="C31" s="87">
        <v>18354</v>
      </c>
      <c r="D31" s="87">
        <v>9175</v>
      </c>
      <c r="E31" s="87">
        <v>9179</v>
      </c>
      <c r="F31" s="87">
        <v>9094</v>
      </c>
      <c r="G31" s="87">
        <v>85</v>
      </c>
      <c r="H31" s="87" t="s">
        <v>5</v>
      </c>
      <c r="I31" s="87" t="s">
        <v>5</v>
      </c>
      <c r="J31" s="87" t="s">
        <v>5</v>
      </c>
      <c r="K31" s="78"/>
      <c r="L31" s="78"/>
    </row>
    <row r="32" spans="1:12" ht="11.45" customHeight="1" x14ac:dyDescent="0.2">
      <c r="A32" s="29">
        <f>IF(E32&lt;&gt;"",COUNTA($E$12:E32),"")</f>
        <v>16</v>
      </c>
      <c r="B32" s="49" t="s">
        <v>81</v>
      </c>
      <c r="C32" s="87">
        <v>12992</v>
      </c>
      <c r="D32" s="87">
        <v>5307</v>
      </c>
      <c r="E32" s="87">
        <v>7685</v>
      </c>
      <c r="F32" s="87">
        <v>7685</v>
      </c>
      <c r="G32" s="87" t="s">
        <v>5</v>
      </c>
      <c r="H32" s="87" t="s">
        <v>5</v>
      </c>
      <c r="I32" s="87" t="s">
        <v>5</v>
      </c>
      <c r="J32" s="87" t="s">
        <v>5</v>
      </c>
      <c r="K32" s="78"/>
      <c r="L32" s="78"/>
    </row>
    <row r="33" spans="1:12" ht="11.45" customHeight="1" x14ac:dyDescent="0.2">
      <c r="A33" s="29"/>
      <c r="B33" s="49"/>
      <c r="C33" s="87"/>
      <c r="D33" s="87"/>
      <c r="E33" s="87"/>
      <c r="F33" s="87"/>
      <c r="G33" s="87"/>
      <c r="H33" s="87"/>
      <c r="I33" s="87"/>
      <c r="J33" s="87"/>
      <c r="K33" s="78"/>
      <c r="L33" s="78"/>
    </row>
    <row r="34" spans="1:12" ht="22.5" customHeight="1" x14ac:dyDescent="0.2">
      <c r="A34" s="29" t="str">
        <f>IF(E34&lt;&gt;"",COUNTA($E$12:E34),"")</f>
        <v/>
      </c>
      <c r="B34" s="49" t="s">
        <v>322</v>
      </c>
      <c r="C34" s="87"/>
      <c r="D34" s="87"/>
      <c r="E34" s="87"/>
      <c r="F34" s="87"/>
      <c r="G34" s="87"/>
      <c r="H34" s="87"/>
      <c r="I34" s="87"/>
      <c r="J34" s="87"/>
      <c r="K34" s="78"/>
      <c r="L34" s="78"/>
    </row>
    <row r="35" spans="1:12" ht="11.45" customHeight="1" x14ac:dyDescent="0.2">
      <c r="A35" s="29">
        <f>IF(E35&lt;&gt;"",COUNTA($E$12:E35),"")</f>
        <v>17</v>
      </c>
      <c r="B35" s="49" t="s">
        <v>323</v>
      </c>
      <c r="C35" s="87" t="s">
        <v>5</v>
      </c>
      <c r="D35" s="87" t="s">
        <v>5</v>
      </c>
      <c r="E35" s="87" t="s">
        <v>5</v>
      </c>
      <c r="F35" s="87" t="s">
        <v>5</v>
      </c>
      <c r="G35" s="87" t="s">
        <v>5</v>
      </c>
      <c r="H35" s="87" t="s">
        <v>5</v>
      </c>
      <c r="I35" s="87" t="s">
        <v>5</v>
      </c>
      <c r="J35" s="87" t="s">
        <v>5</v>
      </c>
      <c r="K35" s="78"/>
      <c r="L35" s="78"/>
    </row>
    <row r="36" spans="1:12" ht="22.5" customHeight="1" x14ac:dyDescent="0.2">
      <c r="A36" s="29">
        <f>IF(E36&lt;&gt;"",COUNTA($E$12:E36),"")</f>
        <v>18</v>
      </c>
      <c r="B36" s="49" t="s">
        <v>324</v>
      </c>
      <c r="C36" s="87">
        <v>4730</v>
      </c>
      <c r="D36" s="87">
        <v>3022</v>
      </c>
      <c r="E36" s="87">
        <v>1708</v>
      </c>
      <c r="F36" s="87">
        <v>1621</v>
      </c>
      <c r="G36" s="87">
        <v>87</v>
      </c>
      <c r="H36" s="87" t="s">
        <v>5</v>
      </c>
      <c r="I36" s="87" t="s">
        <v>5</v>
      </c>
      <c r="J36" s="87" t="s">
        <v>5</v>
      </c>
      <c r="K36" s="78"/>
      <c r="L36" s="78"/>
    </row>
    <row r="37" spans="1:12" ht="33.6" customHeight="1" x14ac:dyDescent="0.2">
      <c r="A37" s="29">
        <f>IF(E37&lt;&gt;"",COUNTA($E$12:E37),"")</f>
        <v>19</v>
      </c>
      <c r="B37" s="49" t="s">
        <v>325</v>
      </c>
      <c r="C37" s="87">
        <v>19</v>
      </c>
      <c r="D37" s="87" t="s">
        <v>5</v>
      </c>
      <c r="E37" s="87">
        <v>19</v>
      </c>
      <c r="F37" s="87">
        <v>19</v>
      </c>
      <c r="G37" s="87" t="s">
        <v>5</v>
      </c>
      <c r="H37" s="87" t="s">
        <v>5</v>
      </c>
      <c r="I37" s="87" t="s">
        <v>5</v>
      </c>
      <c r="J37" s="87" t="s">
        <v>5</v>
      </c>
      <c r="K37" s="78"/>
      <c r="L37" s="78"/>
    </row>
    <row r="38" spans="1:12" ht="22.5" customHeight="1" x14ac:dyDescent="0.2">
      <c r="A38" s="29">
        <f>IF(E38&lt;&gt;"",COUNTA($E$12:E38),"")</f>
        <v>20</v>
      </c>
      <c r="B38" s="49" t="s">
        <v>326</v>
      </c>
      <c r="C38" s="87">
        <v>45</v>
      </c>
      <c r="D38" s="87" t="s">
        <v>5</v>
      </c>
      <c r="E38" s="87">
        <v>45</v>
      </c>
      <c r="F38" s="87">
        <v>45</v>
      </c>
      <c r="G38" s="87" t="s">
        <v>5</v>
      </c>
      <c r="H38" s="87" t="s">
        <v>5</v>
      </c>
      <c r="I38" s="87" t="s">
        <v>5</v>
      </c>
      <c r="J38" s="87" t="s">
        <v>5</v>
      </c>
      <c r="K38" s="78"/>
      <c r="L38" s="78"/>
    </row>
    <row r="39" spans="1:12" ht="11.1" customHeight="1" x14ac:dyDescent="0.2">
      <c r="A39" s="29" t="str">
        <f>IF(E39&lt;&gt;"",COUNTA($E$12:E39),"")</f>
        <v/>
      </c>
      <c r="B39" s="49"/>
      <c r="C39" s="87"/>
      <c r="D39" s="87"/>
      <c r="E39" s="87"/>
      <c r="F39" s="87"/>
      <c r="G39" s="87"/>
      <c r="H39" s="87"/>
      <c r="I39" s="87"/>
      <c r="J39" s="87"/>
      <c r="K39" s="78"/>
      <c r="L39" s="78"/>
    </row>
    <row r="40" spans="1:12" ht="22.5" customHeight="1" x14ac:dyDescent="0.2">
      <c r="A40" s="29">
        <f>IF(E40&lt;&gt;"",COUNTA($E$12:E40),"")</f>
        <v>21</v>
      </c>
      <c r="B40" s="66" t="s">
        <v>287</v>
      </c>
      <c r="C40" s="150">
        <v>617</v>
      </c>
      <c r="D40" s="150">
        <v>82</v>
      </c>
      <c r="E40" s="150">
        <v>511</v>
      </c>
      <c r="F40" s="150">
        <v>511</v>
      </c>
      <c r="G40" s="150" t="s">
        <v>5</v>
      </c>
      <c r="H40" s="150">
        <v>24</v>
      </c>
      <c r="I40" s="150">
        <v>24</v>
      </c>
      <c r="J40" s="150" t="s">
        <v>5</v>
      </c>
      <c r="K40" s="78"/>
      <c r="L40" s="78"/>
    </row>
    <row r="42" spans="1:12" ht="11.45" customHeight="1" x14ac:dyDescent="0.2">
      <c r="A42" s="147"/>
      <c r="B42" s="44" t="s">
        <v>214</v>
      </c>
      <c r="C42" s="147"/>
      <c r="D42" s="147"/>
      <c r="E42" s="147"/>
      <c r="F42" s="147"/>
      <c r="G42" s="147"/>
      <c r="H42" s="147"/>
      <c r="I42" s="147"/>
      <c r="J42" s="147"/>
    </row>
  </sheetData>
  <mergeCells count="19">
    <mergeCell ref="C2:J2"/>
    <mergeCell ref="A1:B1"/>
    <mergeCell ref="C1:J1"/>
    <mergeCell ref="D4:J4"/>
    <mergeCell ref="E5:G5"/>
    <mergeCell ref="A2:B2"/>
    <mergeCell ref="A3:B3"/>
    <mergeCell ref="C4:C9"/>
    <mergeCell ref="B4:B9"/>
    <mergeCell ref="A4:A9"/>
    <mergeCell ref="I6:I9"/>
    <mergeCell ref="H6:H9"/>
    <mergeCell ref="G6:G9"/>
    <mergeCell ref="F6:F9"/>
    <mergeCell ref="E6:E9"/>
    <mergeCell ref="D5:D9"/>
    <mergeCell ref="C3:J3"/>
    <mergeCell ref="H5:J5"/>
    <mergeCell ref="J6:J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K813 2019 01&amp;R&amp;7&amp;P</oddFooter>
    <evenFooter>&amp;L&amp;7&amp;P&amp;R&amp;7StatA MV, Statistischer Bericht K813 2019 01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21</vt:i4>
      </vt:variant>
      <vt:variant>
        <vt:lpstr>Benannte Bereiche</vt:lpstr>
      </vt:variant>
      <vt:variant>
        <vt:i4>15</vt:i4>
      </vt:variant>
    </vt:vector>
  </HeadingPairs>
  <TitlesOfParts>
    <vt:vector size="36" baseType="lpstr">
      <vt:lpstr>Deckblatt</vt:lpstr>
      <vt:lpstr>Inhalt</vt:lpstr>
      <vt:lpstr>Vorbemerkg._Erläuterg.</vt:lpstr>
      <vt:lpstr>1.1</vt:lpstr>
      <vt:lpstr>1.2</vt:lpstr>
      <vt:lpstr>1.3</vt:lpstr>
      <vt:lpstr>2.1</vt:lpstr>
      <vt:lpstr>2.2</vt:lpstr>
      <vt:lpstr>2.3.1</vt:lpstr>
      <vt:lpstr>2.3.2</vt:lpstr>
      <vt:lpstr>2.4</vt:lpstr>
      <vt:lpstr>3.1</vt:lpstr>
      <vt:lpstr>3.2</vt:lpstr>
      <vt:lpstr>3.3</vt:lpstr>
      <vt:lpstr>3.4</vt:lpstr>
      <vt:lpstr>3.5.1+3.5.2</vt:lpstr>
      <vt:lpstr>3.6</vt:lpstr>
      <vt:lpstr>4.1</vt:lpstr>
      <vt:lpstr>5.1</vt:lpstr>
      <vt:lpstr>6.1</vt:lpstr>
      <vt:lpstr>Fußnotenerläut.</vt:lpstr>
      <vt:lpstr>'1.3'!Drucktitel</vt:lpstr>
      <vt:lpstr>'2.1'!Drucktitel</vt:lpstr>
      <vt:lpstr>'2.2'!Drucktitel</vt:lpstr>
      <vt:lpstr>'2.3.1'!Drucktitel</vt:lpstr>
      <vt:lpstr>'2.3.2'!Drucktitel</vt:lpstr>
      <vt:lpstr>'2.4'!Drucktitel</vt:lpstr>
      <vt:lpstr>'3.1'!Drucktitel</vt:lpstr>
      <vt:lpstr>'3.2'!Drucktitel</vt:lpstr>
      <vt:lpstr>'3.3'!Drucktitel</vt:lpstr>
      <vt:lpstr>'3.4'!Drucktitel</vt:lpstr>
      <vt:lpstr>'3.5.1+3.5.2'!Drucktitel</vt:lpstr>
      <vt:lpstr>'3.6'!Drucktitel</vt:lpstr>
      <vt:lpstr>'4.1'!Drucktitel</vt:lpstr>
      <vt:lpstr>'5.1'!Drucktitel</vt:lpstr>
      <vt:lpstr>'6.1'!Drucktitel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K813 Pflegeversicherung 2019</dc:title>
  <dc:subject>Pflege</dc:subject>
  <dc:creator>FB 413</dc:creator>
  <cp:keywords/>
  <cp:lastModifiedBy>Luptowski, Simone</cp:lastModifiedBy>
  <cp:lastPrinted>2020-12-16T10:36:09Z</cp:lastPrinted>
  <dcterms:created xsi:type="dcterms:W3CDTF">2020-10-26T07:39:47Z</dcterms:created>
  <dcterms:modified xsi:type="dcterms:W3CDTF">2020-12-16T10:43:18Z</dcterms:modified>
</cp:coreProperties>
</file>