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285" windowWidth="19440" windowHeight="5985" tabRatio="734"/>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xlnm._FilterDatabase" localSheetId="5" hidden="1">'1.3'!$A$7:$J$50</definedName>
    <definedName name="_xlnm._FilterDatabase" localSheetId="7" hidden="1">'1.5'!$A$8:$J$50</definedName>
    <definedName name="_xlnm._FilterDatabase" localSheetId="8" hidden="1">'1.6'!$A$7:$J$50</definedName>
    <definedName name="_xlnm._FilterDatabase" localSheetId="9" hidden="1">'1.7'!$A$8:$J$37</definedName>
    <definedName name="_xlnm._FilterDatabase" localSheetId="10" hidden="1">'1.8'!$A$8:$J$37</definedName>
    <definedName name="_xlnm._FilterDatabase" localSheetId="11" hidden="1">'1.9'!$A$34:$I$57</definedName>
    <definedName name="_xlnm.Print_Titles" localSheetId="14">'2.3'!$A:$B,'2.3'!$1:$13</definedName>
    <definedName name="_xlnm.Print_Titles" localSheetId="20">'4.1'!$A:$C,'4.1'!$1:$11</definedName>
    <definedName name="_xlnm.Print_Titles" localSheetId="21">'4.2'!$A:$C,'4.2'!$1:$7</definedName>
    <definedName name="_xlnm.Print_Titles" localSheetId="22">'4.3'!$A:$C,'4.3'!$1:$7</definedName>
    <definedName name="_xlnm.Print_Titles" localSheetId="23">'4.4'!$A:$C,'4.4'!$1:$7</definedName>
    <definedName name="_xlnm.Print_Titles" localSheetId="24">'4.5'!$A:$C,'4.5'!$1:$7</definedName>
    <definedName name="_xlnm.Print_Titles" localSheetId="25">'4.6'!$A:$C,'4.6'!$1:$8</definedName>
    <definedName name="_xlnm.Print_Titles" localSheetId="26">'5.1'!$A:$B,'5.1'!$1:$9</definedName>
    <definedName name="_xlnm.Print_Titles" localSheetId="27">'5.2'!$A:$B,'5.2'!$1:$9</definedName>
    <definedName name="_xlnm.Print_Titles" localSheetId="28">'5.3'!$A:$B,'5.3'!$1:$7</definedName>
    <definedName name="_xlnm.Print_Titles" localSheetId="29">'5.4'!$A:$B,'5.4'!$1:$9</definedName>
  </definedNames>
  <calcPr calcId="145621"/>
</workbook>
</file>

<file path=xl/calcChain.xml><?xml version="1.0" encoding="utf-8"?>
<calcChain xmlns="http://schemas.openxmlformats.org/spreadsheetml/2006/main">
  <c r="A11" i="110" l="1"/>
  <c r="A12" i="110"/>
  <c r="A13" i="110"/>
  <c r="A14" i="110"/>
  <c r="A15" i="110"/>
  <c r="A16" i="110"/>
  <c r="A17" i="110"/>
  <c r="A18" i="110"/>
  <c r="A19" i="110"/>
  <c r="A20" i="110"/>
  <c r="A21" i="110"/>
  <c r="A22" i="110"/>
  <c r="A23" i="110"/>
  <c r="A24" i="110"/>
  <c r="A25" i="110"/>
  <c r="A26" i="110"/>
  <c r="A27" i="110"/>
  <c r="A28" i="110"/>
  <c r="A29" i="110"/>
  <c r="A30" i="110"/>
  <c r="A10" i="110"/>
  <c r="A10" i="109"/>
  <c r="A11" i="109"/>
  <c r="A12" i="109"/>
  <c r="A13" i="109"/>
  <c r="A14" i="109"/>
  <c r="A15" i="109"/>
  <c r="A16" i="109"/>
  <c r="A17" i="109"/>
  <c r="A18" i="109"/>
  <c r="A19" i="109"/>
  <c r="A20" i="109"/>
  <c r="A21" i="109"/>
  <c r="A22" i="109"/>
  <c r="A23" i="109"/>
  <c r="A24" i="109"/>
  <c r="A25" i="109"/>
  <c r="A26" i="109"/>
  <c r="A27" i="109"/>
  <c r="A28" i="109"/>
  <c r="A29" i="109"/>
  <c r="A9" i="109"/>
  <c r="A10" i="103" l="1"/>
  <c r="A11" i="103"/>
  <c r="A12" i="103"/>
  <c r="A13" i="103"/>
  <c r="A14" i="103"/>
  <c r="A15" i="103"/>
  <c r="A16" i="103"/>
  <c r="A17" i="103"/>
  <c r="A18" i="103"/>
  <c r="A19" i="103"/>
  <c r="A20" i="103"/>
  <c r="A21" i="103"/>
  <c r="A22" i="103"/>
  <c r="A23" i="103"/>
  <c r="A24" i="103"/>
  <c r="A25" i="103"/>
  <c r="A26" i="103"/>
  <c r="A10" i="104"/>
  <c r="A11" i="104"/>
  <c r="A12" i="104"/>
  <c r="A13" i="104"/>
  <c r="A14" i="104"/>
  <c r="A15" i="104"/>
  <c r="A16" i="104"/>
  <c r="A17" i="104"/>
  <c r="A18" i="104"/>
  <c r="A19" i="104"/>
  <c r="A20" i="104"/>
  <c r="A21" i="104"/>
  <c r="A22" i="104"/>
  <c r="A24" i="104"/>
  <c r="A11" i="73"/>
  <c r="A12" i="73"/>
  <c r="A13" i="73"/>
  <c r="A14" i="73"/>
  <c r="A15" i="73"/>
  <c r="A16" i="73"/>
  <c r="A17" i="73"/>
  <c r="A18" i="73"/>
  <c r="A19" i="73"/>
  <c r="A20" i="73"/>
  <c r="A21" i="73"/>
  <c r="A22" i="73"/>
  <c r="A11" i="101" l="1"/>
  <c r="A12" i="101"/>
  <c r="A13" i="101"/>
  <c r="A14" i="101"/>
  <c r="A15" i="101"/>
  <c r="A16" i="101"/>
  <c r="A17" i="101"/>
  <c r="A18" i="101"/>
  <c r="A19" i="101"/>
  <c r="A20" i="101"/>
  <c r="A21" i="101"/>
  <c r="A22" i="101"/>
  <c r="A23" i="101"/>
  <c r="A24" i="101"/>
  <c r="A25" i="101"/>
  <c r="A26" i="101"/>
  <c r="A27" i="101"/>
  <c r="A28" i="101"/>
  <c r="A29" i="101"/>
  <c r="A30" i="101"/>
  <c r="A10" i="101"/>
  <c r="F10" i="101"/>
  <c r="A11" i="85"/>
  <c r="A12" i="85"/>
  <c r="A13" i="85"/>
  <c r="A14" i="85"/>
  <c r="A15" i="85"/>
  <c r="A16" i="85"/>
  <c r="A17" i="85"/>
  <c r="A18" i="85"/>
  <c r="A19" i="85"/>
  <c r="A20" i="85"/>
  <c r="A21" i="85"/>
  <c r="A22" i="85"/>
  <c r="A23" i="85"/>
  <c r="A24" i="85"/>
  <c r="A25" i="85"/>
  <c r="A26" i="85"/>
  <c r="A27" i="85"/>
  <c r="A28" i="85"/>
  <c r="A29" i="85"/>
  <c r="A30" i="85"/>
  <c r="A10" i="85"/>
  <c r="A10" i="44" l="1"/>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1" i="44"/>
  <c r="A52" i="44"/>
  <c r="A53" i="44"/>
  <c r="A54" i="44"/>
  <c r="A55" i="44"/>
  <c r="A56" i="44"/>
  <c r="A57" i="44"/>
  <c r="A9" i="44"/>
  <c r="A11" i="99"/>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0"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0" i="98"/>
  <c r="A10" i="97"/>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1" i="97"/>
  <c r="A42" i="97"/>
  <c r="A43" i="97"/>
  <c r="A44" i="97"/>
  <c r="A45" i="97"/>
  <c r="A46" i="97"/>
  <c r="A47" i="97"/>
  <c r="A48" i="97"/>
  <c r="A49" i="97"/>
  <c r="A50" i="97"/>
  <c r="A9" i="97"/>
  <c r="A10" i="96"/>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9" i="96"/>
  <c r="A10" i="68"/>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9" i="68"/>
  <c r="A10" i="95"/>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9" i="95"/>
  <c r="A11" i="40"/>
  <c r="A12" i="40"/>
  <c r="A13" i="40"/>
  <c r="A14" i="40"/>
  <c r="A15" i="40"/>
  <c r="A16" i="40"/>
  <c r="A48" i="41" l="1"/>
  <c r="A44" i="41"/>
  <c r="A46" i="41"/>
  <c r="A38" i="41"/>
  <c r="A46" i="83"/>
  <c r="A27" i="83"/>
  <c r="A26" i="108"/>
  <c r="A15" i="93"/>
  <c r="A20" i="107"/>
  <c r="C34" i="93"/>
  <c r="C33" i="93"/>
  <c r="H50" i="44"/>
  <c r="G50" i="44"/>
  <c r="F50" i="44"/>
  <c r="C50" i="44"/>
  <c r="H54" i="44"/>
  <c r="G54" i="44"/>
  <c r="F54" i="44"/>
  <c r="C54" i="44"/>
  <c r="I29" i="44"/>
  <c r="H29" i="44"/>
  <c r="G29" i="44"/>
  <c r="F29" i="44"/>
  <c r="C29" i="44"/>
  <c r="F25" i="44"/>
  <c r="G25" i="44"/>
  <c r="H25" i="44"/>
  <c r="I25" i="44"/>
  <c r="C25" i="44"/>
  <c r="A33" i="108"/>
  <c r="A34" i="108"/>
  <c r="A36" i="108"/>
  <c r="A39" i="108"/>
  <c r="A40" i="108"/>
  <c r="D33" i="107"/>
  <c r="E33" i="107"/>
  <c r="F33" i="107"/>
  <c r="G33" i="107"/>
  <c r="H33" i="107"/>
  <c r="D34" i="107"/>
  <c r="A34" i="107" s="1"/>
  <c r="E34" i="107"/>
  <c r="F34" i="107"/>
  <c r="G34" i="107"/>
  <c r="H34" i="107"/>
  <c r="I34" i="107"/>
  <c r="D36" i="107"/>
  <c r="E36" i="107"/>
  <c r="F36" i="107"/>
  <c r="G36" i="107"/>
  <c r="H36" i="107"/>
  <c r="I36" i="107"/>
  <c r="D37" i="107"/>
  <c r="E37" i="107"/>
  <c r="F37" i="107"/>
  <c r="G37" i="107"/>
  <c r="H37" i="107"/>
  <c r="I37" i="107"/>
  <c r="D38" i="107"/>
  <c r="E38" i="107"/>
  <c r="F38" i="107"/>
  <c r="G38" i="107"/>
  <c r="H38" i="107"/>
  <c r="D39" i="107"/>
  <c r="E39" i="107"/>
  <c r="F39" i="107"/>
  <c r="G39" i="107"/>
  <c r="H39" i="107"/>
  <c r="I39" i="107"/>
  <c r="D40" i="107"/>
  <c r="E40" i="107"/>
  <c r="F40" i="107"/>
  <c r="G40" i="107"/>
  <c r="H40" i="107"/>
  <c r="D41" i="107"/>
  <c r="E41" i="107"/>
  <c r="F41" i="107"/>
  <c r="G41" i="107"/>
  <c r="H41" i="107"/>
  <c r="C41" i="107"/>
  <c r="C40" i="107"/>
  <c r="C39" i="107"/>
  <c r="C38" i="107"/>
  <c r="C37" i="107"/>
  <c r="C36" i="107"/>
  <c r="C34" i="107"/>
  <c r="C33" i="107"/>
  <c r="D36" i="93"/>
  <c r="E36" i="93"/>
  <c r="F36" i="93"/>
  <c r="G36" i="93"/>
  <c r="H36" i="93"/>
  <c r="D37" i="93"/>
  <c r="E37" i="93"/>
  <c r="F37" i="93"/>
  <c r="G37" i="93"/>
  <c r="H37" i="93"/>
  <c r="D38" i="93"/>
  <c r="E38" i="93"/>
  <c r="F38" i="93"/>
  <c r="G38" i="93"/>
  <c r="H38" i="93"/>
  <c r="D39" i="93"/>
  <c r="E39" i="93"/>
  <c r="F39" i="93"/>
  <c r="G39" i="93"/>
  <c r="H39" i="93"/>
  <c r="D40" i="93"/>
  <c r="E40" i="93"/>
  <c r="F40" i="93"/>
  <c r="G40" i="93"/>
  <c r="H40" i="93"/>
  <c r="D41" i="93"/>
  <c r="A41" i="93" s="1"/>
  <c r="E41" i="93"/>
  <c r="F41" i="93"/>
  <c r="G41" i="93"/>
  <c r="H41" i="93"/>
  <c r="C41" i="93"/>
  <c r="C40" i="93"/>
  <c r="C39" i="93"/>
  <c r="C38" i="93"/>
  <c r="C37" i="93"/>
  <c r="C36" i="93"/>
  <c r="D33" i="93"/>
  <c r="E33" i="93"/>
  <c r="F33" i="93"/>
  <c r="G33" i="93"/>
  <c r="H33" i="93"/>
  <c r="D34" i="93"/>
  <c r="A36" i="93" s="1"/>
  <c r="E34" i="93"/>
  <c r="F34" i="93"/>
  <c r="G34" i="93"/>
  <c r="H34" i="93"/>
  <c r="A23" i="104"/>
  <c r="A25" i="102"/>
  <c r="A26" i="102"/>
  <c r="A26" i="74"/>
  <c r="A42" i="71"/>
  <c r="A39" i="71"/>
  <c r="A40" i="71"/>
  <c r="A41" i="71"/>
  <c r="A37" i="57"/>
  <c r="A38" i="57"/>
  <c r="A40" i="57"/>
  <c r="A42" i="57"/>
  <c r="A34" i="57"/>
  <c r="A41" i="41"/>
  <c r="A43" i="41"/>
  <c r="A50" i="83"/>
  <c r="A47" i="83"/>
  <c r="A44" i="83"/>
  <c r="A41" i="83"/>
  <c r="A39" i="83"/>
  <c r="A37" i="83"/>
  <c r="A36" i="83"/>
  <c r="A32" i="83"/>
  <c r="A30" i="83"/>
  <c r="A29" i="83"/>
  <c r="A28" i="83"/>
  <c r="A26" i="83"/>
  <c r="A23" i="83"/>
  <c r="A22" i="83"/>
  <c r="A21" i="83"/>
  <c r="A20" i="83"/>
  <c r="A18" i="83"/>
  <c r="A15" i="83"/>
  <c r="A14" i="83"/>
  <c r="A13" i="83"/>
  <c r="A12" i="83"/>
  <c r="A11" i="83"/>
  <c r="A29" i="107"/>
  <c r="A28" i="107"/>
  <c r="A25" i="107"/>
  <c r="A24" i="107"/>
  <c r="A22" i="107"/>
  <c r="A21" i="107"/>
  <c r="A19" i="107"/>
  <c r="A17" i="107"/>
  <c r="A16" i="107"/>
  <c r="A14" i="107"/>
  <c r="A13" i="107"/>
  <c r="A35" i="108"/>
  <c r="A32" i="108"/>
  <c r="A30" i="108"/>
  <c r="A28" i="108"/>
  <c r="A25" i="108"/>
  <c r="A22" i="108"/>
  <c r="A19" i="108"/>
  <c r="A17" i="108"/>
  <c r="A14" i="108"/>
  <c r="A11" i="108"/>
  <c r="A10" i="108"/>
  <c r="A35" i="107"/>
  <c r="A32" i="107"/>
  <c r="A30" i="107"/>
  <c r="A14" i="93"/>
  <c r="A17" i="93"/>
  <c r="A19" i="93"/>
  <c r="A21" i="93"/>
  <c r="A22" i="93"/>
  <c r="A25" i="93"/>
  <c r="A28" i="93"/>
  <c r="A30" i="93"/>
  <c r="A32" i="93"/>
  <c r="A35" i="93"/>
  <c r="A10" i="93"/>
  <c r="A27" i="105"/>
  <c r="A26" i="105"/>
  <c r="A25" i="105"/>
  <c r="A24" i="105"/>
  <c r="A23" i="105"/>
  <c r="A22" i="105"/>
  <c r="A21" i="105"/>
  <c r="A20" i="105"/>
  <c r="A19" i="105"/>
  <c r="A18" i="105"/>
  <c r="A17" i="105"/>
  <c r="A16" i="105"/>
  <c r="A15" i="105"/>
  <c r="A14" i="105"/>
  <c r="A13" i="105"/>
  <c r="A12" i="105"/>
  <c r="A11" i="105"/>
  <c r="A10" i="105"/>
  <c r="A9" i="104"/>
  <c r="A9" i="103"/>
  <c r="A24" i="102"/>
  <c r="A23" i="102"/>
  <c r="A22" i="102"/>
  <c r="A21" i="102"/>
  <c r="A20" i="102"/>
  <c r="A19" i="102"/>
  <c r="A18" i="102"/>
  <c r="A17" i="102"/>
  <c r="A16" i="102"/>
  <c r="A15" i="102"/>
  <c r="A14" i="102"/>
  <c r="A13" i="102"/>
  <c r="A12" i="102"/>
  <c r="A11" i="102"/>
  <c r="A10" i="102"/>
  <c r="A9" i="102"/>
  <c r="A10" i="74"/>
  <c r="A11" i="74"/>
  <c r="A12" i="74"/>
  <c r="A13" i="74"/>
  <c r="A14" i="74"/>
  <c r="A15" i="74"/>
  <c r="A16" i="74"/>
  <c r="A17" i="74"/>
  <c r="A18" i="74"/>
  <c r="A19" i="74"/>
  <c r="A20" i="74"/>
  <c r="A21" i="74"/>
  <c r="A22" i="74"/>
  <c r="A23" i="74"/>
  <c r="A24" i="74"/>
  <c r="A9" i="74"/>
  <c r="A10" i="73"/>
  <c r="E30" i="101"/>
  <c r="F30" i="101"/>
  <c r="E29" i="101"/>
  <c r="F29" i="101"/>
  <c r="F27" i="101"/>
  <c r="F26" i="101"/>
  <c r="F25" i="101"/>
  <c r="F24" i="101"/>
  <c r="F23" i="101"/>
  <c r="F22" i="101"/>
  <c r="F21" i="101"/>
  <c r="F20" i="101"/>
  <c r="F19" i="101"/>
  <c r="F18" i="101"/>
  <c r="F17" i="101"/>
  <c r="F16" i="101"/>
  <c r="F15" i="101"/>
  <c r="F14" i="101"/>
  <c r="F13" i="101"/>
  <c r="F12" i="101"/>
  <c r="A11" i="56"/>
  <c r="A12" i="56"/>
  <c r="A13" i="56"/>
  <c r="A30" i="56"/>
  <c r="A29" i="56"/>
  <c r="A28" i="56"/>
  <c r="A27" i="56"/>
  <c r="A26" i="56"/>
  <c r="A25" i="56"/>
  <c r="A24" i="56"/>
  <c r="A23" i="56"/>
  <c r="A22" i="56"/>
  <c r="A21" i="56"/>
  <c r="A20" i="56"/>
  <c r="A19" i="56"/>
  <c r="A18" i="56"/>
  <c r="A17" i="56"/>
  <c r="A16" i="56"/>
  <c r="A15" i="56"/>
  <c r="A14" i="56"/>
  <c r="A12" i="72"/>
  <c r="A13" i="72"/>
  <c r="A14" i="72"/>
  <c r="A15" i="72"/>
  <c r="A16" i="72"/>
  <c r="A17" i="72"/>
  <c r="A18" i="72"/>
  <c r="A19" i="72"/>
  <c r="A20" i="72"/>
  <c r="A21" i="72"/>
  <c r="A22" i="72"/>
  <c r="A23" i="72"/>
  <c r="A24" i="72"/>
  <c r="A25" i="72"/>
  <c r="A26" i="72"/>
  <c r="A27" i="72"/>
  <c r="A28" i="72"/>
  <c r="A29" i="72"/>
  <c r="A30" i="72"/>
  <c r="A11" i="72"/>
  <c r="A10" i="47"/>
  <c r="A11" i="47"/>
  <c r="A12" i="47"/>
  <c r="A13" i="47"/>
  <c r="A14" i="47"/>
  <c r="A15" i="47"/>
  <c r="A16" i="47"/>
  <c r="A17" i="47"/>
  <c r="A18" i="47"/>
  <c r="A19" i="47"/>
  <c r="A20" i="47"/>
  <c r="A21" i="47"/>
  <c r="A22" i="47"/>
  <c r="A23" i="47"/>
  <c r="A24" i="47"/>
  <c r="A25" i="47"/>
  <c r="A26" i="47"/>
  <c r="A27" i="47"/>
  <c r="A28" i="47"/>
  <c r="A9" i="47"/>
  <c r="A15" i="50"/>
  <c r="A16" i="50"/>
  <c r="A17" i="50"/>
  <c r="A18" i="50"/>
  <c r="A19" i="50"/>
  <c r="A20" i="50"/>
  <c r="A21" i="50"/>
  <c r="A22" i="50"/>
  <c r="A23" i="50"/>
  <c r="A24" i="50"/>
  <c r="A25" i="50"/>
  <c r="A26" i="50"/>
  <c r="A27" i="50"/>
  <c r="A28" i="50"/>
  <c r="A29" i="50"/>
  <c r="A30" i="50"/>
  <c r="A31" i="50"/>
  <c r="A32" i="50"/>
  <c r="A33" i="50"/>
  <c r="A14" i="50"/>
  <c r="A12" i="71"/>
  <c r="A13" i="71"/>
  <c r="A14" i="71"/>
  <c r="A15" i="71"/>
  <c r="A16" i="71"/>
  <c r="A17" i="71"/>
  <c r="A18" i="71"/>
  <c r="A19" i="71"/>
  <c r="A20" i="71"/>
  <c r="A21" i="71"/>
  <c r="A22" i="71"/>
  <c r="A23" i="71"/>
  <c r="A24" i="71"/>
  <c r="A25" i="71"/>
  <c r="A26" i="71"/>
  <c r="A27" i="71"/>
  <c r="A28" i="71"/>
  <c r="A29" i="71"/>
  <c r="A30" i="71"/>
  <c r="A31" i="71"/>
  <c r="A32" i="71"/>
  <c r="A33" i="71"/>
  <c r="A36" i="71"/>
  <c r="A11" i="71"/>
  <c r="A12" i="57"/>
  <c r="A13" i="57"/>
  <c r="A14" i="57"/>
  <c r="A15" i="57"/>
  <c r="A16" i="57"/>
  <c r="A17" i="57"/>
  <c r="A18" i="57"/>
  <c r="A19" i="57"/>
  <c r="A20" i="57"/>
  <c r="A21" i="57"/>
  <c r="A22" i="57"/>
  <c r="A23" i="57"/>
  <c r="A24" i="57"/>
  <c r="A25" i="57"/>
  <c r="A26" i="57"/>
  <c r="A27" i="57"/>
  <c r="A28" i="57"/>
  <c r="A29" i="57"/>
  <c r="A30" i="57"/>
  <c r="A31" i="57"/>
  <c r="A32" i="57"/>
  <c r="A33" i="57"/>
  <c r="A36" i="57"/>
  <c r="A11" i="57"/>
  <c r="A10" i="41"/>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9" i="41"/>
  <c r="A45" i="41"/>
  <c r="A47" i="41"/>
  <c r="A49" i="41"/>
  <c r="A9" i="41"/>
  <c r="A17" i="40"/>
  <c r="A18" i="40"/>
  <c r="A19" i="40"/>
  <c r="A20" i="40"/>
  <c r="A21" i="40"/>
  <c r="A22" i="40"/>
  <c r="A23" i="40"/>
  <c r="A24" i="40"/>
  <c r="A25" i="40"/>
  <c r="A26" i="40"/>
  <c r="A27" i="40"/>
  <c r="A28" i="40"/>
  <c r="A29" i="40"/>
  <c r="A30" i="40"/>
  <c r="A31" i="40"/>
  <c r="A32" i="40"/>
  <c r="A33" i="40"/>
  <c r="A34" i="40"/>
  <c r="A35" i="40"/>
  <c r="A36" i="40"/>
  <c r="A37" i="40"/>
  <c r="A10" i="40"/>
  <c r="A40" i="41"/>
  <c r="A18" i="108"/>
  <c r="A13" i="108"/>
  <c r="A16" i="108"/>
  <c r="A27" i="93"/>
  <c r="A31" i="93"/>
  <c r="A35" i="71"/>
  <c r="A38" i="71"/>
  <c r="A41" i="57"/>
  <c r="A42" i="41"/>
  <c r="A16" i="83"/>
  <c r="A24" i="83"/>
  <c r="A17" i="83"/>
  <c r="A25" i="83"/>
  <c r="A34" i="83"/>
  <c r="A33" i="83"/>
  <c r="A43" i="83"/>
  <c r="A19" i="83"/>
  <c r="A37" i="108"/>
  <c r="A20" i="108"/>
  <c r="A38" i="108"/>
  <c r="A29" i="108"/>
  <c r="A31" i="108"/>
  <c r="A15" i="108"/>
  <c r="A27" i="108"/>
  <c r="A12" i="108"/>
  <c r="A23" i="108"/>
  <c r="A41" i="108"/>
  <c r="A24" i="108"/>
  <c r="A21" i="108"/>
  <c r="A33" i="107"/>
  <c r="A15" i="107"/>
  <c r="A23" i="107"/>
  <c r="A10" i="107"/>
  <c r="A18" i="107"/>
  <c r="A26" i="107"/>
  <c r="A11" i="107"/>
  <c r="A27" i="107"/>
  <c r="A31" i="107"/>
  <c r="A12" i="107"/>
  <c r="A20" i="93"/>
  <c r="A16" i="93"/>
  <c r="A29" i="93"/>
  <c r="A18" i="93"/>
  <c r="A24" i="93"/>
  <c r="A26" i="93"/>
  <c r="A33" i="93"/>
  <c r="A13" i="93"/>
  <c r="A23" i="93"/>
  <c r="A11" i="93"/>
  <c r="A12" i="93"/>
  <c r="A39" i="107" l="1"/>
  <c r="A39" i="93"/>
  <c r="A34" i="93"/>
  <c r="A37" i="93"/>
  <c r="A38" i="93"/>
  <c r="A41" i="107"/>
  <c r="A38" i="107"/>
  <c r="A26" i="104"/>
  <c r="A25" i="104"/>
  <c r="A35" i="83"/>
  <c r="A50" i="41"/>
  <c r="A38" i="83"/>
  <c r="A48" i="83"/>
  <c r="A34" i="71"/>
  <c r="A40" i="93"/>
  <c r="A37" i="107"/>
  <c r="A42" i="83"/>
  <c r="A37" i="71"/>
  <c r="A40" i="83"/>
  <c r="A25" i="74"/>
  <c r="A39" i="57"/>
  <c r="A36" i="107"/>
  <c r="A35" i="57"/>
  <c r="A45" i="83"/>
  <c r="A40" i="107"/>
  <c r="A51" i="83"/>
  <c r="A49" i="83"/>
</calcChain>
</file>

<file path=xl/comments1.xml><?xml version="1.0" encoding="utf-8"?>
<comments xmlns="http://schemas.openxmlformats.org/spreadsheetml/2006/main">
  <authors>
    <author>Etzien, Angelika</author>
  </authors>
  <commentList>
    <comment ref="H3" authorId="0">
      <text>
        <r>
          <rPr>
            <sz val="7"/>
            <color indexed="81"/>
            <rFont val="Arial"/>
            <family val="2"/>
          </rPr>
          <t xml:space="preserve">Ohne Umsatzsteuer.
</t>
        </r>
      </text>
    </comment>
    <comment ref="F6" authorId="0">
      <text>
        <r>
          <rPr>
            <sz val="7"/>
            <color indexed="81"/>
            <rFont val="Arial"/>
            <family val="2"/>
          </rPr>
          <t xml:space="preserve">Monatsdurchschnitt.
</t>
        </r>
      </text>
    </comment>
  </commentList>
</comments>
</file>

<file path=xl/comments10.xml><?xml version="1.0" encoding="utf-8"?>
<comments xmlns="http://schemas.openxmlformats.org/spreadsheetml/2006/main">
  <authors>
    <author>Etzien, Angelika</author>
  </authors>
  <commentList>
    <comment ref="C2" authorId="0">
      <text>
        <r>
          <rPr>
            <sz val="7"/>
            <color indexed="81"/>
            <rFont val="Arial"/>
            <family val="2"/>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text>
        <r>
          <rPr>
            <sz val="7"/>
            <color indexed="81"/>
            <rFont val="Arial"/>
            <family val="2"/>
          </rPr>
          <t>Ohne Umsatzsteuer.</t>
        </r>
      </text>
    </comment>
    <comment ref="E3" authorId="0">
      <text>
        <r>
          <rPr>
            <sz val="7"/>
            <color indexed="81"/>
            <rFont val="Arial"/>
            <family val="2"/>
          </rPr>
          <t>Monatsdurchschnitt.</t>
        </r>
      </text>
    </comment>
  </commentList>
</comments>
</file>

<file path=xl/comments12.xml><?xml version="1.0" encoding="utf-8"?>
<comments xmlns="http://schemas.openxmlformats.org/spreadsheetml/2006/main">
  <authors>
    <author>Etzien, Angelika</author>
  </authors>
  <commentList>
    <comment ref="H3" authorId="0">
      <text>
        <r>
          <rPr>
            <sz val="7"/>
            <color indexed="81"/>
            <rFont val="Arial"/>
            <family val="2"/>
          </rPr>
          <t xml:space="preserve">Ohne Umsatzsteuer.
</t>
        </r>
      </text>
    </comment>
  </commentList>
</comments>
</file>

<file path=xl/comments13.xml><?xml version="1.0" encoding="utf-8"?>
<comments xmlns="http://schemas.openxmlformats.org/spreadsheetml/2006/main">
  <authors>
    <author>Etzien, Angelika</author>
  </authors>
  <commentList>
    <comment ref="D2" authorId="0">
      <text>
        <r>
          <rPr>
            <sz val="7"/>
            <color indexed="81"/>
            <rFont val="Arial"/>
            <family val="2"/>
          </rPr>
          <t xml:space="preserve">Ohne Umsatzsteuer.
</t>
        </r>
      </text>
    </comment>
  </commentList>
</comments>
</file>

<file path=xl/comments14.xml><?xml version="1.0" encoding="utf-8"?>
<comments xmlns="http://schemas.openxmlformats.org/spreadsheetml/2006/main">
  <authors>
    <author>Etzien, Angelika</author>
  </authors>
  <commentList>
    <comment ref="G3" authorId="0">
      <text>
        <r>
          <rPr>
            <sz val="7"/>
            <color indexed="81"/>
            <rFont val="Arial"/>
            <family val="2"/>
          </rPr>
          <t>Ohne Umsatzsteuer.</t>
        </r>
      </text>
    </comment>
  </commentList>
</comments>
</file>

<file path=xl/comments15.xml><?xml version="1.0" encoding="utf-8"?>
<comments xmlns="http://schemas.openxmlformats.org/spreadsheetml/2006/main">
  <authors>
    <author>Etzien, Angelika</author>
  </authors>
  <commentList>
    <comment ref="C3" authorId="0">
      <text>
        <r>
          <rPr>
            <sz val="7"/>
            <color indexed="81"/>
            <rFont val="Arial"/>
            <family val="2"/>
          </rPr>
          <t>Ohne Umsatzsteuer.</t>
        </r>
      </text>
    </comment>
  </commentList>
</comments>
</file>

<file path=xl/comments16.xml><?xml version="1.0" encoding="utf-8"?>
<comments xmlns="http://schemas.openxmlformats.org/spreadsheetml/2006/main">
  <authors>
    <author>Etzien, Angelika</author>
  </authors>
  <commentList>
    <comment ref="C3" authorId="0">
      <text>
        <r>
          <rPr>
            <sz val="7"/>
            <color indexed="81"/>
            <rFont val="Arial"/>
            <family val="2"/>
          </rPr>
          <t>Ohne Umsatzsteuer.</t>
        </r>
      </text>
    </comment>
  </commentList>
</comments>
</file>

<file path=xl/comments2.xml><?xml version="1.0" encoding="utf-8"?>
<comments xmlns="http://schemas.openxmlformats.org/spreadsheetml/2006/main">
  <authors>
    <author>Etzien, Angelika</author>
  </authors>
  <commentList>
    <comment ref="D2" authorId="0">
      <text>
        <r>
          <rPr>
            <sz val="7"/>
            <color indexed="81"/>
            <rFont val="Arial"/>
            <family val="2"/>
          </rPr>
          <t xml:space="preserve">Monatsdurchschnitt.
</t>
        </r>
      </text>
    </comment>
  </commentList>
</comments>
</file>

<file path=xl/comments3.xml><?xml version="1.0" encoding="utf-8"?>
<comments xmlns="http://schemas.openxmlformats.org/spreadsheetml/2006/main">
  <authors>
    <author>Etzien, Angelika</author>
  </authors>
  <commentList>
    <comment ref="D2" authorId="0">
      <text>
        <r>
          <rPr>
            <sz val="7"/>
            <color indexed="81"/>
            <rFont val="Arial"/>
            <family val="2"/>
          </rPr>
          <t xml:space="preserve">Monatsdurchschnitt.
</t>
        </r>
      </text>
    </comment>
  </commentList>
</comments>
</file>

<file path=xl/comments4.xml><?xml version="1.0" encoding="utf-8"?>
<comments xmlns="http://schemas.openxmlformats.org/spreadsheetml/2006/main">
  <authors>
    <author>Etzien, Angelika</author>
  </authors>
  <commentList>
    <comment ref="D2" authorId="0">
      <text>
        <r>
          <rPr>
            <sz val="7"/>
            <color indexed="81"/>
            <rFont val="Arial"/>
            <family val="2"/>
          </rPr>
          <t>Ohne Umsatzsteuer.
Monatsdurchschnitt.</t>
        </r>
      </text>
    </comment>
  </commentList>
</comments>
</file>

<file path=xl/comments5.xml><?xml version="1.0" encoding="utf-8"?>
<comments xmlns="http://schemas.openxmlformats.org/spreadsheetml/2006/main">
  <authors>
    <author>Etzien, Angelika</author>
  </authors>
  <commentList>
    <comment ref="D2" authorId="0">
      <text>
        <r>
          <rPr>
            <sz val="7"/>
            <color indexed="81"/>
            <rFont val="Arial"/>
            <family val="2"/>
          </rPr>
          <t xml:space="preserve">Ohne Umsatzsteuer.
</t>
        </r>
      </text>
    </comment>
  </commentList>
</comments>
</file>

<file path=xl/comments6.xml><?xml version="1.0" encoding="utf-8"?>
<comments xmlns="http://schemas.openxmlformats.org/spreadsheetml/2006/main">
  <authors>
    <author>Etzien, Angelika</author>
  </authors>
  <commentList>
    <comment ref="C2" authorId="0">
      <text>
        <r>
          <rPr>
            <sz val="7"/>
            <color indexed="81"/>
            <rFont val="Arial"/>
            <family val="2"/>
          </rPr>
          <t xml:space="preserve">Ohne Umsatzsteuer.
Monatsdurchschnitt.
</t>
        </r>
      </text>
    </comment>
  </commentList>
</comments>
</file>

<file path=xl/comments7.xml><?xml version="1.0" encoding="utf-8"?>
<comments xmlns="http://schemas.openxmlformats.org/spreadsheetml/2006/main">
  <authors>
    <author>Etzien, Angelika</author>
  </authors>
  <commentList>
    <comment ref="G3" authorId="0">
      <text>
        <r>
          <rPr>
            <sz val="7"/>
            <color indexed="81"/>
            <rFont val="Arial"/>
            <family val="2"/>
          </rPr>
          <t xml:space="preserve">Ohne Umsatzsteuer.
</t>
        </r>
      </text>
    </comment>
    <comment ref="E7" authorId="0">
      <text>
        <r>
          <rPr>
            <sz val="7"/>
            <color indexed="81"/>
            <rFont val="Arial"/>
            <family val="2"/>
          </rPr>
          <t xml:space="preserve">Monatsdurchschnitt.
</t>
        </r>
      </text>
    </comment>
  </commentList>
</comments>
</file>

<file path=xl/comments8.xml><?xml version="1.0" encoding="utf-8"?>
<comments xmlns="http://schemas.openxmlformats.org/spreadsheetml/2006/main">
  <authors>
    <author>Lange, Christina</author>
    <author>Etzien, Angelika</author>
  </authors>
  <commentList>
    <comment ref="C2" authorId="0">
      <text>
        <r>
          <rPr>
            <sz val="7"/>
            <color indexed="81"/>
            <rFont val="Arial"/>
            <family val="2"/>
          </rPr>
          <t>Angaben für Betriebe, die in die Handwerksrolle eingetragen sind.</t>
        </r>
      </text>
    </comment>
    <comment ref="G3" authorId="1">
      <text>
        <r>
          <rPr>
            <sz val="7"/>
            <color indexed="81"/>
            <rFont val="Arial"/>
            <family val="2"/>
          </rPr>
          <t xml:space="preserve">Ohne Umsatzsteuer.
</t>
        </r>
      </text>
    </comment>
    <comment ref="E7" authorId="1">
      <text>
        <r>
          <rPr>
            <sz val="7"/>
            <color indexed="81"/>
            <rFont val="Arial"/>
            <family val="2"/>
          </rPr>
          <t xml:space="preserve">Monatsdurchschnitt.
</t>
        </r>
      </text>
    </comment>
  </commentList>
</comments>
</file>

<file path=xl/comments9.xml><?xml version="1.0" encoding="utf-8"?>
<comments xmlns="http://schemas.openxmlformats.org/spreadsheetml/2006/main">
  <authors>
    <author>Etzien, Angelika</author>
  </authors>
  <commentList>
    <comment ref="C2" authorId="0">
      <text>
        <r>
          <rPr>
            <sz val="7"/>
            <color indexed="81"/>
            <rFont val="Arial"/>
            <family val="2"/>
          </rPr>
          <t>Monatsdurchschnitt.</t>
        </r>
      </text>
    </comment>
  </commentList>
</comments>
</file>

<file path=xl/sharedStrings.xml><?xml version="1.0" encoding="utf-8"?>
<sst xmlns="http://schemas.openxmlformats.org/spreadsheetml/2006/main" count="1725" uniqueCount="361">
  <si>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</si>
  <si>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</si>
  <si>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</si>
  <si>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</si>
  <si>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</si>
  <si>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</si>
  <si>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</si>
  <si>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</si>
  <si>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</si>
  <si>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</si>
  <si>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</si>
  <si>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</si>
  <si>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</si>
  <si>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</si>
  <si>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</si>
  <si>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</si>
  <si>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</si>
  <si>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</si>
  <si>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Inhaltsverzeichnis</t>
  </si>
  <si>
    <t>Seite</t>
  </si>
  <si>
    <t>Landesergebnisse</t>
  </si>
  <si>
    <t>Kreisergebnisse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</si>
  <si>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</si>
  <si>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</si>
  <si>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</si>
  <si>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</si>
  <si>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</si>
  <si>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</si>
  <si>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</si>
  <si>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</si>
  <si>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</si>
  <si>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</si>
  <si>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</si>
  <si>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</si>
  <si>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</si>
  <si>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</si>
  <si>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</si>
  <si>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</si>
  <si>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</si>
  <si>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</si>
  <si>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</si>
  <si>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</si>
  <si>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</si>
  <si>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</si>
  <si>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</si>
  <si>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</si>
  <si>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</si>
  <si>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</si>
  <si>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</si>
  <si>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</si>
  <si>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</si>
  <si>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</si>
  <si>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</si>
  <si>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</si>
  <si>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1 000 EUR</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</si>
  <si>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</si>
  <si>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</si>
  <si>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</si>
  <si>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</si>
  <si>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</si>
  <si>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</si>
  <si>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</si>
  <si>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</si>
  <si>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</si>
  <si>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</si>
  <si>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</si>
  <si>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</si>
  <si>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</si>
  <si>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</si>
  <si>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</si>
  <si>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</si>
  <si>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</si>
  <si>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</si>
  <si>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</si>
  <si>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</si>
  <si>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</si>
  <si>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</si>
  <si>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</si>
  <si>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</si>
  <si>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</si>
  <si>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</si>
  <si>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</si>
  <si>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</si>
  <si>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</si>
  <si>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</si>
  <si>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</si>
  <si>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</si>
  <si>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</si>
  <si>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</si>
  <si>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 xml:space="preserve">         Straßenbau </t>
  </si>
  <si>
    <t xml:space="preserve">         sonstiger Tiefbau </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</si>
  <si>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</si>
  <si>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</si>
  <si>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</si>
  <si>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</si>
  <si>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</si>
  <si>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</si>
  <si>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</si>
  <si>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</si>
  <si>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</si>
  <si>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</si>
  <si>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</si>
  <si>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</si>
  <si>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</si>
  <si>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</si>
  <si>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</si>
  <si>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</si>
  <si>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</si>
  <si>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</si>
  <si>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</si>
  <si>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</si>
  <si>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</si>
  <si>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</si>
  <si>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</si>
  <si>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r>
      <t xml:space="preserve">Land
Kreisfreie Stadt
Landkreis
</t>
    </r>
    <r>
      <rPr>
        <i/>
        <sz val="8"/>
        <rFont val="Arial"/>
        <family val="2"/>
      </rPr>
      <t>Große kreisangehörige Stadt</t>
    </r>
  </si>
  <si>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</si>
  <si>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</si>
  <si>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</si>
  <si>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</si>
  <si>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</si>
  <si>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Tätige
Personen
im Bau-
gewerbe</t>
  </si>
  <si>
    <t xml:space="preserve">   Baumaschinen-, Baugeräteführer, Berufskraftfahrer</t>
  </si>
  <si>
    <t xml:space="preserve">   Poliere, Schachtmeister und Meister, Werkpoliere, 
      Baumaschinen-Fachmeister, Vorarbeiter 
      und Baumaschinen-Vorarbeiter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</si>
  <si>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</si>
  <si>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</si>
  <si>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</si>
  <si>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</si>
  <si>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</si>
  <si>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</si>
  <si>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</si>
  <si>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Definitionen ausgewählter Begriffe und Merkmale</t>
  </si>
  <si>
    <t>Mehr zum Thema</t>
  </si>
  <si>
    <t>Fußnotenerläuterungen</t>
  </si>
  <si>
    <t xml:space="preserve">1)  </t>
  </si>
  <si>
    <t xml:space="preserve">2)  </t>
  </si>
  <si>
    <t>1 000 h</t>
  </si>
  <si>
    <t>Betriebe, tätige Personen, geleistete Arbeitsstunden, Entgelte sowie baugewerblicher Umsatz nach Wirtschaftszweigen</t>
  </si>
  <si>
    <t xml:space="preserve">Anzahl </t>
  </si>
  <si>
    <t>Tätige Personen in baugewerblichen Betrieben am 30. Juni 2019 nach Wirtschaftszweigen und
   Beschäftigtengrößenklassen</t>
  </si>
  <si>
    <t>Tätige Personen in baugewerblichen Betrieben am 30. Juni 2019 nach Stellung im Betrieb und
   Beschäftigtengrößenklassen</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</si>
  <si>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</si>
  <si>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</si>
  <si>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</si>
  <si>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</si>
  <si>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</si>
  <si>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</si>
  <si>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</si>
  <si>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</si>
  <si>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</si>
  <si>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</si>
  <si>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</si>
  <si>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</si>
  <si>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</si>
  <si>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</si>
  <si>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</si>
  <si>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</si>
  <si>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 xml:space="preserve">         davon</t>
  </si>
  <si>
    <t>Geleistete Arbeitsstunden in 1 000 h</t>
  </si>
  <si>
    <t>Geleistete Arbeitsstunden und baugewerblicher Umsatz im Juni 2019 nach Bauart
   bzw. Auftraggeber und Beschäftigtengrößenklassen</t>
  </si>
  <si>
    <t>30.06.2019</t>
  </si>
  <si>
    <t>Tabelle 2.4</t>
  </si>
  <si>
    <t>Tätige
Personen</t>
  </si>
  <si>
    <t>1 000 EUR</t>
  </si>
  <si>
    <t>43.2</t>
  </si>
  <si>
    <t>43.21</t>
  </si>
  <si>
    <t>43.22</t>
  </si>
  <si>
    <t>43.3</t>
  </si>
  <si>
    <t>43.34</t>
  </si>
  <si>
    <t>43.2-43.3</t>
  </si>
  <si>
    <t xml:space="preserve">Ausbaugewerbe insgesamt </t>
  </si>
  <si>
    <t>1 000 EUR</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</si>
  <si>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</si>
  <si>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</si>
  <si>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</si>
  <si>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</si>
  <si>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</si>
  <si>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</si>
  <si>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</si>
  <si>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</si>
  <si>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</si>
  <si>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Betriebe am 30. Juni 2019 nach Wirtschaftszweigen</t>
  </si>
  <si>
    <t>Betriebe am 30. Juni 2019 nach Beschäftigtengrößenklassen</t>
  </si>
  <si>
    <t>Deutschland</t>
  </si>
  <si>
    <t>Mill. EUR</t>
  </si>
  <si>
    <t>Ausbaugewerbe</t>
  </si>
  <si>
    <t>Kapitel 4</t>
  </si>
  <si>
    <t>Tabelle 4.1</t>
  </si>
  <si>
    <t>Tabelle 4.2</t>
  </si>
  <si>
    <t>Betriebe am 30. Juni 2019 nach Wirtschaftszweigen und Beschäftigtengrößenklassen</t>
  </si>
  <si>
    <t>Tabelle 4.3</t>
  </si>
  <si>
    <t>Tabelle 4.4</t>
  </si>
  <si>
    <t>Tabelle 4.5</t>
  </si>
  <si>
    <t>Entgelte im 2. Vierteljahr 2019 nach Wirtschaftszweigen und Beschäftigtengrößenklassen</t>
  </si>
  <si>
    <t>Tabelle 4.6</t>
  </si>
  <si>
    <t>Kapitel 5</t>
  </si>
  <si>
    <t>Tabelle 5.1</t>
  </si>
  <si>
    <t>Tabelle 5.2</t>
  </si>
  <si>
    <t>Tabelle 5.3</t>
  </si>
  <si>
    <t xml:space="preserve">   Tabelle 1.9</t>
  </si>
  <si>
    <t>Tabelle 1.9</t>
  </si>
  <si>
    <t>Tabelle 5.4</t>
  </si>
  <si>
    <t>Kapitel 6</t>
  </si>
  <si>
    <t>Geleistete Arbeitsstunden im 2. Vierteljahr 2019
nach Wirtschaftszweigen und Beschäftigtengrößenklassen</t>
  </si>
  <si>
    <t xml:space="preserve">Kapitel 4 </t>
  </si>
  <si>
    <t>Ausbaugewerbe: Landesergebnisse</t>
  </si>
  <si>
    <t>Ausbaugewerbe: Kreisergebnisse</t>
  </si>
  <si>
    <t>2. Vierteljahr 2019</t>
  </si>
  <si>
    <t>Jahr 2018</t>
  </si>
  <si>
    <t>43.29</t>
  </si>
  <si>
    <t>Land
Kreisfreie Stadt
Landkreis
Große kreisangehörige Stadt</t>
  </si>
  <si>
    <t>43.32</t>
  </si>
  <si>
    <t>43.33</t>
  </si>
  <si>
    <t>Tabelle 6.1</t>
  </si>
  <si>
    <t>Tabelle 6.2</t>
  </si>
  <si>
    <t>Qualitätsberichte</t>
  </si>
  <si>
    <t>Kurzfassung Qualitätsbericht Jahreserhebung Bauhauptgewerbe</t>
  </si>
  <si>
    <t>Kurzfassung Qualitätsbericht Jahreserhebung Ausbaugewerbe</t>
  </si>
  <si>
    <t>2019</t>
  </si>
  <si>
    <t>©  Statistisches Amt Mecklenburg-Vorpommern, Schwerin, 2020</t>
  </si>
  <si>
    <t>Vorbemerkungen</t>
  </si>
  <si>
    <t>Betriebe, tätige Personen, geleistete Arbeitsstunden, Entgelte sowie baugewerblicher Umsatz
   nach Wirtschaftszweigen</t>
  </si>
  <si>
    <t>Geleistete Arbeitsstunden in baugewerblichen Betrieben im Juni 2019 nach Wirtschaftszweigen
   und Beschäftigtengrößenklassen</t>
  </si>
  <si>
    <t>Entgelte in baugewerblichen Betrieben im Juni 2019 nach Wirtschaftszweigen und 
   Beschäftigtengrößenklassen</t>
  </si>
  <si>
    <t>Baugewerblicher Umsatz im Juni 2019 nach Wirtschaftszweigen und 
   Beschäftigtengrößenklassen</t>
  </si>
  <si>
    <t>Baugewerblicher Umsatz im Jahr 2018 nach Wirtschaftszweigen und 
   Beschäftigtengrößenklassen</t>
  </si>
  <si>
    <t>Betriebe, tätige Personen, geleistete Arbeitsstunden, Entgelte sowie ausbaugewerblicher Umsatz
   nach Wirtschaftszweigen</t>
  </si>
  <si>
    <t>Geleistete Arbeitsstunden im 2. Vierteljahr 2019 nach Wirtschaftszweigen und
   Beschäftigtengrößenklassen</t>
  </si>
  <si>
    <t>Ausbaugewerblicher Umsatz im 2. Vierteljahr 2019 und im Jahr 2018 nach Wirtschaftszweigen
   und Beschäftigtengrößenklassen</t>
  </si>
  <si>
    <t>Ohne Umsatzsteuer.</t>
  </si>
  <si>
    <t>Monatsdurchschnitt.</t>
  </si>
  <si>
    <r>
      <t xml:space="preserve">Baugewerblicher
Umsatz </t>
    </r>
    <r>
      <rPr>
        <sz val="6"/>
        <rFont val="Arial"/>
        <family val="2"/>
      </rPr>
      <t>1)</t>
    </r>
  </si>
  <si>
    <r>
      <t xml:space="preserve">Juni 2019 </t>
    </r>
    <r>
      <rPr>
        <sz val="6"/>
        <rFont val="Arial"/>
        <family val="2"/>
      </rPr>
      <t>2)</t>
    </r>
  </si>
  <si>
    <t>Tätige Personen in baugewerblichen Betrieben
am 30. Juni 2019 nach Wirtschaftszweigen und
Beschäftigtengrößenklassen</t>
  </si>
  <si>
    <t xml:space="preserve">   Maurer, Betonbauer, Zimmerer, übrige Fach-/
      Spezialfacharbeiter (Dachdecker, Isolierer, Maler
      usw.)</t>
  </si>
  <si>
    <t>Tätige Personen in baugewerblichen Betrieben am 30. Juni 2019
nach Stellung im Betrieb und Beschäftigtengrößenklassen</t>
  </si>
  <si>
    <r>
      <t xml:space="preserve">Geleistete Arbeitsstunden in baugewerblichen Betrieben
im Juni 2019 </t>
    </r>
    <r>
      <rPr>
        <b/>
        <sz val="6"/>
        <rFont val="Arial"/>
        <family val="2"/>
      </rPr>
      <t>2)</t>
    </r>
    <r>
      <rPr>
        <b/>
        <sz val="8"/>
        <rFont val="Arial"/>
        <family val="2"/>
      </rPr>
      <t xml:space="preserve"> nach Wirtschaftszweigen und
Beschäftigtengrößenklassen</t>
    </r>
  </si>
  <si>
    <t xml:space="preserve">Geleistete Arbeitsstunden insgesamt </t>
  </si>
  <si>
    <r>
      <t xml:space="preserve">Entgelte in baugewerblichen Betrieben im Juni 2019 </t>
    </r>
    <r>
      <rPr>
        <b/>
        <sz val="6"/>
        <rFont val="Arial"/>
        <family val="2"/>
      </rPr>
      <t>2)</t>
    </r>
    <r>
      <rPr>
        <b/>
        <sz val="8"/>
        <rFont val="Arial"/>
        <family val="2"/>
      </rPr>
      <t xml:space="preserve">
nach Wirtschaftszweigen und Beschäftigtengrößenklassen</t>
    </r>
  </si>
  <si>
    <r>
      <t xml:space="preserve">Baugewerblicher Umsatz </t>
    </r>
    <r>
      <rPr>
        <b/>
        <sz val="6"/>
        <rFont val="Arial"/>
        <family val="2"/>
      </rPr>
      <t>1)</t>
    </r>
    <r>
      <rPr>
        <b/>
        <sz val="8"/>
        <rFont val="Arial"/>
        <family val="2"/>
      </rPr>
      <t xml:space="preserve"> im Juni 2019 </t>
    </r>
    <r>
      <rPr>
        <b/>
        <sz val="6"/>
        <rFont val="Arial"/>
        <family val="2"/>
      </rPr>
      <t>2)</t>
    </r>
    <r>
      <rPr>
        <b/>
        <sz val="8"/>
        <rFont val="Arial"/>
        <family val="2"/>
      </rPr>
      <t xml:space="preserve">
nach Wirtschaftszweigen und Beschäftigtengrößenklassen</t>
    </r>
  </si>
  <si>
    <r>
      <t xml:space="preserve">Geleistete Arbeitsstunden und baugewerblicher Umsatz </t>
    </r>
    <r>
      <rPr>
        <b/>
        <sz val="6"/>
        <rFont val="Arial"/>
        <family val="2"/>
      </rPr>
      <t>1)</t>
    </r>
    <r>
      <rPr>
        <b/>
        <sz val="8"/>
        <rFont val="Arial"/>
        <family val="2"/>
      </rPr>
      <t xml:space="preserve">
im Juni 2019 </t>
    </r>
    <r>
      <rPr>
        <b/>
        <sz val="6"/>
        <rFont val="Arial"/>
        <family val="2"/>
      </rPr>
      <t>2)</t>
    </r>
    <r>
      <rPr>
        <b/>
        <sz val="8"/>
        <rFont val="Arial"/>
        <family val="2"/>
      </rPr>
      <t xml:space="preserve"> nach Bauart bzw. Auftraggeber und
Beschäftigtengrößenklassen</t>
    </r>
  </si>
  <si>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</si>
  <si>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</si>
  <si>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</si>
  <si>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</si>
  <si>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</si>
  <si>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</si>
  <si>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</si>
  <si>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Leitungs-
tiefbau und
Kläranla-
genbau</t>
  </si>
  <si>
    <r>
      <t xml:space="preserve">Geleistete Arbeitsstunden im Juni 2019 </t>
    </r>
    <r>
      <rPr>
        <b/>
        <sz val="6"/>
        <rFont val="Arial"/>
        <family val="2"/>
      </rPr>
      <t>2)</t>
    </r>
    <r>
      <rPr>
        <b/>
        <sz val="8"/>
        <rFont val="Arial"/>
        <family val="2"/>
      </rPr>
      <t xml:space="preserve"> nach Bauart bzw. Auftraggeber</t>
    </r>
  </si>
  <si>
    <r>
      <t xml:space="preserve">Baugewerblicher Umsatz </t>
    </r>
    <r>
      <rPr>
        <b/>
        <sz val="6"/>
        <rFont val="Arial"/>
        <family val="2"/>
      </rPr>
      <t>1)</t>
    </r>
    <r>
      <rPr>
        <b/>
        <sz val="8"/>
        <rFont val="Arial"/>
        <family val="2"/>
      </rPr>
      <t xml:space="preserve"> im Juni 2019 </t>
    </r>
    <r>
      <rPr>
        <b/>
        <sz val="6"/>
        <rFont val="Arial"/>
        <family val="2"/>
      </rPr>
      <t>2)</t>
    </r>
    <r>
      <rPr>
        <b/>
        <sz val="8"/>
        <rFont val="Arial"/>
        <family val="2"/>
      </rPr>
      <t xml:space="preserve"> nach Bauart bzw. Auftraggeber</t>
    </r>
  </si>
  <si>
    <t>Anteil an
Deutschland
in Prozent</t>
  </si>
  <si>
    <t>Baugewerblicher Umsatz
Jahr 2018</t>
  </si>
  <si>
    <r>
      <t xml:space="preserve">Baugewerblicher Umsatz
Juni 2019 </t>
    </r>
    <r>
      <rPr>
        <sz val="6"/>
        <rFont val="Arial"/>
        <family val="2"/>
      </rPr>
      <t>2)</t>
    </r>
  </si>
  <si>
    <r>
      <t xml:space="preserve">Ausbaugewerblicher
Umsatz </t>
    </r>
    <r>
      <rPr>
        <sz val="6"/>
        <rFont val="Arial"/>
        <family val="2"/>
      </rPr>
      <t>1)</t>
    </r>
  </si>
  <si>
    <t>Ausbaugewerblicher Umsatz im 2. Vierteljahr 2019 und im Jahr 2018
nach Wirtschaftsgruppen</t>
  </si>
  <si>
    <r>
      <t xml:space="preserve">Ausbaugewerblicher Umsatz </t>
    </r>
    <r>
      <rPr>
        <sz val="6"/>
        <rFont val="Arial"/>
        <family val="2"/>
      </rPr>
      <t>1)</t>
    </r>
  </si>
  <si>
    <t>1 000 h</t>
  </si>
  <si>
    <t>Tabelle 2.6</t>
  </si>
  <si>
    <t>im Baugewerbe (Strukturdaten)</t>
  </si>
  <si>
    <t>1 - 4</t>
  </si>
  <si>
    <t>5 - 9</t>
  </si>
  <si>
    <t xml:space="preserve">   Ludwigslust-Parchim</t>
  </si>
  <si>
    <t>30. Juni 2019</t>
  </si>
  <si>
    <t>Betriebe am 30. Juni 2019
nach Wirtschaftszweigen und Beschäftigtengrößenklassen</t>
  </si>
  <si>
    <t>Tätige Personen am 30. Juni 2019
nach Wirtschaftszweigen und Beschäftigtengrößenklassen</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</si>
  <si>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</si>
  <si>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</si>
  <si>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</si>
  <si>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</si>
  <si>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</si>
  <si>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</si>
  <si>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</si>
  <si>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</si>
  <si>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</si>
  <si>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</si>
  <si>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</si>
  <si>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</si>
  <si>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</si>
  <si>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</si>
  <si>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</si>
  <si>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</si>
  <si>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Schornstein-, Feuerungs- und 
         Industrieofenbau </t>
  </si>
  <si>
    <t xml:space="preserve">      Baugewerbe a. n. g.  </t>
  </si>
  <si>
    <r>
      <t xml:space="preserve">Baugewerblicher Umsatz </t>
    </r>
    <r>
      <rPr>
        <b/>
        <sz val="6"/>
        <rFont val="Arial"/>
        <family val="2"/>
      </rPr>
      <t>1)</t>
    </r>
    <r>
      <rPr>
        <b/>
        <sz val="8"/>
        <rFont val="Arial"/>
        <family val="2"/>
      </rPr>
      <t xml:space="preserve"> im Jahr 2018
nach Wirtschaftszweigen und Beschäftigtengrößenklassen</t>
    </r>
  </si>
  <si>
    <t>Betriebe, tätige Personen, geleistete Arbeitsstunden, Entgelte sowie
baugewerblicher Umsatz im Bauhauptgewerbe insgesamt</t>
  </si>
  <si>
    <t>Tabelle 2.1</t>
  </si>
  <si>
    <t>Tabelle 2.2</t>
  </si>
  <si>
    <r>
      <t xml:space="preserve">Betriebe, tätige Personen, geleistete Arbeitsstunden, Entgelte sowie
baugewerblicher Umsatz im Handwerk </t>
    </r>
    <r>
      <rPr>
        <b/>
        <sz val="6"/>
        <rFont val="Arial"/>
        <family val="2"/>
      </rPr>
      <t>3)</t>
    </r>
  </si>
  <si>
    <t>Tätige
Personen
im Baugewerbe</t>
  </si>
  <si>
    <t>Geleistete
Arbeitsstunden</t>
  </si>
  <si>
    <t>Tabelle 2.3</t>
  </si>
  <si>
    <t>Tätige Personen im Baugewerbe</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</si>
  <si>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</si>
  <si>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</si>
  <si>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</si>
  <si>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</si>
  <si>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</si>
  <si>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</si>
  <si>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</si>
  <si>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</si>
  <si>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</si>
  <si>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</si>
  <si>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</si>
  <si>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</si>
  <si>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</si>
  <si>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</si>
  <si>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</si>
  <si>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</si>
  <si>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alte Länder einschließlich Berlin</t>
  </si>
  <si>
    <t xml:space="preserve">   neue Länder ohne Berlin</t>
  </si>
  <si>
    <t>Bauhauptgewerbe: Länderergebnisse</t>
  </si>
  <si>
    <r>
      <t xml:space="preserve">Baugewerblicher Umsatz </t>
    </r>
    <r>
      <rPr>
        <b/>
        <sz val="6"/>
        <rFont val="Arial"/>
        <family val="2"/>
      </rPr>
      <t>1)</t>
    </r>
    <r>
      <rPr>
        <b/>
        <sz val="8"/>
        <rFont val="Arial"/>
        <family val="2"/>
      </rPr>
      <t xml:space="preserve"> im Ländervergleich</t>
    </r>
  </si>
  <si>
    <t>Betriebe und tätige Personen am 30. Juni 2019 im Ländervergleich</t>
  </si>
  <si>
    <t>E223 2019 00</t>
  </si>
  <si>
    <t>Betriebe, tätige Personen, geleistete Arbeitsstunden, Entgelte sowie baugewerblicher Umsatz
   im Bauhauptgewerbe insgesamt</t>
  </si>
  <si>
    <t xml:space="preserve">Betriebe, tätige Personen, geleistete Arbeitsstunden, Entgelte sowie baugewerblicher Umsatz
   im Handwerk </t>
  </si>
  <si>
    <t>Geleistete Arbeitsstunden im Juni 2019 nach Bauart bzw. Auftraggeber</t>
  </si>
  <si>
    <t>Länderergebnisse</t>
  </si>
  <si>
    <t>Baugewerblicher Umsatz im Ländervergleich</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</si>
  <si>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</si>
  <si>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</si>
  <si>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</si>
  <si>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</si>
  <si>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</si>
  <si>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</si>
  <si>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</si>
  <si>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</si>
  <si>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</si>
  <si>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</si>
  <si>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</si>
  <si>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</si>
  <si>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 xml:space="preserve">Ausbaugewerblicher Umsatz </t>
    </r>
    <r>
      <rPr>
        <b/>
        <sz val="6"/>
        <rFont val="Arial"/>
        <family val="2"/>
      </rPr>
      <t>1)</t>
    </r>
    <r>
      <rPr>
        <b/>
        <sz val="8"/>
        <rFont val="Arial"/>
        <family val="2"/>
      </rPr>
      <t xml:space="preserve"> 
im 2. Vierteljahr 2019 und im Jahr 2018
nach Wirtschaftszweigen und Beschäftigtengrößenklassen</t>
    </r>
  </si>
  <si>
    <r>
      <t>Betriebe, tätige Personen, geleistete Arbeitsstunden, Entgelte
sowie ausbaugewerblicher Umsatz</t>
    </r>
    <r>
      <rPr>
        <b/>
        <strike/>
        <sz val="8"/>
        <color indexed="17"/>
        <rFont val="Arial"/>
        <family val="2"/>
      </rPr>
      <t/>
    </r>
  </si>
  <si>
    <t>Betriebe am 30. Juni 2019
nach Wirtschaftsgruppen und Beschäftigtengrößenklassen</t>
  </si>
  <si>
    <t>Tätige Personen am 30. Juni 2019
nach Wirtschaftsgruppen und Beschäftigtengrößenklassen</t>
  </si>
  <si>
    <t>Bauinstallation
(43.2)</t>
  </si>
  <si>
    <t>sonstiger Ausbau
(43.3)</t>
  </si>
  <si>
    <t xml:space="preserve">Baugewerblicher Umsatz im Juni 2019 nach Bauart bzw. Auftraggeber </t>
  </si>
  <si>
    <t>Tätige Personen am 30. Juni 2019 nach Wirtschaftszweigen und Beschäftigtengrößenklassen</t>
  </si>
  <si>
    <t>Betriebe, tätige Personen, geleistete Arbeitsstunden, Entgelte sowie ausbaugewerblicher Umsatz</t>
  </si>
  <si>
    <t xml:space="preserve">Betriebe am 30. Juni 2019 nach Wirtschaftsgruppen und Beschäftigtengrößenklassen </t>
  </si>
  <si>
    <t>Tätige Personen am 30. Juni 2019 nach Wirtschaftsgruppen und Beschäftigtengrößenklassen</t>
  </si>
  <si>
    <t>Ausbaugewerblicher Umsatz im 2. Vierteljahr 2019 und im Jahr 2018 nach Wirtschaftsgruppen</t>
  </si>
  <si>
    <t>Land 
Bundesland
Gebietsstand</t>
  </si>
  <si>
    <t>Land
Bundesland
Gebietsstand</t>
  </si>
  <si>
    <t>Ausbaugewerbe: Länderergebnisse</t>
  </si>
  <si>
    <t>Ausbaugewerblicher Umsatz im Ländervergleich</t>
  </si>
  <si>
    <t xml:space="preserve">   kaufmännische und technische Arbeitnehmer, 
      kaufmännische und technische Auszubildende</t>
  </si>
  <si>
    <t>1 - 19</t>
  </si>
  <si>
    <t xml:space="preserve">3)  </t>
  </si>
  <si>
    <t xml:space="preserve">
Durchschnittliches Entgelt je tatsächlich geleisteter Arbeitsstunde
in EUR je h</t>
  </si>
  <si>
    <t xml:space="preserve">
Anteil in Prozent </t>
  </si>
  <si>
    <t xml:space="preserve">
Anteil in Prozent</t>
  </si>
  <si>
    <t xml:space="preserve">
Baugewerblicher Umsatz in 1 000 EUR</t>
  </si>
  <si>
    <t xml:space="preserve">
Anteil der kreisfreien Städte und Landkreise in Prozent</t>
  </si>
  <si>
    <t xml:space="preserve">
Jahr 2018</t>
  </si>
  <si>
    <t>Tätige Personen</t>
  </si>
  <si>
    <t>7. August 2020</t>
  </si>
  <si>
    <t>Zuständige Dezernentin: Frauke Kusenack, Telefon: 0385 588-56431</t>
  </si>
  <si>
    <t>E II/E III - j</t>
  </si>
  <si>
    <t>Angaben für Betriebe, die in die Handwerksrolle eingetragen sind.</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</si>
</sst>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0.0"/>
    <numFmt numFmtId="165" formatCode="0&quot;  &quot;"/>
    <numFmt numFmtId="166" formatCode="#,##0&quot;  &quot;;\-\ #,##0&quot;  &quot;;0&quot;  &quot;;@&quot;  &quot;"/>
    <numFmt numFmtId="167" formatCode="#,##0&quot;    &quot;;\-\ #,##0&quot;    &quot;;0&quot;    &quot;;@&quot;    &quot;"/>
    <numFmt numFmtId="168" formatCode="#,##0.0_ ;\-#,##0.0\ "/>
    <numFmt numFmtId="169" formatCode="#,##0&quot;          &quot;;\-\ #,##0&quot;          &quot;;0&quot;          &quot;;@&quot;          &quot;"/>
    <numFmt numFmtId="170" formatCode="#,##0&quot;     &quot;;\-\ #,##0&quot;     &quot;;0&quot;     &quot;;@&quot;     &quot;"/>
    <numFmt numFmtId="171" formatCode="#,##0&quot;  &quot;"/>
    <numFmt numFmtId="172" formatCode="#,##0.0&quot;  &quot;;\-\ #,##0.0&quot;  &quot;;0.0&quot;  &quot;;@&quot;  &quot;"/>
    <numFmt numFmtId="173" formatCode="#,##0.0&quot;          &quot;;\-\ #,##0.0&quot;          &quot;;0.0&quot;          &quot;;@&quot;          &quot;"/>
    <numFmt numFmtId="174" formatCode="#,##0&quot;             &quot;;\-\ #,##0&quot;             &quot;;0&quot;             &quot;;@&quot;             &quot;"/>
    <numFmt numFmtId="175" formatCode="#,##0.0&quot;    &quot;;\-\ #,##0.0&quot;    &quot;;0.0&quot;    &quot;;@&quot;    &quot;"/>
    <numFmt numFmtId="176" formatCode="#,##0&quot; &quot;;\-\ #,##0&quot; &quot;;0&quot; &quot;;@&quot; &quot;"/>
    <numFmt numFmtId="177" formatCode="#,##0&quot;   &quot;;\-\ #,##0&quot;   &quot;;0&quot;   &quot;;@&quot;   &quot;"/>
    <numFmt numFmtId="178" formatCode="#,##0.0&quot;&quot;;\-\ #,##0.0&quot;&quot;;0.0&quot;&quot;;@&quot;&quot;"/>
    <numFmt numFmtId="179" formatCode="#,##0&quot;     &quot;;\-\ #,##0&quot;    &quot;;0&quot;     &quot;;@&quot;     &quot;"/>
  </numFmts>
  <fonts count="53" x14ac:knownFonts="1">
    <font>
      <sz val="10"/>
      <name val="Arial"/>
    </font>
    <font>
      <b/>
      <sz val="10"/>
      <name val="Arial"/>
      <family val="2"/>
    </font>
    <font>
      <sz val="9"/>
      <name val="Arial"/>
      <family val="2"/>
    </font>
    <font>
      <sz val="8"/>
      <name val="Arial"/>
      <family val="2"/>
    </font>
    <font>
      <sz val="10"/>
      <name val="Arial"/>
      <family val="2"/>
    </font>
    <font>
      <b/>
      <sz val="9"/>
      <name val="Arial"/>
      <family val="2"/>
    </font>
    <font>
      <sz val="6"/>
      <name val="Arial"/>
      <family val="2"/>
    </font>
    <font>
      <b/>
      <sz val="8"/>
      <name val="Arial"/>
      <family val="2"/>
    </font>
    <font>
      <i/>
      <sz val="8"/>
      <name val="Arial"/>
      <family val="2"/>
    </font>
    <font>
      <sz val="8"/>
      <name val="Times New Roman"/>
      <family val="1"/>
    </font>
    <font>
      <b/>
      <sz val="20"/>
      <name val="Arial"/>
      <family val="2"/>
    </font>
    <font>
      <sz val="20"/>
      <name val="Arial"/>
      <family val="2"/>
    </font>
    <font>
      <sz val="5"/>
      <name val="Arial"/>
      <family val="2"/>
    </font>
    <font>
      <b/>
      <sz val="12"/>
      <name val="Arial"/>
      <family val="2"/>
    </font>
    <font>
      <sz val="12"/>
      <name val="Arial"/>
      <family val="2"/>
    </font>
    <font>
      <u/>
      <sz val="9"/>
      <name val="Arial"/>
      <family val="2"/>
    </font>
    <font>
      <b/>
      <sz val="6"/>
      <name val="Arial"/>
      <family val="2"/>
    </font>
    <font>
      <b/>
      <sz val="9.5"/>
      <name val="Arial"/>
      <family val="2"/>
    </font>
    <font>
      <sz val="7"/>
      <color indexed="81"/>
      <name val="Arial"/>
      <family val="2"/>
    </font>
    <font>
      <b/>
      <sz val="11"/>
      <name val="Arial"/>
      <family val="2"/>
    </font>
    <font>
      <strike/>
      <sz val="8"/>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rgb="FF000000"/>
      <name val="Arial"/>
      <family val="2"/>
    </font>
    <font>
      <b/>
      <sz val="11"/>
      <color theme="1"/>
      <name val="Arial"/>
      <family val="2"/>
    </font>
    <font>
      <sz val="9"/>
      <color rgb="FFFF0000"/>
      <name val="Arial"/>
      <family val="2"/>
    </font>
    <font>
      <sz val="9"/>
      <color rgb="FF00B050"/>
      <name val="Arial"/>
      <family val="2"/>
    </font>
    <font>
      <sz val="9"/>
      <color rgb="FFFFC000"/>
      <name val="Arial"/>
      <family val="2"/>
    </font>
    <font>
      <sz val="8"/>
      <color rgb="FF00B050"/>
      <name val="Arial"/>
      <family val="2"/>
    </font>
    <font>
      <sz val="8"/>
      <color rgb="FF0070C0"/>
      <name val="Arial"/>
      <family val="2"/>
    </font>
    <font>
      <sz val="10"/>
      <color rgb="FF0070C0"/>
      <name val="Arial"/>
      <family val="2"/>
    </font>
    <font>
      <sz val="8"/>
      <color rgb="FF0070C0"/>
      <name val="Times New Roman"/>
      <family val="1"/>
    </font>
    <font>
      <b/>
      <sz val="35"/>
      <color theme="1"/>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7">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s>
  <cellStyleXfs count="54">
    <xf numFmtId="0" fontId="0" fillId="0" borderId="0"/>
    <xf numFmtId="0" fontId="22" fillId="2" borderId="0" applyNumberFormat="0" applyBorder="0" applyAlignment="0" applyProtection="0"/>
    <xf numFmtId="0" fontId="22" fillId="3" borderId="0" applyNumberFormat="0" applyBorder="0" applyAlignment="0" applyProtection="0"/>
    <xf numFmtId="0" fontId="22" fillId="4" borderId="0" applyNumberFormat="0" applyBorder="0" applyAlignment="0" applyProtection="0"/>
    <xf numFmtId="0" fontId="22" fillId="5" borderId="0" applyNumberFormat="0" applyBorder="0" applyAlignment="0" applyProtection="0"/>
    <xf numFmtId="0" fontId="22" fillId="6" borderId="0" applyNumberFormat="0" applyBorder="0" applyAlignment="0" applyProtection="0"/>
    <xf numFmtId="0" fontId="22" fillId="7" borderId="0" applyNumberFormat="0" applyBorder="0" applyAlignment="0" applyProtection="0"/>
    <xf numFmtId="0" fontId="22" fillId="8"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1" borderId="0" applyNumberFormat="0" applyBorder="0" applyAlignment="0" applyProtection="0"/>
    <xf numFmtId="0" fontId="22" fillId="12" borderId="0" applyNumberFormat="0" applyBorder="0" applyAlignment="0" applyProtection="0"/>
    <xf numFmtId="0" fontId="22" fillId="13" borderId="0" applyNumberFormat="0" applyBorder="0" applyAlignment="0" applyProtection="0"/>
    <xf numFmtId="0" fontId="23" fillId="14" borderId="0" applyNumberFormat="0" applyBorder="0" applyAlignment="0" applyProtection="0"/>
    <xf numFmtId="0" fontId="23" fillId="15" borderId="0" applyNumberFormat="0" applyBorder="0" applyAlignment="0" applyProtection="0"/>
    <xf numFmtId="0" fontId="23"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23" fillId="19" borderId="0" applyNumberFormat="0" applyBorder="0" applyAlignment="0" applyProtection="0"/>
    <xf numFmtId="0" fontId="23"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23" fillId="23" borderId="0" applyNumberFormat="0" applyBorder="0" applyAlignment="0" applyProtection="0"/>
    <xf numFmtId="0" fontId="23" fillId="24" borderId="0" applyNumberFormat="0" applyBorder="0" applyAlignment="0" applyProtection="0"/>
    <xf numFmtId="0" fontId="23" fillId="25" borderId="0" applyNumberFormat="0" applyBorder="0" applyAlignment="0" applyProtection="0"/>
    <xf numFmtId="0" fontId="24" fillId="26" borderId="16" applyNumberFormat="0" applyAlignment="0" applyProtection="0"/>
    <xf numFmtId="0" fontId="25" fillId="26" borderId="17" applyNumberFormat="0" applyAlignment="0" applyProtection="0"/>
    <xf numFmtId="0" fontId="26" fillId="27" borderId="17" applyNumberFormat="0" applyAlignment="0" applyProtection="0"/>
    <xf numFmtId="0" fontId="27" fillId="0" borderId="18"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9" borderId="0" applyNumberFormat="0" applyBorder="0" applyAlignment="0" applyProtection="0"/>
    <xf numFmtId="0" fontId="22" fillId="30" borderId="19" applyNumberFormat="0" applyFont="0" applyAlignment="0" applyProtection="0"/>
    <xf numFmtId="0" fontId="31" fillId="31" borderId="0" applyNumberFormat="0" applyBorder="0" applyAlignment="0" applyProtection="0"/>
    <xf numFmtId="0" fontId="4" fillId="0" borderId="0"/>
    <xf numFmtId="0" fontId="4" fillId="0" borderId="0"/>
    <xf numFmtId="0" fontId="4" fillId="0" borderId="0"/>
    <xf numFmtId="0" fontId="4" fillId="0" borderId="0"/>
    <xf numFmtId="0" fontId="4" fillId="0" borderId="0"/>
    <xf numFmtId="0" fontId="22" fillId="0" borderId="0"/>
    <xf numFmtId="0" fontId="4" fillId="0" borderId="0"/>
    <xf numFmtId="0" fontId="22" fillId="0" borderId="0"/>
    <xf numFmtId="0" fontId="32" fillId="0" borderId="0"/>
    <xf numFmtId="0" fontId="4" fillId="0" borderId="0"/>
    <xf numFmtId="0" fontId="4" fillId="0" borderId="0"/>
    <xf numFmtId="0" fontId="33" fillId="0" borderId="0"/>
    <xf numFmtId="0" fontId="34" fillId="0" borderId="0" applyNumberFormat="0" applyFill="0" applyBorder="0" applyAlignment="0" applyProtection="0"/>
    <xf numFmtId="0" fontId="35" fillId="0" borderId="20" applyNumberFormat="0" applyFill="0" applyAlignment="0" applyProtection="0"/>
    <xf numFmtId="0" fontId="36" fillId="0" borderId="21" applyNumberFormat="0" applyFill="0" applyAlignment="0" applyProtection="0"/>
    <xf numFmtId="0" fontId="37" fillId="0" borderId="22" applyNumberFormat="0" applyFill="0" applyAlignment="0" applyProtection="0"/>
    <xf numFmtId="0" fontId="37" fillId="0" borderId="0" applyNumberFormat="0" applyFill="0" applyBorder="0" applyAlignment="0" applyProtection="0"/>
    <xf numFmtId="0" fontId="38" fillId="0" borderId="23" applyNumberFormat="0" applyFill="0" applyAlignment="0" applyProtection="0"/>
    <xf numFmtId="0" fontId="39" fillId="0" borderId="0" applyNumberFormat="0" applyFill="0" applyBorder="0" applyAlignment="0" applyProtection="0"/>
    <xf numFmtId="0" fontId="40" fillId="32" borderId="24" applyNumberFormat="0" applyAlignment="0" applyProtection="0"/>
  </cellStyleXfs>
  <cellXfs count="360">
    <xf numFmtId="0" fontId="0" fillId="0" borderId="0" xfId="0"/>
    <xf numFmtId="0" fontId="1" fillId="0" borderId="0" xfId="34" applyFont="1" applyBorder="1" applyAlignment="1">
      <alignment horizontal="justify" vertical="center" wrapText="1"/>
    </xf>
    <xf numFmtId="0" fontId="2" fillId="0" borderId="0" xfId="34" applyFont="1" applyBorder="1"/>
    <xf numFmtId="0" fontId="2" fillId="0" borderId="0" xfId="34" applyFont="1" applyBorder="1" applyAlignment="1">
      <alignment horizontal="justify" vertical="center" wrapText="1"/>
    </xf>
    <xf numFmtId="0" fontId="2" fillId="0" borderId="0" xfId="34" applyFont="1" applyBorder="1" applyAlignment="1">
      <alignment wrapText="1"/>
    </xf>
    <xf numFmtId="0" fontId="2" fillId="0" borderId="0" xfId="34" applyFont="1"/>
    <xf numFmtId="0" fontId="2" fillId="0" borderId="0" xfId="35" applyFont="1"/>
    <xf numFmtId="0" fontId="2" fillId="0" borderId="0" xfId="35" applyFont="1" applyAlignment="1">
      <alignment horizontal="right" vertical="center"/>
    </xf>
    <xf numFmtId="0" fontId="2" fillId="0" borderId="0" xfId="35" applyFont="1" applyAlignment="1">
      <alignment vertical="center"/>
    </xf>
    <xf numFmtId="0" fontId="5" fillId="0" borderId="0" xfId="35" applyFont="1" applyAlignment="1">
      <alignment horizontal="left" vertical="top"/>
    </xf>
    <xf numFmtId="0" fontId="2" fillId="0" borderId="0" xfId="35" applyFont="1" applyAlignment="1">
      <alignment horizontal="left" vertical="top"/>
    </xf>
    <xf numFmtId="0" fontId="2" fillId="0" borderId="0" xfId="34" applyFont="1" applyAlignment="1">
      <alignment horizontal="left" vertical="center" wrapText="1" indent="1"/>
    </xf>
    <xf numFmtId="0" fontId="3" fillId="0" borderId="0" xfId="0" applyFont="1"/>
    <xf numFmtId="0" fontId="3" fillId="0" borderId="0" xfId="0" applyFont="1" applyAlignment="1">
      <alignment horizontal="center" vertical="center" wrapText="1"/>
    </xf>
    <xf numFmtId="0" fontId="3" fillId="0" borderId="1" xfId="0" applyFont="1" applyBorder="1" applyAlignment="1">
      <alignment horizontal="left" wrapText="1"/>
    </xf>
    <xf numFmtId="0" fontId="3" fillId="0" borderId="0" xfId="0" applyFont="1" applyAlignment="1">
      <alignment wrapText="1"/>
    </xf>
    <xf numFmtId="0" fontId="7" fillId="0" borderId="1" xfId="0" applyFont="1" applyBorder="1" applyAlignment="1">
      <alignment horizontal="left" wrapText="1"/>
    </xf>
    <xf numFmtId="0" fontId="3" fillId="0" borderId="0" xfId="34" applyFont="1"/>
    <xf numFmtId="0" fontId="3" fillId="0" borderId="2" xfId="34" applyFont="1" applyBorder="1" applyAlignment="1">
      <alignment horizontal="left" wrapText="1"/>
    </xf>
    <xf numFmtId="0" fontId="3" fillId="0" borderId="1" xfId="34" applyFont="1" applyBorder="1" applyAlignment="1">
      <alignment horizontal="left" wrapText="1"/>
    </xf>
    <xf numFmtId="0" fontId="7" fillId="0" borderId="1" xfId="34" applyFont="1" applyBorder="1" applyAlignment="1">
      <alignment horizontal="left" wrapText="1"/>
    </xf>
    <xf numFmtId="0" fontId="3" fillId="0" borderId="0" xfId="34" applyFont="1" applyAlignment="1">
      <alignment horizontal="left" vertical="top"/>
    </xf>
    <xf numFmtId="0" fontId="3" fillId="0" borderId="0" xfId="34" applyFont="1" applyAlignment="1">
      <alignment wrapText="1"/>
    </xf>
    <xf numFmtId="0" fontId="5" fillId="0" borderId="0" xfId="34" applyFont="1"/>
    <xf numFmtId="0" fontId="3" fillId="0" borderId="0" xfId="34" applyFont="1" applyBorder="1"/>
    <xf numFmtId="0" fontId="8" fillId="0" borderId="1" xfId="34" applyFont="1" applyBorder="1" applyAlignment="1">
      <alignment horizontal="left" wrapText="1"/>
    </xf>
    <xf numFmtId="0" fontId="9" fillId="0" borderId="0" xfId="34" applyFont="1" applyBorder="1" applyAlignment="1">
      <alignment vertical="center" wrapText="1"/>
    </xf>
    <xf numFmtId="0" fontId="6" fillId="0" borderId="0" xfId="34" applyFont="1" applyAlignment="1">
      <alignment horizontal="center" vertical="center"/>
    </xf>
    <xf numFmtId="0" fontId="22" fillId="0" borderId="0" xfId="39" applyFont="1"/>
    <xf numFmtId="49" fontId="41" fillId="0" borderId="0" xfId="39" applyNumberFormat="1" applyFont="1" applyAlignment="1">
      <alignment horizontal="left" vertical="center"/>
    </xf>
    <xf numFmtId="0" fontId="41" fillId="0" borderId="0" xfId="39" applyFont="1" applyAlignment="1">
      <alignment horizontal="left" vertical="center"/>
    </xf>
    <xf numFmtId="0" fontId="2" fillId="0" borderId="0" xfId="39" applyFont="1" applyAlignment="1">
      <alignment horizontal="left" vertical="center" indent="33"/>
    </xf>
    <xf numFmtId="49" fontId="2" fillId="0" borderId="0" xfId="39" applyNumberFormat="1" applyFont="1" applyAlignment="1">
      <alignment horizontal="right"/>
    </xf>
    <xf numFmtId="49" fontId="4" fillId="0" borderId="0" xfId="39" applyNumberFormat="1" applyFont="1" applyAlignment="1">
      <alignment horizontal="right"/>
    </xf>
    <xf numFmtId="0" fontId="5" fillId="0" borderId="0" xfId="39" applyFont="1" applyAlignment="1">
      <alignment vertical="center"/>
    </xf>
    <xf numFmtId="0" fontId="4" fillId="0" borderId="0" xfId="39" applyFont="1" applyAlignment="1"/>
    <xf numFmtId="0" fontId="6" fillId="0" borderId="4" xfId="34" applyNumberFormat="1" applyFont="1" applyBorder="1" applyAlignment="1">
      <alignment horizontal="center" vertical="center"/>
    </xf>
    <xf numFmtId="0" fontId="6" fillId="0" borderId="5" xfId="34" applyNumberFormat="1" applyFont="1" applyBorder="1" applyAlignment="1">
      <alignment horizontal="center" vertical="center" wrapText="1"/>
    </xf>
    <xf numFmtId="0" fontId="6" fillId="0" borderId="5" xfId="34" applyNumberFormat="1" applyFont="1" applyBorder="1" applyAlignment="1">
      <alignment horizontal="center" vertical="center"/>
    </xf>
    <xf numFmtId="0" fontId="6" fillId="0" borderId="6" xfId="34" applyNumberFormat="1" applyFont="1" applyBorder="1" applyAlignment="1">
      <alignment horizontal="center" vertical="center"/>
    </xf>
    <xf numFmtId="0" fontId="4" fillId="0" borderId="0" xfId="0" applyFont="1"/>
    <xf numFmtId="0" fontId="4" fillId="0" borderId="0" xfId="34" applyFont="1"/>
    <xf numFmtId="0" fontId="6" fillId="0" borderId="0" xfId="34" applyNumberFormat="1" applyFont="1" applyBorder="1" applyAlignment="1">
      <alignment horizontal="center" vertical="center"/>
    </xf>
    <xf numFmtId="0" fontId="6" fillId="0" borderId="1" xfId="34" applyNumberFormat="1" applyFont="1" applyBorder="1" applyAlignment="1">
      <alignment horizontal="center" vertical="center"/>
    </xf>
    <xf numFmtId="0" fontId="5" fillId="0" borderId="0" xfId="39" applyFont="1" applyAlignment="1">
      <alignment vertical="center" wrapText="1"/>
    </xf>
    <xf numFmtId="0" fontId="2" fillId="0" borderId="0" xfId="39" applyFont="1" applyAlignment="1">
      <alignment vertical="center" wrapText="1"/>
    </xf>
    <xf numFmtId="0" fontId="2" fillId="0" borderId="0" xfId="35" applyFont="1" applyAlignment="1">
      <alignment horizontal="right"/>
    </xf>
    <xf numFmtId="167" fontId="9" fillId="0" borderId="0" xfId="34" applyNumberFormat="1" applyFont="1" applyBorder="1" applyAlignment="1">
      <alignment vertical="center" wrapText="1"/>
    </xf>
    <xf numFmtId="49" fontId="2" fillId="0" borderId="0" xfId="39" applyNumberFormat="1" applyFont="1" applyAlignment="1">
      <alignment horizontal="left" vertical="center"/>
    </xf>
    <xf numFmtId="0" fontId="2" fillId="0" borderId="0" xfId="39" applyNumberFormat="1" applyFont="1" applyAlignment="1">
      <alignment horizontal="left" vertical="center"/>
    </xf>
    <xf numFmtId="0" fontId="4" fillId="0" borderId="0" xfId="0" applyFont="1" applyFill="1"/>
    <xf numFmtId="0" fontId="41" fillId="0" borderId="0" xfId="39" applyFont="1" applyAlignment="1">
      <alignment horizontal="left" vertical="center"/>
    </xf>
    <xf numFmtId="0" fontId="27" fillId="0" borderId="0" xfId="39" applyFont="1" applyAlignment="1">
      <alignment horizontal="left" vertical="center"/>
    </xf>
    <xf numFmtId="0" fontId="41" fillId="0" borderId="0" xfId="39" applyFont="1"/>
    <xf numFmtId="0" fontId="41" fillId="0" borderId="0" xfId="39" applyFont="1" applyAlignment="1">
      <alignment horizontal="justify" vertical="center" wrapText="1"/>
    </xf>
    <xf numFmtId="0" fontId="27" fillId="0" borderId="0" xfId="39" applyFont="1" applyAlignment="1">
      <alignment horizontal="left" vertical="center" wrapText="1"/>
    </xf>
    <xf numFmtId="0" fontId="27" fillId="0" borderId="0" xfId="39" applyFont="1"/>
    <xf numFmtId="0" fontId="27" fillId="0" borderId="0" xfId="41" applyFont="1" applyAlignment="1">
      <alignment horizontal="left" vertical="center"/>
    </xf>
    <xf numFmtId="0" fontId="42" fillId="0" borderId="0" xfId="41" applyFont="1" applyAlignment="1">
      <alignment horizontal="left" vertical="center"/>
    </xf>
    <xf numFmtId="0" fontId="22" fillId="0" borderId="0" xfId="41"/>
    <xf numFmtId="0" fontId="41" fillId="0" borderId="0" xfId="41" applyFont="1"/>
    <xf numFmtId="0" fontId="22" fillId="0" borderId="0" xfId="41" applyFont="1"/>
    <xf numFmtId="0" fontId="43" fillId="0" borderId="0" xfId="41" applyFont="1" applyAlignment="1">
      <alignment horizontal="left" vertical="center"/>
    </xf>
    <xf numFmtId="0" fontId="2" fillId="0" borderId="0" xfId="37" applyFont="1" applyAlignment="1">
      <alignment vertical="center"/>
    </xf>
    <xf numFmtId="0" fontId="2" fillId="0" borderId="0" xfId="37" applyFont="1" applyAlignment="1">
      <alignment horizontal="right" vertical="top"/>
    </xf>
    <xf numFmtId="0" fontId="2" fillId="0" borderId="0" xfId="37" applyFont="1" applyAlignment="1">
      <alignment vertical="top" wrapText="1"/>
    </xf>
    <xf numFmtId="0" fontId="2" fillId="0" borderId="0" xfId="37" applyFont="1"/>
    <xf numFmtId="0" fontId="2" fillId="0" borderId="0" xfId="37" applyFont="1" applyAlignment="1">
      <alignment wrapText="1"/>
    </xf>
    <xf numFmtId="0" fontId="2" fillId="0" borderId="0" xfId="37" applyFont="1" applyAlignment="1">
      <alignment horizontal="right" vertical="center"/>
    </xf>
    <xf numFmtId="0" fontId="5" fillId="0" borderId="0" xfId="37" applyFont="1" applyAlignment="1">
      <alignment horizontal="right" vertical="center"/>
    </xf>
    <xf numFmtId="0" fontId="15" fillId="0" borderId="0" xfId="37" applyFont="1" applyAlignment="1">
      <alignment horizontal="right" vertical="center"/>
    </xf>
    <xf numFmtId="0" fontId="2" fillId="0" borderId="0" xfId="37" applyFont="1" applyAlignment="1">
      <alignment horizontal="right"/>
    </xf>
    <xf numFmtId="0" fontId="44" fillId="0" borderId="0" xfId="37" applyFont="1" applyAlignment="1">
      <alignment horizontal="right" vertical="top"/>
    </xf>
    <xf numFmtId="0" fontId="44" fillId="0" borderId="0" xfId="37" applyFont="1" applyAlignment="1">
      <alignment vertical="top" wrapText="1"/>
    </xf>
    <xf numFmtId="165" fontId="6" fillId="0" borderId="0" xfId="39" applyNumberFormat="1" applyFont="1" applyAlignment="1" applyProtection="1">
      <alignment horizontal="right"/>
    </xf>
    <xf numFmtId="0" fontId="3" fillId="0" borderId="1" xfId="39" applyFont="1" applyBorder="1" applyAlignment="1">
      <alignment horizontal="left" wrapText="1"/>
    </xf>
    <xf numFmtId="0" fontId="1" fillId="0" borderId="0" xfId="0" applyFont="1"/>
    <xf numFmtId="164" fontId="4" fillId="0" borderId="0" xfId="0" applyNumberFormat="1" applyFont="1"/>
    <xf numFmtId="0" fontId="1" fillId="0" borderId="0" xfId="34" applyFont="1" applyBorder="1" applyAlignment="1">
      <alignment horizontal="left" vertical="center"/>
    </xf>
    <xf numFmtId="0" fontId="3" fillId="0" borderId="5" xfId="34" applyFont="1" applyBorder="1" applyAlignment="1">
      <alignment horizontal="center" vertical="center" wrapText="1"/>
    </xf>
    <xf numFmtId="0" fontId="2" fillId="0" borderId="0" xfId="35" applyFont="1" applyAlignment="1">
      <alignment vertical="top"/>
    </xf>
    <xf numFmtId="0" fontId="2" fillId="0" borderId="0" xfId="35" applyFont="1" applyAlignment="1">
      <alignment horizontal="right" vertical="top"/>
    </xf>
    <xf numFmtId="0" fontId="2" fillId="0" borderId="0" xfId="34" applyFont="1" applyAlignment="1">
      <alignment horizontal="justify" vertical="top" wrapText="1"/>
    </xf>
    <xf numFmtId="0" fontId="2" fillId="0" borderId="0" xfId="35" applyFont="1" applyAlignment="1">
      <alignment vertical="top" wrapText="1"/>
    </xf>
    <xf numFmtId="0" fontId="2" fillId="0" borderId="0" xfId="34" applyFont="1" applyAlignment="1">
      <alignment horizontal="left" vertical="center" wrapText="1"/>
    </xf>
    <xf numFmtId="0" fontId="2" fillId="0" borderId="0" xfId="34" applyFont="1" applyAlignment="1">
      <alignment horizontal="left" vertical="top" wrapText="1"/>
    </xf>
    <xf numFmtId="0" fontId="5" fillId="0" borderId="0" xfId="39" applyFont="1" applyAlignment="1">
      <alignment horizontal="left" vertical="center" wrapText="1"/>
    </xf>
    <xf numFmtId="0" fontId="2" fillId="0" borderId="0" xfId="0" applyFont="1"/>
    <xf numFmtId="0" fontId="6" fillId="0" borderId="0" xfId="0" applyFont="1"/>
    <xf numFmtId="171" fontId="6" fillId="0" borderId="3" xfId="43" applyNumberFormat="1" applyFont="1" applyBorder="1" applyAlignment="1">
      <alignment horizontal="right"/>
    </xf>
    <xf numFmtId="171" fontId="6" fillId="0" borderId="0" xfId="43" applyNumberFormat="1" applyFont="1" applyBorder="1" applyAlignment="1">
      <alignment horizontal="right"/>
    </xf>
    <xf numFmtId="0" fontId="3" fillId="0" borderId="1" xfId="0" applyFont="1" applyFill="1" applyBorder="1" applyAlignment="1">
      <alignment horizontal="left" wrapText="1"/>
    </xf>
    <xf numFmtId="0" fontId="6" fillId="0" borderId="4" xfId="0" applyFont="1" applyBorder="1" applyAlignment="1">
      <alignment horizontal="center" vertical="center"/>
    </xf>
    <xf numFmtId="0" fontId="6" fillId="0" borderId="5" xfId="0" applyFont="1" applyBorder="1" applyAlignment="1">
      <alignment horizontal="center" vertical="center" wrapText="1"/>
    </xf>
    <xf numFmtId="0" fontId="6" fillId="0" borderId="5" xfId="0" applyFont="1" applyBorder="1" applyAlignment="1">
      <alignment horizontal="center" vertical="center"/>
    </xf>
    <xf numFmtId="0" fontId="3" fillId="0" borderId="6" xfId="0" applyFont="1" applyBorder="1" applyAlignment="1">
      <alignment horizontal="center"/>
    </xf>
    <xf numFmtId="0" fontId="3" fillId="0" borderId="0" xfId="0" applyFont="1" applyBorder="1" applyAlignment="1">
      <alignment horizontal="left" wrapText="1"/>
    </xf>
    <xf numFmtId="0" fontId="3" fillId="0" borderId="0" xfId="0" applyFont="1" applyFill="1" applyBorder="1" applyAlignment="1">
      <alignment horizontal="left" vertical="top" wrapText="1"/>
    </xf>
    <xf numFmtId="0" fontId="6" fillId="0" borderId="1" xfId="0" applyFont="1" applyBorder="1" applyAlignment="1">
      <alignment horizontal="left" wrapText="1"/>
    </xf>
    <xf numFmtId="166" fontId="7" fillId="0" borderId="0" xfId="43" applyNumberFormat="1" applyFont="1" applyBorder="1" applyAlignment="1">
      <alignment horizontal="right"/>
    </xf>
    <xf numFmtId="172" fontId="7" fillId="0" borderId="0" xfId="43" applyNumberFormat="1" applyFont="1" applyBorder="1" applyAlignment="1">
      <alignment horizontal="right"/>
    </xf>
    <xf numFmtId="0" fontId="3" fillId="0" borderId="7" xfId="34" applyFont="1" applyBorder="1"/>
    <xf numFmtId="166" fontId="3" fillId="0" borderId="0" xfId="43" applyNumberFormat="1" applyFont="1" applyBorder="1" applyAlignment="1">
      <alignment horizontal="right"/>
    </xf>
    <xf numFmtId="0" fontId="6" fillId="0" borderId="2" xfId="34" applyNumberFormat="1" applyFont="1" applyBorder="1" applyAlignment="1">
      <alignment horizontal="left" wrapText="1"/>
    </xf>
    <xf numFmtId="172" fontId="3" fillId="0" borderId="0" xfId="43" applyNumberFormat="1" applyFont="1" applyBorder="1" applyAlignment="1">
      <alignment horizontal="right"/>
    </xf>
    <xf numFmtId="0" fontId="3" fillId="0" borderId="1" xfId="34" applyFont="1" applyFill="1" applyBorder="1" applyAlignment="1">
      <alignment horizontal="left" wrapText="1"/>
    </xf>
    <xf numFmtId="0" fontId="4" fillId="0" borderId="7" xfId="34" applyFont="1" applyBorder="1"/>
    <xf numFmtId="0" fontId="7" fillId="0" borderId="2" xfId="34" applyFont="1" applyBorder="1" applyAlignment="1">
      <alignment horizontal="left" wrapText="1"/>
    </xf>
    <xf numFmtId="0" fontId="4" fillId="0" borderId="1" xfId="34" applyFont="1" applyBorder="1" applyAlignment="1">
      <alignment horizontal="left" wrapText="1"/>
    </xf>
    <xf numFmtId="169" fontId="3" fillId="0" borderId="0" xfId="43" applyNumberFormat="1" applyFont="1" applyBorder="1" applyAlignment="1">
      <alignment horizontal="right"/>
    </xf>
    <xf numFmtId="169" fontId="7" fillId="0" borderId="0" xfId="43" applyNumberFormat="1" applyFont="1" applyBorder="1" applyAlignment="1">
      <alignment horizontal="right"/>
    </xf>
    <xf numFmtId="173" fontId="3" fillId="0" borderId="0" xfId="43" applyNumberFormat="1" applyFont="1" applyBorder="1" applyAlignment="1">
      <alignment horizontal="right"/>
    </xf>
    <xf numFmtId="173" fontId="7" fillId="0" borderId="0" xfId="43" applyNumberFormat="1" applyFont="1" applyBorder="1" applyAlignment="1">
      <alignment horizontal="right"/>
    </xf>
    <xf numFmtId="174" fontId="7" fillId="0" borderId="0" xfId="43" applyNumberFormat="1" applyFont="1" applyBorder="1" applyAlignment="1">
      <alignment horizontal="right"/>
    </xf>
    <xf numFmtId="0" fontId="6" fillId="0" borderId="4" xfId="39" applyFont="1" applyBorder="1" applyAlignment="1">
      <alignment horizontal="center" vertical="center"/>
    </xf>
    <xf numFmtId="0" fontId="6" fillId="0" borderId="5" xfId="39" applyFont="1" applyBorder="1" applyAlignment="1">
      <alignment horizontal="center" vertical="center" wrapText="1"/>
    </xf>
    <xf numFmtId="0" fontId="6" fillId="0" borderId="5" xfId="39" applyFont="1" applyBorder="1" applyAlignment="1">
      <alignment horizontal="center" vertical="center"/>
    </xf>
    <xf numFmtId="0" fontId="6" fillId="0" borderId="6" xfId="39" applyFont="1" applyBorder="1" applyAlignment="1">
      <alignment horizontal="center" vertical="center"/>
    </xf>
    <xf numFmtId="0" fontId="2" fillId="0" borderId="0" xfId="39" applyFont="1"/>
    <xf numFmtId="0" fontId="3" fillId="0" borderId="0" xfId="39" applyFont="1" applyAlignment="1">
      <alignment horizontal="center" vertical="top"/>
    </xf>
    <xf numFmtId="0" fontId="4" fillId="0" borderId="0" xfId="39" applyFont="1"/>
    <xf numFmtId="0" fontId="6" fillId="0" borderId="0" xfId="39" applyFont="1" applyBorder="1" applyAlignment="1">
      <alignment horizontal="center" vertical="center"/>
    </xf>
    <xf numFmtId="0" fontId="7" fillId="0" borderId="1" xfId="39" applyFont="1" applyBorder="1" applyAlignment="1">
      <alignment horizontal="left" wrapText="1"/>
    </xf>
    <xf numFmtId="0" fontId="3" fillId="0" borderId="0" xfId="39" applyFont="1"/>
    <xf numFmtId="0" fontId="3" fillId="0" borderId="0" xfId="39" applyFont="1" applyBorder="1" applyAlignment="1">
      <alignment horizontal="center" vertical="center"/>
    </xf>
    <xf numFmtId="167" fontId="7" fillId="0" borderId="0" xfId="43" applyNumberFormat="1" applyFont="1" applyBorder="1" applyAlignment="1">
      <alignment horizontal="right"/>
    </xf>
    <xf numFmtId="167" fontId="3" fillId="0" borderId="0" xfId="43" applyNumberFormat="1" applyFont="1" applyBorder="1" applyAlignment="1">
      <alignment horizontal="right"/>
    </xf>
    <xf numFmtId="175" fontId="3" fillId="0" borderId="0" xfId="43" applyNumberFormat="1" applyFont="1" applyBorder="1" applyAlignment="1">
      <alignment horizontal="right"/>
    </xf>
    <xf numFmtId="0" fontId="3" fillId="0" borderId="2" xfId="39" applyFont="1" applyBorder="1" applyAlignment="1">
      <alignment horizontal="left" wrapText="1"/>
    </xf>
    <xf numFmtId="0" fontId="2" fillId="0" borderId="0" xfId="39" applyFont="1" applyAlignment="1">
      <alignment horizontal="left" vertical="center"/>
    </xf>
    <xf numFmtId="0" fontId="3" fillId="0" borderId="0" xfId="39" applyFont="1" applyAlignment="1">
      <alignment horizontal="left" vertical="center"/>
    </xf>
    <xf numFmtId="0" fontId="6" fillId="0" borderId="2" xfId="39" applyFont="1" applyBorder="1" applyAlignment="1">
      <alignment horizontal="left" wrapText="1"/>
    </xf>
    <xf numFmtId="0" fontId="6" fillId="0" borderId="0" xfId="39" applyFont="1"/>
    <xf numFmtId="0" fontId="6" fillId="0" borderId="1" xfId="39" applyFont="1" applyBorder="1" applyAlignment="1">
      <alignment horizontal="left" wrapText="1"/>
    </xf>
    <xf numFmtId="0" fontId="6" fillId="0" borderId="6" xfId="39" applyFont="1" applyBorder="1" applyAlignment="1">
      <alignment horizontal="center"/>
    </xf>
    <xf numFmtId="0" fontId="19" fillId="0" borderId="0" xfId="41" applyFont="1" applyAlignment="1">
      <alignment horizontal="left" vertical="center"/>
    </xf>
    <xf numFmtId="166" fontId="3" fillId="0" borderId="0" xfId="43" applyNumberFormat="1" applyFont="1" applyFill="1" applyBorder="1" applyAlignment="1">
      <alignment horizontal="right"/>
    </xf>
    <xf numFmtId="175" fontId="3" fillId="0" borderId="0" xfId="39" applyNumberFormat="1" applyFont="1"/>
    <xf numFmtId="167" fontId="3" fillId="0" borderId="0" xfId="43" applyNumberFormat="1" applyFont="1" applyFill="1" applyBorder="1" applyAlignment="1">
      <alignment horizontal="right"/>
    </xf>
    <xf numFmtId="167" fontId="3" fillId="0" borderId="0" xfId="39" applyNumberFormat="1" applyFont="1"/>
    <xf numFmtId="172" fontId="3" fillId="0" borderId="0" xfId="39" applyNumberFormat="1" applyFont="1"/>
    <xf numFmtId="0" fontId="47" fillId="0" borderId="0" xfId="0" applyFont="1"/>
    <xf numFmtId="164" fontId="47" fillId="0" borderId="0" xfId="0" applyNumberFormat="1" applyFont="1"/>
    <xf numFmtId="0" fontId="46" fillId="0" borderId="0" xfId="39" applyFont="1"/>
    <xf numFmtId="0" fontId="45" fillId="0" borderId="0" xfId="39" applyFont="1"/>
    <xf numFmtId="0" fontId="47" fillId="0" borderId="0" xfId="41" applyFont="1"/>
    <xf numFmtId="166" fontId="3" fillId="0" borderId="0" xfId="34" applyNumberFormat="1" applyFont="1"/>
    <xf numFmtId="0" fontId="6" fillId="0" borderId="5" xfId="34" applyNumberFormat="1" applyFont="1" applyFill="1" applyBorder="1" applyAlignment="1">
      <alignment horizontal="center" vertical="center"/>
    </xf>
    <xf numFmtId="166" fontId="7" fillId="0" borderId="0" xfId="43" applyNumberFormat="1" applyFont="1" applyFill="1" applyBorder="1" applyAlignment="1">
      <alignment horizontal="right"/>
    </xf>
    <xf numFmtId="0" fontId="3" fillId="0" borderId="0" xfId="34" applyFont="1" applyFill="1"/>
    <xf numFmtId="172" fontId="3" fillId="0" borderId="0" xfId="43" applyNumberFormat="1" applyFont="1" applyFill="1" applyBorder="1" applyAlignment="1">
      <alignment horizontal="right"/>
    </xf>
    <xf numFmtId="0" fontId="3" fillId="0" borderId="6" xfId="0" applyFont="1" applyFill="1" applyBorder="1" applyAlignment="1">
      <alignment horizont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166" fontId="7" fillId="0" borderId="8" xfId="43" applyNumberFormat="1" applyFont="1" applyFill="1" applyBorder="1" applyAlignment="1">
      <alignment horizontal="right"/>
    </xf>
    <xf numFmtId="166" fontId="7" fillId="0" borderId="9" xfId="43" applyNumberFormat="1" applyFont="1" applyFill="1" applyBorder="1" applyAlignment="1">
      <alignment horizontal="right"/>
    </xf>
    <xf numFmtId="166" fontId="7" fillId="0" borderId="10" xfId="43" applyNumberFormat="1" applyFont="1" applyFill="1" applyBorder="1" applyAlignment="1">
      <alignment horizontal="right"/>
    </xf>
    <xf numFmtId="166" fontId="3" fillId="0" borderId="10" xfId="43" applyNumberFormat="1" applyFont="1" applyFill="1" applyBorder="1" applyAlignment="1">
      <alignment horizontal="right"/>
    </xf>
    <xf numFmtId="0" fontId="3" fillId="0" borderId="0" xfId="0" applyFont="1" applyFill="1"/>
    <xf numFmtId="168" fontId="49" fillId="0" borderId="0" xfId="0" applyNumberFormat="1" applyFont="1"/>
    <xf numFmtId="166" fontId="48" fillId="0" borderId="0" xfId="34" applyNumberFormat="1" applyFont="1" applyBorder="1"/>
    <xf numFmtId="0" fontId="3" fillId="0" borderId="0" xfId="34" applyFont="1" applyFill="1" applyBorder="1"/>
    <xf numFmtId="169" fontId="49" fillId="0" borderId="0" xfId="0" applyNumberFormat="1" applyFont="1"/>
    <xf numFmtId="167" fontId="50" fillId="0" borderId="0" xfId="34" applyNumberFormat="1" applyFont="1" applyBorder="1" applyAlignment="1">
      <alignment vertical="center" wrapText="1"/>
    </xf>
    <xf numFmtId="167" fontId="7" fillId="0" borderId="0" xfId="43" applyNumberFormat="1" applyFont="1" applyFill="1" applyBorder="1" applyAlignment="1">
      <alignment horizontal="right"/>
    </xf>
    <xf numFmtId="175" fontId="3" fillId="0" borderId="0" xfId="43" applyNumberFormat="1" applyFont="1" applyFill="1" applyBorder="1" applyAlignment="1">
      <alignment horizontal="right"/>
    </xf>
    <xf numFmtId="164" fontId="39" fillId="0" borderId="0" xfId="0" applyNumberFormat="1" applyFont="1"/>
    <xf numFmtId="0" fontId="3" fillId="0" borderId="1" xfId="34" applyFont="1" applyBorder="1" applyAlignment="1">
      <alignment wrapText="1"/>
    </xf>
    <xf numFmtId="170" fontId="3" fillId="0" borderId="0" xfId="34" applyNumberFormat="1" applyFont="1" applyFill="1"/>
    <xf numFmtId="0" fontId="3" fillId="0" borderId="1" xfId="0" applyFont="1" applyFill="1" applyBorder="1" applyAlignment="1">
      <alignment horizontal="left"/>
    </xf>
    <xf numFmtId="0" fontId="3" fillId="0" borderId="7" xfId="0" applyFont="1" applyFill="1" applyBorder="1" applyAlignment="1">
      <alignment horizontal="center" vertical="center"/>
    </xf>
    <xf numFmtId="0" fontId="3" fillId="0" borderId="2" xfId="0" applyFont="1" applyFill="1" applyBorder="1" applyAlignment="1">
      <alignment horizontal="left" wrapText="1"/>
    </xf>
    <xf numFmtId="171" fontId="6" fillId="0" borderId="3" xfId="43" applyNumberFormat="1" applyFont="1" applyFill="1" applyBorder="1" applyAlignment="1">
      <alignment horizontal="right"/>
    </xf>
    <xf numFmtId="0" fontId="7" fillId="0" borderId="1" xfId="0" applyFont="1" applyFill="1" applyBorder="1" applyAlignment="1">
      <alignment horizontal="left" wrapText="1"/>
    </xf>
    <xf numFmtId="0" fontId="2" fillId="0" borderId="1" xfId="34" applyFont="1" applyBorder="1" applyAlignment="1">
      <alignment wrapText="1"/>
    </xf>
    <xf numFmtId="0" fontId="3" fillId="0" borderId="5" xfId="0" applyFont="1" applyFill="1" applyBorder="1" applyAlignment="1">
      <alignment horizontal="center" vertical="center" wrapText="1"/>
    </xf>
    <xf numFmtId="0" fontId="3" fillId="0" borderId="5" xfId="34" applyFont="1" applyBorder="1" applyAlignment="1">
      <alignment horizontal="center" vertical="center" wrapText="1"/>
    </xf>
    <xf numFmtId="0" fontId="3" fillId="0" borderId="6" xfId="34" applyFont="1" applyBorder="1" applyAlignment="1">
      <alignment horizontal="center" vertical="center" wrapText="1"/>
    </xf>
    <xf numFmtId="0" fontId="3" fillId="0" borderId="5" xfId="39" applyFont="1" applyBorder="1" applyAlignment="1">
      <alignment horizontal="center" vertical="center" wrapText="1"/>
    </xf>
    <xf numFmtId="0" fontId="3" fillId="0" borderId="6" xfId="39" applyFont="1" applyBorder="1" applyAlignment="1">
      <alignment horizontal="center" vertical="center" wrapText="1"/>
    </xf>
    <xf numFmtId="0" fontId="2" fillId="0" borderId="0" xfId="35" applyFont="1" applyAlignment="1">
      <alignment horizontal="left"/>
    </xf>
    <xf numFmtId="0" fontId="2" fillId="0" borderId="0" xfId="35" applyFont="1" applyAlignment="1">
      <alignment horizontal="left" vertical="center"/>
    </xf>
    <xf numFmtId="0" fontId="3" fillId="0" borderId="1" xfId="34" applyFont="1" applyBorder="1" applyAlignment="1">
      <alignment horizontal="left"/>
    </xf>
    <xf numFmtId="0" fontId="3" fillId="0" borderId="1" xfId="0" applyFont="1" applyBorder="1" applyAlignment="1">
      <alignment horizontal="left"/>
    </xf>
    <xf numFmtId="0" fontId="6" fillId="0" borderId="6" xfId="34" applyNumberFormat="1" applyFont="1" applyFill="1" applyBorder="1" applyAlignment="1">
      <alignment horizontal="center" vertical="center"/>
    </xf>
    <xf numFmtId="176" fontId="7" fillId="0" borderId="0" xfId="43" applyNumberFormat="1" applyFont="1" applyFill="1" applyBorder="1" applyAlignment="1">
      <alignment horizontal="right"/>
    </xf>
    <xf numFmtId="176" fontId="3" fillId="0" borderId="0" xfId="43" applyNumberFormat="1" applyFont="1" applyFill="1" applyBorder="1" applyAlignment="1">
      <alignment horizontal="right"/>
    </xf>
    <xf numFmtId="166" fontId="3" fillId="0" borderId="0" xfId="34" applyNumberFormat="1" applyFont="1" applyBorder="1"/>
    <xf numFmtId="0" fontId="7" fillId="0" borderId="8" xfId="34" applyFont="1" applyBorder="1" applyAlignment="1">
      <alignment vertical="center" wrapText="1"/>
    </xf>
    <xf numFmtId="0" fontId="7" fillId="0" borderId="9" xfId="34" applyFont="1" applyBorder="1" applyAlignment="1">
      <alignment vertical="center" wrapText="1"/>
    </xf>
    <xf numFmtId="0" fontId="6" fillId="0" borderId="2" xfId="39" applyFont="1" applyBorder="1" applyAlignment="1">
      <alignment horizontal="center" vertical="center" wrapText="1"/>
    </xf>
    <xf numFmtId="0" fontId="6" fillId="0" borderId="2" xfId="39" applyFont="1" applyBorder="1" applyAlignment="1">
      <alignment horizontal="center" vertical="center"/>
    </xf>
    <xf numFmtId="0" fontId="20" fillId="0" borderId="1" xfId="39" applyFont="1" applyFill="1" applyBorder="1" applyAlignment="1">
      <alignment wrapText="1"/>
    </xf>
    <xf numFmtId="0" fontId="20" fillId="0" borderId="1" xfId="39" applyFont="1" applyFill="1" applyBorder="1" applyAlignment="1">
      <alignment horizontal="left" wrapText="1"/>
    </xf>
    <xf numFmtId="0" fontId="20" fillId="0" borderId="1" xfId="39" applyFont="1" applyBorder="1" applyAlignment="1">
      <alignment horizontal="left" wrapText="1"/>
    </xf>
    <xf numFmtId="170" fontId="7" fillId="0" borderId="0" xfId="43" applyNumberFormat="1" applyFont="1" applyFill="1" applyBorder="1" applyAlignment="1">
      <alignment horizontal="right"/>
    </xf>
    <xf numFmtId="170" fontId="3" fillId="0" borderId="0" xfId="43" applyNumberFormat="1" applyFont="1" applyFill="1" applyBorder="1" applyAlignment="1">
      <alignment horizontal="right"/>
    </xf>
    <xf numFmtId="177" fontId="7" fillId="0" borderId="0" xfId="43" applyNumberFormat="1" applyFont="1" applyFill="1" applyBorder="1" applyAlignment="1">
      <alignment horizontal="right"/>
    </xf>
    <xf numFmtId="177" fontId="3" fillId="0" borderId="0" xfId="43" applyNumberFormat="1" applyFont="1" applyFill="1" applyBorder="1" applyAlignment="1">
      <alignment horizontal="right"/>
    </xf>
    <xf numFmtId="178" fontId="3" fillId="0" borderId="0" xfId="43" applyNumberFormat="1" applyFont="1" applyBorder="1" applyAlignment="1">
      <alignment horizontal="right"/>
    </xf>
    <xf numFmtId="179" fontId="7" fillId="0" borderId="0" xfId="43" applyNumberFormat="1" applyFont="1" applyFill="1" applyBorder="1" applyAlignment="1">
      <alignment horizontal="right"/>
    </xf>
    <xf numFmtId="179" fontId="3" fillId="0" borderId="0" xfId="43" applyNumberFormat="1" applyFont="1" applyFill="1" applyBorder="1" applyAlignment="1">
      <alignment horizontal="right"/>
    </xf>
    <xf numFmtId="0" fontId="41" fillId="0" borderId="0" xfId="39" applyFont="1" applyAlignment="1">
      <alignment horizontal="left" vertical="center"/>
    </xf>
    <xf numFmtId="49" fontId="41" fillId="0" borderId="0" xfId="39" applyNumberFormat="1" applyFont="1" applyAlignment="1">
      <alignment horizontal="left" vertical="center"/>
    </xf>
    <xf numFmtId="49" fontId="2" fillId="0" borderId="0" xfId="39" applyNumberFormat="1" applyFont="1" applyAlignment="1">
      <alignment horizontal="left" vertical="center"/>
    </xf>
    <xf numFmtId="0" fontId="2" fillId="0" borderId="0" xfId="39" applyFont="1" applyAlignment="1">
      <alignment horizontal="right"/>
    </xf>
    <xf numFmtId="0" fontId="5" fillId="0" borderId="13" xfId="39" applyFont="1" applyBorder="1" applyAlignment="1">
      <alignment horizontal="right"/>
    </xf>
    <xf numFmtId="0" fontId="5" fillId="0" borderId="0" xfId="39" applyFont="1" applyAlignment="1">
      <alignment horizontal="center" vertical="center"/>
    </xf>
    <xf numFmtId="0" fontId="2" fillId="0" borderId="0" xfId="39" applyFont="1" applyAlignment="1">
      <alignment horizontal="center" vertical="center"/>
    </xf>
    <xf numFmtId="0" fontId="12" fillId="0" borderId="14" xfId="39" applyFont="1" applyBorder="1" applyAlignment="1">
      <alignment horizontal="center" vertical="center"/>
    </xf>
    <xf numFmtId="0" fontId="2" fillId="0" borderId="0" xfId="39" applyFont="1" applyBorder="1" applyAlignment="1">
      <alignment horizontal="center" vertical="center"/>
    </xf>
    <xf numFmtId="0" fontId="12" fillId="0" borderId="0" xfId="39" applyFont="1" applyBorder="1" applyAlignment="1">
      <alignment horizontal="center" vertical="center"/>
    </xf>
    <xf numFmtId="0" fontId="2" fillId="0" borderId="0" xfId="34" applyFont="1" applyBorder="1" applyAlignment="1">
      <alignment horizontal="center" vertical="center"/>
    </xf>
    <xf numFmtId="0" fontId="3" fillId="0" borderId="0" xfId="39" applyFont="1" applyBorder="1" applyAlignment="1">
      <alignment horizontal="left" vertical="center"/>
    </xf>
    <xf numFmtId="0" fontId="12" fillId="0" borderId="13" xfId="39" applyFont="1" applyBorder="1" applyAlignment="1">
      <alignment horizontal="center" vertical="center"/>
    </xf>
    <xf numFmtId="0" fontId="2" fillId="0" borderId="14" xfId="39" applyFont="1" applyBorder="1" applyAlignment="1">
      <alignment horizontal="center" vertical="center"/>
    </xf>
    <xf numFmtId="0" fontId="10" fillId="0" borderId="0" xfId="39" applyFont="1" applyAlignment="1">
      <alignment horizontal="left" vertical="center"/>
    </xf>
    <xf numFmtId="49" fontId="11" fillId="0" borderId="0" xfId="39" quotePrefix="1" applyNumberFormat="1" applyFont="1" applyAlignment="1">
      <alignment horizontal="left"/>
    </xf>
    <xf numFmtId="0" fontId="10" fillId="0" borderId="0" xfId="34" applyFont="1" applyAlignment="1">
      <alignment vertical="center" wrapText="1"/>
    </xf>
    <xf numFmtId="0" fontId="4" fillId="0" borderId="0" xfId="0" applyFont="1" applyAlignment="1">
      <alignment vertical="center"/>
    </xf>
    <xf numFmtId="0" fontId="10" fillId="0" borderId="0" xfId="34" applyFont="1" applyAlignment="1">
      <alignment vertical="center"/>
    </xf>
    <xf numFmtId="49" fontId="11" fillId="0" borderId="0" xfId="39" applyNumberFormat="1" applyFont="1" applyAlignment="1">
      <alignment horizontal="left"/>
    </xf>
    <xf numFmtId="0" fontId="52" fillId="0" borderId="11" xfId="39" applyFont="1" applyBorder="1" applyAlignment="1">
      <alignment horizontal="left" wrapText="1"/>
    </xf>
    <xf numFmtId="0" fontId="51" fillId="0" borderId="11" xfId="39" applyFont="1" applyBorder="1" applyAlignment="1">
      <alignment horizontal="center" vertical="center" wrapText="1"/>
    </xf>
    <xf numFmtId="0" fontId="13" fillId="0" borderId="12" xfId="35" applyFont="1" applyBorder="1" applyAlignment="1">
      <alignment horizontal="left" vertical="center" wrapText="1"/>
    </xf>
    <xf numFmtId="0" fontId="14" fillId="0" borderId="12" xfId="35" applyFont="1" applyBorder="1" applyAlignment="1">
      <alignment horizontal="right" vertical="center" wrapText="1"/>
    </xf>
    <xf numFmtId="0" fontId="13" fillId="0" borderId="0" xfId="34" applyFont="1" applyBorder="1" applyAlignment="1">
      <alignment horizontal="center" vertical="center" wrapText="1"/>
    </xf>
    <xf numFmtId="0" fontId="2" fillId="0" borderId="0" xfId="35" applyFont="1" applyAlignment="1">
      <alignment horizontal="left"/>
    </xf>
    <xf numFmtId="0" fontId="1" fillId="0" borderId="0" xfId="35" applyFont="1" applyFill="1" applyAlignment="1">
      <alignment horizontal="left" vertical="center"/>
    </xf>
    <xf numFmtId="0" fontId="2" fillId="0" borderId="0" xfId="35" applyFont="1" applyAlignment="1">
      <alignment horizontal="left" vertical="center"/>
    </xf>
    <xf numFmtId="0" fontId="17" fillId="0" borderId="0" xfId="35" applyFont="1" applyAlignment="1">
      <alignment horizontal="left" vertical="center"/>
    </xf>
    <xf numFmtId="0" fontId="17" fillId="0" borderId="0" xfId="0" applyFont="1" applyAlignment="1">
      <alignment horizontal="left" vertical="center"/>
    </xf>
    <xf numFmtId="0" fontId="5" fillId="0" borderId="5" xfId="0" applyFont="1" applyFill="1" applyBorder="1" applyAlignment="1">
      <alignment horizontal="center" vertical="center" wrapText="1"/>
    </xf>
    <xf numFmtId="0" fontId="2" fillId="0" borderId="6" xfId="0" applyFont="1" applyFill="1" applyBorder="1" applyAlignment="1"/>
    <xf numFmtId="0" fontId="7"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5" fillId="0" borderId="4" xfId="0" applyFont="1" applyBorder="1" applyAlignment="1">
      <alignment horizontal="left" vertical="center"/>
    </xf>
    <xf numFmtId="0" fontId="5" fillId="0" borderId="5" xfId="0" applyFont="1" applyBorder="1" applyAlignment="1">
      <alignment horizontal="left" vertical="center"/>
    </xf>
    <xf numFmtId="0" fontId="7" fillId="0" borderId="4" xfId="0" applyFont="1" applyBorder="1" applyAlignment="1">
      <alignment horizontal="left" vertical="center" wrapText="1"/>
    </xf>
    <xf numFmtId="0" fontId="7" fillId="0" borderId="5" xfId="0" applyFont="1" applyBorder="1" applyAlignment="1">
      <alignment horizontal="left"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xf numFmtId="14" fontId="3" fillId="0" borderId="5" xfId="0" applyNumberFormat="1" applyFont="1" applyFill="1" applyBorder="1" applyAlignment="1">
      <alignment horizontal="center" vertical="center" wrapText="1"/>
    </xf>
    <xf numFmtId="49" fontId="3" fillId="0" borderId="5" xfId="0" applyNumberFormat="1" applyFont="1" applyFill="1" applyBorder="1" applyAlignment="1">
      <alignment horizontal="center" vertical="center" wrapText="1"/>
    </xf>
    <xf numFmtId="0" fontId="5" fillId="0" borderId="4" xfId="34" applyNumberFormat="1" applyFont="1" applyBorder="1" applyAlignment="1">
      <alignment horizontal="left" vertical="center"/>
    </xf>
    <xf numFmtId="0" fontId="5" fillId="0" borderId="5" xfId="34" applyNumberFormat="1" applyFont="1" applyBorder="1" applyAlignment="1">
      <alignment horizontal="left" vertical="center"/>
    </xf>
    <xf numFmtId="0" fontId="5" fillId="0" borderId="5" xfId="34" applyNumberFormat="1" applyFont="1" applyFill="1" applyBorder="1" applyAlignment="1">
      <alignment horizontal="center" vertical="center" wrapText="1"/>
    </xf>
    <xf numFmtId="0" fontId="5" fillId="0" borderId="6" xfId="34" applyNumberFormat="1" applyFont="1" applyFill="1" applyBorder="1" applyAlignment="1">
      <alignment horizontal="center" vertical="center" wrapText="1"/>
    </xf>
    <xf numFmtId="0" fontId="7" fillId="0" borderId="4" xfId="34" applyNumberFormat="1" applyFont="1" applyBorder="1" applyAlignment="1">
      <alignment horizontal="left" vertical="center" wrapText="1"/>
    </xf>
    <xf numFmtId="0" fontId="7" fillId="0" borderId="5" xfId="34" applyNumberFormat="1" applyFont="1" applyBorder="1" applyAlignment="1">
      <alignment horizontal="left" vertical="center" wrapText="1"/>
    </xf>
    <xf numFmtId="0" fontId="7" fillId="0" borderId="5" xfId="34" applyNumberFormat="1" applyFont="1" applyFill="1" applyBorder="1" applyAlignment="1">
      <alignment horizontal="center" vertical="center" wrapText="1"/>
    </xf>
    <xf numFmtId="0" fontId="7" fillId="0" borderId="6" xfId="34" applyNumberFormat="1" applyFont="1" applyFill="1" applyBorder="1" applyAlignment="1">
      <alignment horizontal="center" vertical="center" wrapText="1"/>
    </xf>
    <xf numFmtId="0" fontId="3" fillId="0" borderId="4" xfId="34" applyNumberFormat="1" applyFont="1" applyBorder="1" applyAlignment="1">
      <alignment horizontal="center" vertical="center" wrapText="1"/>
    </xf>
    <xf numFmtId="0" fontId="3" fillId="0" borderId="4" xfId="34" applyNumberFormat="1" applyFont="1" applyBorder="1" applyAlignment="1">
      <alignment horizontal="center" vertical="center"/>
    </xf>
    <xf numFmtId="0" fontId="3" fillId="0" borderId="5" xfId="34" applyNumberFormat="1" applyFont="1" applyBorder="1" applyAlignment="1">
      <alignment horizontal="center" vertical="center" wrapText="1"/>
    </xf>
    <xf numFmtId="0" fontId="3" fillId="0" borderId="5" xfId="34" applyNumberFormat="1" applyFont="1" applyFill="1" applyBorder="1" applyAlignment="1">
      <alignment horizontal="center" vertical="center" wrapText="1"/>
    </xf>
    <xf numFmtId="0" fontId="3" fillId="0" borderId="5" xfId="34" quotePrefix="1" applyNumberFormat="1" applyFont="1" applyFill="1" applyBorder="1" applyAlignment="1">
      <alignment horizontal="center" vertical="center" wrapText="1"/>
    </xf>
    <xf numFmtId="0" fontId="3" fillId="0" borderId="6" xfId="34" applyNumberFormat="1" applyFont="1" applyFill="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7" fillId="0" borderId="0" xfId="34" applyNumberFormat="1" applyFont="1" applyFill="1" applyAlignment="1">
      <alignment horizontal="center" vertical="center" wrapText="1"/>
    </xf>
    <xf numFmtId="0" fontId="1" fillId="0" borderId="0" xfId="0" applyNumberFormat="1" applyFont="1" applyFill="1" applyAlignment="1">
      <alignment horizontal="center" vertical="center" wrapText="1"/>
    </xf>
    <xf numFmtId="0" fontId="7" fillId="0" borderId="0" xfId="34" applyFont="1" applyFill="1" applyBorder="1" applyAlignment="1">
      <alignment horizontal="center" vertical="center" wrapText="1"/>
    </xf>
    <xf numFmtId="0" fontId="5" fillId="0" borderId="5" xfId="34" applyNumberFormat="1" applyFont="1" applyBorder="1" applyAlignment="1">
      <alignment horizontal="center" vertical="center"/>
    </xf>
    <xf numFmtId="0" fontId="5" fillId="0" borderId="6" xfId="34" applyNumberFormat="1" applyFont="1" applyBorder="1" applyAlignment="1">
      <alignment horizontal="center" vertical="center"/>
    </xf>
    <xf numFmtId="0" fontId="3" fillId="0" borderId="6" xfId="34" applyNumberFormat="1" applyFont="1" applyBorder="1" applyAlignment="1">
      <alignment horizontal="center" vertical="center"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3" fillId="0" borderId="2" xfId="34" applyNumberFormat="1" applyFont="1" applyBorder="1" applyAlignment="1">
      <alignment horizontal="center" vertical="center" wrapText="1"/>
    </xf>
    <xf numFmtId="0" fontId="3" fillId="0" borderId="1" xfId="34" applyNumberFormat="1" applyFont="1" applyBorder="1" applyAlignment="1">
      <alignment horizontal="center" vertical="center" wrapText="1"/>
    </xf>
    <xf numFmtId="0" fontId="3" fillId="0" borderId="7" xfId="34" applyNumberFormat="1" applyFont="1" applyBorder="1" applyAlignment="1">
      <alignment horizontal="center" vertical="center" wrapText="1"/>
    </xf>
    <xf numFmtId="0" fontId="3" fillId="0" borderId="3" xfId="34" applyNumberFormat="1" applyFont="1" applyBorder="1" applyAlignment="1">
      <alignment horizontal="center" vertical="center" wrapText="1"/>
    </xf>
    <xf numFmtId="0" fontId="7" fillId="0" borderId="10" xfId="34" applyFont="1" applyBorder="1" applyAlignment="1">
      <alignment horizontal="center" vertical="center" wrapText="1"/>
    </xf>
    <xf numFmtId="0" fontId="7" fillId="0" borderId="0" xfId="34" applyFont="1" applyBorder="1" applyAlignment="1">
      <alignment horizontal="center" vertical="center"/>
    </xf>
    <xf numFmtId="0" fontId="1" fillId="0" borderId="0" xfId="0" applyFont="1" applyAlignment="1">
      <alignment horizontal="center" vertical="center"/>
    </xf>
    <xf numFmtId="0" fontId="7" fillId="0" borderId="5" xfId="34" applyFont="1" applyBorder="1" applyAlignment="1">
      <alignment horizontal="center" vertical="center" wrapText="1"/>
    </xf>
    <xf numFmtId="0" fontId="7" fillId="0" borderId="6" xfId="34" applyFont="1" applyBorder="1" applyAlignment="1">
      <alignment horizontal="center" vertical="center" wrapText="1"/>
    </xf>
    <xf numFmtId="0" fontId="3" fillId="0" borderId="5" xfId="34" quotePrefix="1" applyNumberFormat="1" applyFont="1" applyBorder="1" applyAlignment="1">
      <alignment horizontal="center" vertical="center" wrapText="1"/>
    </xf>
    <xf numFmtId="0" fontId="7" fillId="0" borderId="8" xfId="34" applyFont="1" applyBorder="1" applyAlignment="1">
      <alignment horizontal="center" vertical="center" wrapText="1"/>
    </xf>
    <xf numFmtId="0" fontId="7" fillId="0" borderId="9" xfId="34" applyFont="1" applyBorder="1" applyAlignment="1">
      <alignment horizontal="center" vertical="center" wrapText="1"/>
    </xf>
    <xf numFmtId="0" fontId="5" fillId="0" borderId="5" xfId="34" applyNumberFormat="1" applyFont="1" applyBorder="1" applyAlignment="1">
      <alignment horizontal="center" vertical="center" wrapText="1"/>
    </xf>
    <xf numFmtId="0" fontId="5" fillId="0" borderId="6" xfId="34" applyNumberFormat="1" applyFont="1" applyBorder="1" applyAlignment="1">
      <alignment horizontal="center" vertical="center" wrapText="1"/>
    </xf>
    <xf numFmtId="0" fontId="7" fillId="0" borderId="5" xfId="34" applyNumberFormat="1" applyFont="1" applyBorder="1" applyAlignment="1">
      <alignment horizontal="center" vertical="center" wrapText="1"/>
    </xf>
    <xf numFmtId="0" fontId="7" fillId="0" borderId="6" xfId="34" applyNumberFormat="1" applyFont="1" applyBorder="1" applyAlignment="1">
      <alignment horizontal="center" vertical="center" wrapText="1"/>
    </xf>
    <xf numFmtId="0" fontId="7" fillId="0" borderId="0" xfId="34" applyNumberFormat="1" applyFont="1" applyBorder="1" applyAlignment="1">
      <alignment horizontal="center" vertical="center" wrapText="1"/>
    </xf>
    <xf numFmtId="0" fontId="1" fillId="0" borderId="0" xfId="0" applyNumberFormat="1" applyFont="1" applyBorder="1" applyAlignment="1">
      <alignment horizontal="center" vertical="center" wrapText="1"/>
    </xf>
    <xf numFmtId="0" fontId="7" fillId="0" borderId="0" xfId="34" applyNumberFormat="1" applyFont="1" applyAlignment="1">
      <alignment horizontal="center" vertical="center" wrapText="1"/>
    </xf>
    <xf numFmtId="0" fontId="1" fillId="0" borderId="0" xfId="0" applyNumberFormat="1" applyFont="1" applyAlignment="1">
      <alignment horizontal="center" vertical="center" wrapText="1"/>
    </xf>
    <xf numFmtId="0" fontId="7" fillId="0" borderId="0" xfId="34" applyFont="1" applyBorder="1" applyAlignment="1">
      <alignment horizontal="center" vertical="center" wrapText="1"/>
    </xf>
    <xf numFmtId="0" fontId="3" fillId="0" borderId="25" xfId="34" applyNumberFormat="1" applyFont="1" applyBorder="1" applyAlignment="1">
      <alignment horizontal="center" vertical="center" wrapText="1"/>
    </xf>
    <xf numFmtId="0" fontId="3" fillId="0" borderId="26" xfId="34" applyNumberFormat="1" applyFont="1" applyBorder="1" applyAlignment="1">
      <alignment horizontal="center" vertical="center" wrapText="1"/>
    </xf>
    <xf numFmtId="0" fontId="3" fillId="0" borderId="15" xfId="34" applyNumberFormat="1" applyFont="1" applyBorder="1" applyAlignment="1">
      <alignment horizontal="center" vertical="center" wrapText="1"/>
    </xf>
    <xf numFmtId="0" fontId="7" fillId="0" borderId="10" xfId="34" quotePrefix="1" applyNumberFormat="1" applyFont="1" applyBorder="1" applyAlignment="1">
      <alignment horizontal="center" vertical="center" wrapText="1"/>
    </xf>
    <xf numFmtId="0" fontId="7" fillId="0" borderId="0" xfId="34" quotePrefix="1" applyNumberFormat="1" applyFont="1" applyBorder="1" applyAlignment="1">
      <alignment horizontal="center" vertical="center" wrapText="1"/>
    </xf>
    <xf numFmtId="0" fontId="5" fillId="0" borderId="4" xfId="34" applyFont="1" applyBorder="1" applyAlignment="1">
      <alignment horizontal="left" vertical="center"/>
    </xf>
    <xf numFmtId="0" fontId="5" fillId="0" borderId="5" xfId="34" applyFont="1" applyBorder="1" applyAlignment="1">
      <alignment horizontal="left" vertical="center"/>
    </xf>
    <xf numFmtId="0" fontId="7" fillId="0" borderId="4" xfId="34" applyFont="1" applyBorder="1" applyAlignment="1">
      <alignment horizontal="left" vertical="center"/>
    </xf>
    <xf numFmtId="0" fontId="7" fillId="0" borderId="5" xfId="34" applyFont="1" applyBorder="1" applyAlignment="1">
      <alignment horizontal="left" vertical="center"/>
    </xf>
    <xf numFmtId="0" fontId="3" fillId="0" borderId="4" xfId="34" applyFont="1" applyBorder="1" applyAlignment="1">
      <alignment horizontal="center" vertical="center" wrapText="1"/>
    </xf>
    <xf numFmtId="0" fontId="3" fillId="0" borderId="4" xfId="34" applyFont="1" applyBorder="1" applyAlignment="1">
      <alignment horizontal="center" vertical="center"/>
    </xf>
    <xf numFmtId="0" fontId="3" fillId="0" borderId="5" xfId="34" applyFont="1" applyBorder="1" applyAlignment="1">
      <alignment horizontal="center" vertical="center" wrapText="1"/>
    </xf>
    <xf numFmtId="49" fontId="3" fillId="0" borderId="5" xfId="0" applyNumberFormat="1" applyFont="1" applyBorder="1" applyAlignment="1">
      <alignment horizontal="center" vertical="center" wrapText="1"/>
    </xf>
    <xf numFmtId="0" fontId="5" fillId="0" borderId="5" xfId="34" applyFont="1" applyBorder="1" applyAlignment="1">
      <alignment horizontal="center" vertical="center"/>
    </xf>
    <xf numFmtId="0" fontId="4" fillId="0" borderId="6" xfId="0" applyFont="1" applyBorder="1" applyAlignment="1"/>
    <xf numFmtId="0" fontId="7" fillId="0" borderId="5" xfId="34" applyFont="1" applyBorder="1" applyAlignment="1">
      <alignment horizontal="center" vertical="center"/>
    </xf>
    <xf numFmtId="0" fontId="3" fillId="0" borderId="6" xfId="0" applyFont="1" applyBorder="1" applyAlignment="1"/>
    <xf numFmtId="15" fontId="3" fillId="0" borderId="5" xfId="34" quotePrefix="1" applyNumberFormat="1" applyFont="1" applyBorder="1" applyAlignment="1">
      <alignment horizontal="center" vertical="center" wrapText="1"/>
    </xf>
    <xf numFmtId="0" fontId="7" fillId="0" borderId="0" xfId="34" applyFont="1" applyAlignment="1">
      <alignment horizontal="center" vertical="center" wrapText="1"/>
    </xf>
    <xf numFmtId="0" fontId="5" fillId="0" borderId="6" xfId="34" applyFont="1" applyBorder="1" applyAlignment="1">
      <alignment horizontal="center" vertical="center"/>
    </xf>
    <xf numFmtId="0" fontId="7" fillId="0" borderId="6" xfId="34" applyFont="1" applyBorder="1" applyAlignment="1">
      <alignment horizontal="center" vertical="center"/>
    </xf>
    <xf numFmtId="0" fontId="3" fillId="0" borderId="6" xfId="0" applyFont="1" applyBorder="1" applyAlignment="1">
      <alignment horizontal="center" vertical="center" wrapText="1"/>
    </xf>
    <xf numFmtId="49" fontId="3" fillId="0" borderId="6" xfId="0" applyNumberFormat="1" applyFont="1" applyBorder="1" applyAlignment="1">
      <alignment horizontal="center" vertical="center" wrapText="1"/>
    </xf>
    <xf numFmtId="0" fontId="3" fillId="0" borderId="6" xfId="34" applyFont="1" applyBorder="1" applyAlignment="1">
      <alignment horizontal="center" vertical="center" wrapText="1"/>
    </xf>
    <xf numFmtId="16" fontId="3" fillId="0" borderId="5" xfId="34" quotePrefix="1" applyNumberFormat="1" applyFont="1" applyBorder="1" applyAlignment="1">
      <alignment horizontal="center" vertical="center" wrapText="1"/>
    </xf>
    <xf numFmtId="16" fontId="3" fillId="0" borderId="6" xfId="34" quotePrefix="1" applyNumberFormat="1" applyFont="1" applyBorder="1" applyAlignment="1">
      <alignment horizontal="center" vertical="center" wrapText="1"/>
    </xf>
    <xf numFmtId="17" fontId="3" fillId="0" borderId="5" xfId="34" quotePrefix="1" applyNumberFormat="1" applyFont="1" applyBorder="1" applyAlignment="1">
      <alignment horizontal="center" vertical="center" wrapText="1"/>
    </xf>
    <xf numFmtId="0" fontId="0" fillId="0" borderId="6" xfId="0" applyBorder="1" applyAlignment="1">
      <alignment horizontal="center" vertical="center" wrapText="1"/>
    </xf>
    <xf numFmtId="0" fontId="0" fillId="0" borderId="5" xfId="0" applyBorder="1" applyAlignment="1">
      <alignment wrapText="1"/>
    </xf>
    <xf numFmtId="0" fontId="0" fillId="0" borderId="5" xfId="0" applyBorder="1" applyAlignment="1">
      <alignment horizontal="center" vertical="center" wrapText="1"/>
    </xf>
    <xf numFmtId="49" fontId="3" fillId="0" borderId="5" xfId="34" applyNumberFormat="1" applyFont="1" applyBorder="1" applyAlignment="1">
      <alignment horizontal="center" vertical="center" wrapText="1"/>
    </xf>
    <xf numFmtId="0" fontId="7" fillId="0" borderId="5" xfId="39" applyFont="1" applyBorder="1" applyAlignment="1">
      <alignment horizontal="center" vertical="center" wrapText="1"/>
    </xf>
    <xf numFmtId="0" fontId="5" fillId="0" borderId="5" xfId="39" applyFont="1" applyBorder="1" applyAlignment="1">
      <alignment horizontal="center" vertical="center"/>
    </xf>
    <xf numFmtId="0" fontId="5" fillId="0" borderId="4" xfId="39" applyFont="1" applyBorder="1" applyAlignment="1">
      <alignment horizontal="left" vertical="center"/>
    </xf>
    <xf numFmtId="0" fontId="5" fillId="0" borderId="5" xfId="39" applyFont="1" applyBorder="1" applyAlignment="1">
      <alignment horizontal="left" vertical="center"/>
    </xf>
    <xf numFmtId="0" fontId="7" fillId="0" borderId="4" xfId="39" applyFont="1" applyBorder="1" applyAlignment="1">
      <alignment horizontal="left" vertical="center"/>
    </xf>
    <xf numFmtId="0" fontId="7" fillId="0" borderId="5" xfId="39" applyFont="1" applyBorder="1" applyAlignment="1">
      <alignment horizontal="left" vertical="center"/>
    </xf>
    <xf numFmtId="0" fontId="3" fillId="0" borderId="4" xfId="39" applyFont="1" applyBorder="1" applyAlignment="1">
      <alignment horizontal="center" vertical="center" wrapText="1"/>
    </xf>
    <xf numFmtId="0" fontId="3" fillId="0" borderId="4" xfId="39" applyFont="1" applyBorder="1" applyAlignment="1">
      <alignment horizontal="center" vertical="center"/>
    </xf>
    <xf numFmtId="0" fontId="3" fillId="0" borderId="5" xfId="39" applyFont="1" applyBorder="1" applyAlignment="1">
      <alignment horizontal="center" vertical="center" wrapText="1"/>
    </xf>
    <xf numFmtId="0" fontId="3" fillId="0" borderId="6" xfId="39" applyFont="1" applyBorder="1" applyAlignment="1">
      <alignment horizontal="center" vertical="center" wrapText="1"/>
    </xf>
    <xf numFmtId="49" fontId="3" fillId="0" borderId="5" xfId="39" applyNumberFormat="1" applyFont="1" applyBorder="1" applyAlignment="1">
      <alignment horizontal="center" vertical="center" wrapText="1"/>
    </xf>
    <xf numFmtId="0" fontId="5" fillId="0" borderId="6" xfId="39" applyFont="1" applyBorder="1" applyAlignment="1">
      <alignment horizontal="center" vertical="center"/>
    </xf>
    <xf numFmtId="0" fontId="7" fillId="0" borderId="6" xfId="39" applyFont="1" applyBorder="1" applyAlignment="1">
      <alignment horizontal="center" vertical="center" wrapText="1"/>
    </xf>
    <xf numFmtId="0" fontId="7" fillId="0" borderId="0" xfId="39" applyFont="1" applyFill="1" applyAlignment="1">
      <alignment horizontal="center" vertical="center"/>
    </xf>
    <xf numFmtId="0" fontId="7" fillId="0" borderId="0" xfId="0" applyFont="1" applyFill="1" applyAlignment="1">
      <alignment horizontal="center" vertical="center"/>
    </xf>
    <xf numFmtId="0" fontId="7" fillId="0" borderId="0" xfId="39" applyFont="1" applyBorder="1" applyAlignment="1">
      <alignment horizontal="center" vertical="center"/>
    </xf>
    <xf numFmtId="0" fontId="7" fillId="0" borderId="0" xfId="0" applyFont="1" applyAlignment="1">
      <alignment horizontal="center" vertical="center"/>
    </xf>
    <xf numFmtId="0" fontId="3" fillId="0" borderId="5" xfId="39" quotePrefix="1" applyFont="1" applyBorder="1" applyAlignment="1">
      <alignment horizontal="center" vertical="center" wrapText="1"/>
    </xf>
    <xf numFmtId="0" fontId="3" fillId="0" borderId="8" xfId="39" applyFont="1" applyBorder="1" applyAlignment="1">
      <alignment horizontal="center" vertical="center" wrapText="1"/>
    </xf>
    <xf numFmtId="0" fontId="3" fillId="0" borderId="10" xfId="39" applyFont="1" applyBorder="1" applyAlignment="1">
      <alignment horizontal="center" vertical="center" wrapText="1"/>
    </xf>
    <xf numFmtId="0" fontId="3" fillId="0" borderId="2" xfId="39" applyFont="1" applyBorder="1" applyAlignment="1">
      <alignment horizontal="center" vertical="center" wrapText="1"/>
    </xf>
    <xf numFmtId="0" fontId="3" fillId="0" borderId="1" xfId="39" applyFont="1" applyBorder="1" applyAlignment="1">
      <alignment horizontal="center" vertical="center" wrapText="1"/>
    </xf>
    <xf numFmtId="0" fontId="3" fillId="0" borderId="7" xfId="39" applyFont="1" applyBorder="1" applyAlignment="1">
      <alignment horizontal="center" vertical="center" wrapText="1"/>
    </xf>
    <xf numFmtId="0" fontId="3" fillId="0" borderId="3" xfId="39" applyFont="1" applyBorder="1" applyAlignment="1">
      <alignment horizontal="center" vertical="center" wrapText="1"/>
    </xf>
    <xf numFmtId="0" fontId="7" fillId="0" borderId="0" xfId="39" applyFont="1" applyAlignment="1">
      <alignment horizontal="center" vertical="center"/>
    </xf>
    <xf numFmtId="0" fontId="7" fillId="0" borderId="0" xfId="39" applyFont="1" applyAlignment="1">
      <alignment horizontal="center" vertical="center" wrapText="1"/>
    </xf>
    <xf numFmtId="0" fontId="7" fillId="0" borderId="10" xfId="39" applyFont="1" applyBorder="1" applyAlignment="1">
      <alignment horizontal="center" vertical="center"/>
    </xf>
    <xf numFmtId="166" fontId="7" fillId="0" borderId="8" xfId="43" applyNumberFormat="1" applyFont="1" applyBorder="1" applyAlignment="1">
      <alignment horizontal="center" vertical="center"/>
    </xf>
    <xf numFmtId="166" fontId="7" fillId="0" borderId="9" xfId="43" applyNumberFormat="1" applyFont="1" applyBorder="1" applyAlignment="1">
      <alignment horizontal="center" vertical="center"/>
    </xf>
    <xf numFmtId="0" fontId="7" fillId="0" borderId="8" xfId="39" applyFont="1" applyBorder="1" applyAlignment="1">
      <alignment horizontal="center" vertical="center" wrapText="1"/>
    </xf>
    <xf numFmtId="0" fontId="7" fillId="0" borderId="9" xfId="39" applyFont="1" applyBorder="1" applyAlignment="1">
      <alignment horizontal="center" vertical="center" wrapText="1"/>
    </xf>
    <xf numFmtId="0" fontId="7" fillId="0" borderId="10" xfId="39" applyFont="1" applyBorder="1" applyAlignment="1">
      <alignment horizontal="center" vertical="center" wrapText="1"/>
    </xf>
    <xf numFmtId="0" fontId="4" fillId="0" borderId="0" xfId="0" applyFont="1" applyBorder="1" applyAlignment="1">
      <alignment horizontal="center" vertical="center" wrapText="1"/>
    </xf>
    <xf numFmtId="0" fontId="7" fillId="0" borderId="10" xfId="39" applyNumberFormat="1" applyFont="1" applyFill="1" applyBorder="1" applyAlignment="1">
      <alignment horizontal="center" vertical="center" wrapText="1"/>
    </xf>
    <xf numFmtId="0" fontId="4" fillId="0" borderId="0" xfId="0" applyNumberFormat="1" applyFont="1" applyFill="1" applyAlignment="1">
      <alignment horizontal="center" vertical="center"/>
    </xf>
    <xf numFmtId="0" fontId="0" fillId="0" borderId="5" xfId="0" applyBorder="1" applyAlignment="1">
      <alignment horizontal="center" vertical="center"/>
    </xf>
    <xf numFmtId="0" fontId="1" fillId="0" borderId="0" xfId="37" applyFont="1" applyAlignment="1">
      <alignment horizontal="left" vertical="center"/>
    </xf>
  </cellXfs>
  <cellStyles count="54">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3" xfId="40"/>
    <cellStyle name="Standard 3 2" xfId="41"/>
    <cellStyle name="Standard 3 3" xfId="42"/>
    <cellStyle name="Standard 4" xfId="43"/>
    <cellStyle name="Standard 4 2" xfId="44"/>
    <cellStyle name="Standard 4 3" xfId="45"/>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4075</xdr:colOff>
      <xdr:row>1</xdr:row>
      <xdr:rowOff>30472</xdr:rowOff>
    </xdr:from>
    <xdr:to>
      <xdr:col>0</xdr:col>
      <xdr:colOff>6131070</xdr:colOff>
      <xdr:row>36</xdr:row>
      <xdr:rowOff>68048</xdr:rowOff>
    </xdr:to>
    <xdr:sp macro="" textlink="">
      <xdr:nvSpPr>
        <xdr:cNvPr id="2" name="Textfeld 1"/>
        <xdr:cNvSpPr txBox="1"/>
      </xdr:nvSpPr>
      <xdr:spPr>
        <a:xfrm>
          <a:off x="4075" y="450661"/>
          <a:ext cx="6120000" cy="505342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900" b="0" i="0" u="sng" strike="noStrike" kern="0" cap="none" spc="0" normalizeH="0" baseline="0" noProof="0">
              <a:ln>
                <a:noFill/>
              </a:ln>
              <a:solidFill>
                <a:prstClr val="black"/>
              </a:solidFill>
              <a:effectLst/>
              <a:uLnTx/>
              <a:uFillTx/>
              <a:latin typeface="Arial" pitchFamily="34" charset="0"/>
              <a:ea typeface="+mn-ea"/>
              <a:cs typeface="Arial" pitchFamily="34" charset="0"/>
            </a:rPr>
            <a:t>Ergänzungserhebung im Bereich Bauhauptgewerbe</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wird bei allen Betrieben des Bauhauptgewerbes durchführt.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6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Ergebnisse der Ergänzungserhebung im Bauhauptgewerbe werden in den Kapiteln 1 - 3 dieses Beric</a:t>
          </a:r>
          <a:r>
            <a:rPr kumimoji="0" lang="de-DE" sz="9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ht</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s dargestellt. Sie beruhen in Mecklenburg-Vorpommern für die Erhebung 2019 auf den Angaben von fast 1 200 Betrieben.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Die </a:t>
          </a:r>
          <a:r>
            <a:rPr kumimoji="0" lang="de-DE" sz="900" b="0" i="0" u="sng" strike="noStrike" kern="0" cap="none" spc="0" normalizeH="0" baseline="0" noProof="0">
              <a:ln>
                <a:noFill/>
              </a:ln>
              <a:solidFill>
                <a:prstClr val="black"/>
              </a:solidFill>
              <a:effectLst/>
              <a:uLnTx/>
              <a:uFillTx/>
              <a:latin typeface="Arial" pitchFamily="34" charset="0"/>
              <a:ea typeface="+mn-ea"/>
              <a:cs typeface="Arial" pitchFamily="34" charset="0"/>
            </a:rPr>
            <a:t>Zusatzerhebung im Bereich Ausbaugewerbe</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wird bei allen ausbaugewerblichen Betrieben von Unternehmen mit mindestens 10 tätigen Personen durchgeführt. </a:t>
          </a:r>
          <a:r>
            <a:rPr lang="de-DE" sz="900" b="0" i="0" baseline="0">
              <a:solidFill>
                <a:schemeClr val="dk1"/>
              </a:solidFill>
              <a:effectLst/>
              <a:latin typeface="Arial" panose="020B0604020202020204" pitchFamily="34" charset="0"/>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tätige Personen zum Stichtag 30. Juni des Berichtsjahres</a:t>
          </a:r>
        </a:p>
        <a:p>
          <a:pPr eaLnBrk="1" fontAlgn="auto" latinLnBrk="0" hangingPunct="1"/>
          <a:endParaRPr lang="de-DE" sz="6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geleistete Arbeitsstunden, Entgelte und Umsätze im 2. Vierteljahr des Berichtsjahres</a:t>
          </a:r>
        </a:p>
        <a:p>
          <a:pPr eaLnBrk="1" fontAlgn="auto" latinLnBrk="0" hangingPunct="1"/>
          <a:endParaRPr lang="de-DE" sz="600" b="0" i="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 Umsatz im Vorjahr.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Die Ergebnisse der Zusatzerhebung im Ausbaugewerbe werden in den Kapiteln 4 - 6 dieses Bericht</a:t>
          </a:r>
          <a:r>
            <a:rPr lang="de-DE" sz="900" b="0" i="0" baseline="0">
              <a:solidFill>
                <a:sysClr val="windowText" lastClr="000000"/>
              </a:solidFill>
              <a:effectLst/>
              <a:latin typeface="Arial" panose="020B0604020202020204" pitchFamily="34" charset="0"/>
              <a:ea typeface="+mn-ea"/>
              <a:cs typeface="Arial" panose="020B0604020202020204" pitchFamily="34" charset="0"/>
            </a:rPr>
            <a:t>e</a:t>
          </a:r>
          <a:r>
            <a:rPr lang="de-DE" sz="900" b="0" i="0" baseline="0">
              <a:solidFill>
                <a:schemeClr val="dk1"/>
              </a:solidFill>
              <a:effectLst/>
              <a:latin typeface="Arial" panose="020B0604020202020204" pitchFamily="34" charset="0"/>
              <a:ea typeface="+mn-ea"/>
              <a:cs typeface="Arial" panose="020B0604020202020204" pitchFamily="34" charset="0"/>
            </a:rPr>
            <a:t>s dargestellt. Sie beruhen in Mecklenburg-Vorpommern für die Erhebung 2019 auf den Angaben von rund 500 Betrieben.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38909</xdr:rowOff>
    </xdr:from>
    <xdr:to>
      <xdr:col>0</xdr:col>
      <xdr:colOff>6112134</xdr:colOff>
      <xdr:row>57</xdr:row>
      <xdr:rowOff>111034</xdr:rowOff>
    </xdr:to>
    <xdr:sp macro="" textlink="">
      <xdr:nvSpPr>
        <xdr:cNvPr id="2" name="Textfeld 1"/>
        <xdr:cNvSpPr txBox="1"/>
      </xdr:nvSpPr>
      <xdr:spPr>
        <a:xfrm>
          <a:off x="0" y="722532"/>
          <a:ext cx="6283548" cy="8301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Arial"/>
              <a:ea typeface="Times New Roman"/>
            </a:rPr>
            <a:t>Rechtsgrundlagen</a:t>
          </a:r>
        </a:p>
        <a:p>
          <a:pPr>
            <a:spcAft>
              <a:spcPts val="0"/>
            </a:spcAft>
          </a:pPr>
          <a:endParaRPr lang="de-DE" sz="900">
            <a:effectLst/>
            <a:latin typeface="Arial"/>
            <a:ea typeface="Times New Roman"/>
          </a:endParaRPr>
        </a:p>
        <a:p>
          <a:pPr>
            <a:spcAft>
              <a:spcPts val="0"/>
            </a:spcAft>
          </a:pPr>
          <a:r>
            <a:rPr lang="de-DE" sz="900">
              <a:effectLst/>
              <a:latin typeface="Arial"/>
              <a:ea typeface="Times New Roman"/>
            </a:rPr>
            <a:t>Rechtsgrundlage </a:t>
          </a:r>
          <a:r>
            <a:rPr lang="de-DE" sz="900">
              <a:solidFill>
                <a:sysClr val="windowText" lastClr="000000"/>
              </a:solidFill>
              <a:effectLst/>
              <a:latin typeface="Arial"/>
              <a:ea typeface="Times New Roman"/>
            </a:rPr>
            <a:t>für  </a:t>
          </a:r>
          <a:r>
            <a:rPr lang="de-DE" sz="900" strike="noStrike" baseline="0">
              <a:solidFill>
                <a:sysClr val="windowText" lastClr="000000"/>
              </a:solidFill>
              <a:effectLst/>
              <a:latin typeface="Arial"/>
              <a:ea typeface="Times New Roman"/>
            </a:rPr>
            <a:t>die Ergänzungserhebung im Bauhauptgewerbe und die Zusatzerhebung im Ausbaugewerbe </a:t>
          </a:r>
          <a:r>
            <a:rPr lang="de-DE" sz="900">
              <a:solidFill>
                <a:sysClr val="windowText" lastClr="000000"/>
              </a:solidFill>
              <a:effectLst/>
              <a:latin typeface="Arial"/>
              <a:ea typeface="Times New Roman"/>
            </a:rPr>
            <a:t>ist das Gesetz über die Statistik im Produzierenden Gewerbe (ProdGewStatG) in Verbindung mit dem </a:t>
          </a:r>
          <a:r>
            <a:rPr lang="de-DE" sz="900">
              <a:effectLst/>
              <a:latin typeface="Arial"/>
              <a:ea typeface="Times New Roman"/>
            </a:rPr>
            <a:t>Bundesstatistikgesetz (BStatG). Der Wortlaut der nationalen Rechtsvorschriften in der jeweils geltenden Fassung kann im Internet unter www.gesetze-im-internet.de heruntergeladen werden.</a:t>
          </a:r>
          <a:endParaRPr lang="de-DE" sz="1200">
            <a:effectLst/>
            <a:latin typeface="Times New Roman"/>
            <a:ea typeface="Times New Roman"/>
          </a:endParaRPr>
        </a:p>
        <a:p>
          <a:pPr>
            <a:spcAft>
              <a:spcPts val="0"/>
            </a:spcAft>
          </a:pPr>
          <a:r>
            <a:rPr lang="de-DE" sz="900">
              <a:effectLst/>
              <a:latin typeface="Arial"/>
              <a:ea typeface="Times New Roman"/>
            </a:rPr>
            <a:t> </a:t>
          </a:r>
        </a:p>
        <a:p>
          <a:pPr>
            <a:spcAft>
              <a:spcPts val="0"/>
            </a:spcAft>
          </a:pPr>
          <a:r>
            <a:rPr lang="de-DE" sz="900">
              <a:effectLst/>
              <a:latin typeface="Arial"/>
              <a:ea typeface="Times New Roman"/>
            </a:rPr>
            <a:t>Ab dem Berichtsjahr 2009 erfolgt die Zuordnung der Betriebe zu den Wirtschaftszweigen nach der Klassifikation der Wirtschaftszweige, Ausgabe 2008 (WZ 2008, deutsche Fassung der EU-einheitlichen NACE Rev. 2).</a:t>
          </a:r>
          <a:endParaRPr lang="de-DE" sz="1200">
            <a:effectLst/>
            <a:latin typeface="Times New Roman"/>
            <a:ea typeface="Times New Roman"/>
          </a:endParaRPr>
        </a:p>
        <a:p>
          <a:pPr>
            <a:spcAft>
              <a:spcPts val="0"/>
            </a:spcAft>
          </a:pPr>
          <a:r>
            <a:rPr lang="de-DE" sz="900">
              <a:effectLst/>
              <a:latin typeface="Arial"/>
              <a:ea typeface="Times New Roman"/>
            </a:rPr>
            <a:t>Nach dieser Wirtschaftszweigsystematik zählen:</a:t>
          </a:r>
        </a:p>
        <a:p>
          <a:pPr>
            <a:spcAft>
              <a:spcPts val="0"/>
            </a:spcAft>
          </a:pPr>
          <a:endParaRPr lang="de-DE" sz="900">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zum Bauhauptgewerbe:</a:t>
          </a:r>
        </a:p>
        <a:p>
          <a:pPr>
            <a:spcAft>
              <a:spcPts val="0"/>
            </a:spcAft>
          </a:pPr>
          <a:r>
            <a:rPr lang="de-DE" sz="900">
              <a:effectLst/>
              <a:latin typeface="Arial" panose="020B0604020202020204" pitchFamily="34" charset="0"/>
              <a:ea typeface="Times New Roman"/>
              <a:cs typeface="Arial" panose="020B0604020202020204" pitchFamily="34" charset="0"/>
            </a:rPr>
            <a:t> </a:t>
          </a:r>
        </a:p>
        <a:p>
          <a:pPr>
            <a:spcAft>
              <a:spcPts val="0"/>
            </a:spcAft>
          </a:pPr>
          <a:r>
            <a:rPr lang="de-DE" sz="900" b="1">
              <a:effectLst/>
              <a:latin typeface="Arial" panose="020B0604020202020204" pitchFamily="34" charset="0"/>
              <a:ea typeface="Times New Roman"/>
              <a:cs typeface="Arial" panose="020B0604020202020204" pitchFamily="34" charset="0"/>
            </a:rPr>
            <a:t>41.2</a:t>
          </a:r>
          <a:r>
            <a:rPr lang="de-DE" sz="900">
              <a:effectLst/>
              <a:latin typeface="Arial" panose="020B0604020202020204" pitchFamily="34" charset="0"/>
              <a:ea typeface="Times New Roman"/>
              <a:cs typeface="Arial" panose="020B0604020202020204" pitchFamily="34" charset="0"/>
            </a:rPr>
            <a:t>  	Bau von </a:t>
          </a:r>
          <a:r>
            <a:rPr lang="de-DE" sz="900">
              <a:effectLst/>
              <a:latin typeface="Arial"/>
              <a:ea typeface="Times New Roman"/>
            </a:rPr>
            <a:t>Gebäuden</a:t>
          </a:r>
        </a:p>
        <a:p>
          <a:pPr>
            <a:spcAft>
              <a:spcPts val="0"/>
            </a:spcAft>
          </a:pPr>
          <a:r>
            <a:rPr lang="de-DE" sz="900">
              <a:effectLst/>
              <a:latin typeface="Arial"/>
              <a:ea typeface="Times New Roman"/>
            </a:rPr>
            <a:t>41.20.1	   Bau von Gebäuden (ohne Fertigteilbau)</a:t>
          </a:r>
        </a:p>
        <a:p>
          <a:pPr>
            <a:spcAft>
              <a:spcPts val="0"/>
            </a:spcAft>
          </a:pPr>
          <a:r>
            <a:rPr lang="de-DE" sz="900">
              <a:effectLst/>
              <a:latin typeface="Arial"/>
              <a:ea typeface="Times New Roman"/>
            </a:rPr>
            <a:t>41.20.2	   Errichtung von Fertigteilbauten</a:t>
          </a:r>
        </a:p>
        <a:p>
          <a:pPr>
            <a:spcAft>
              <a:spcPts val="0"/>
            </a:spcAft>
          </a:pPr>
          <a:endParaRPr lang="de-DE" sz="600">
            <a:effectLst/>
            <a:latin typeface="Times New Roman"/>
            <a:ea typeface="Times New Roman"/>
          </a:endParaRPr>
        </a:p>
        <a:p>
          <a:pPr>
            <a:spcAft>
              <a:spcPts val="0"/>
            </a:spcAft>
          </a:pPr>
          <a:r>
            <a:rPr lang="de-DE" sz="900" b="1">
              <a:effectLst/>
              <a:latin typeface="Arial"/>
              <a:ea typeface="Times New Roman"/>
            </a:rPr>
            <a:t>42.1</a:t>
          </a:r>
          <a:r>
            <a:rPr lang="de-DE" sz="900">
              <a:effectLst/>
              <a:latin typeface="Arial"/>
              <a:ea typeface="Times New Roman"/>
            </a:rPr>
            <a:t>  	Bau von Straßen und Bahnverkehrsstrecken</a:t>
          </a:r>
        </a:p>
        <a:p>
          <a:pPr>
            <a:spcAft>
              <a:spcPts val="0"/>
            </a:spcAft>
          </a:pPr>
          <a:r>
            <a:rPr lang="de-DE" sz="900">
              <a:effectLst/>
              <a:latin typeface="Arial"/>
              <a:ea typeface="Times New Roman"/>
            </a:rPr>
            <a:t>42.11	   Bau von Straßen</a:t>
          </a:r>
        </a:p>
        <a:p>
          <a:pPr>
            <a:spcAft>
              <a:spcPts val="0"/>
            </a:spcAft>
          </a:pPr>
          <a:r>
            <a:rPr lang="de-DE" sz="900">
              <a:effectLst/>
              <a:latin typeface="Arial"/>
              <a:ea typeface="Times New Roman"/>
            </a:rPr>
            <a:t>42.12	   Bau von Bahnverkehrsstrecken</a:t>
          </a:r>
        </a:p>
        <a:p>
          <a:pPr>
            <a:spcAft>
              <a:spcPts val="0"/>
            </a:spcAft>
          </a:pPr>
          <a:r>
            <a:rPr lang="de-DE" sz="900">
              <a:effectLst/>
              <a:latin typeface="Arial"/>
              <a:ea typeface="Times New Roman"/>
            </a:rPr>
            <a:t>42.13	   Brücken- und Tunnelbau</a:t>
          </a:r>
        </a:p>
        <a:p>
          <a:pPr>
            <a:spcAft>
              <a:spcPts val="0"/>
            </a:spcAft>
          </a:pPr>
          <a:endParaRPr lang="de-DE" sz="600">
            <a:effectLst/>
            <a:latin typeface="Times New Roman"/>
            <a:ea typeface="Times New Roman"/>
          </a:endParaRPr>
        </a:p>
        <a:p>
          <a:pPr>
            <a:spcAft>
              <a:spcPts val="0"/>
            </a:spcAft>
          </a:pPr>
          <a:r>
            <a:rPr lang="de-DE" sz="900" b="1">
              <a:effectLst/>
              <a:latin typeface="Arial"/>
              <a:ea typeface="Times New Roman"/>
            </a:rPr>
            <a:t>42.2</a:t>
          </a:r>
          <a:r>
            <a:rPr lang="de-DE" sz="900">
              <a:effectLst/>
              <a:latin typeface="Arial"/>
              <a:ea typeface="Times New Roman"/>
            </a:rPr>
            <a:t>  	Leitungstiefbau und Kläranlagenbau</a:t>
          </a:r>
        </a:p>
        <a:p>
          <a:pPr>
            <a:spcAft>
              <a:spcPts val="0"/>
            </a:spcAft>
          </a:pPr>
          <a:r>
            <a:rPr lang="de-DE" sz="900">
              <a:effectLst/>
              <a:latin typeface="Arial"/>
              <a:ea typeface="Times New Roman"/>
            </a:rPr>
            <a:t>42.21	   Rohrleitungstiefbau, Brunnenbau und Kläranlagenbau</a:t>
          </a:r>
        </a:p>
        <a:p>
          <a:pPr>
            <a:spcAft>
              <a:spcPts val="0"/>
            </a:spcAft>
          </a:pPr>
          <a:r>
            <a:rPr lang="de-DE" sz="900">
              <a:effectLst/>
              <a:latin typeface="Arial"/>
              <a:ea typeface="Times New Roman"/>
            </a:rPr>
            <a:t>42.22	   Kabelnetzleitungstiefbau</a:t>
          </a:r>
        </a:p>
        <a:p>
          <a:pPr>
            <a:spcAft>
              <a:spcPts val="0"/>
            </a:spcAft>
          </a:pPr>
          <a:endParaRPr lang="de-DE" sz="600">
            <a:effectLst/>
            <a:latin typeface="Times New Roman"/>
            <a:ea typeface="Times New Roman"/>
          </a:endParaRPr>
        </a:p>
        <a:p>
          <a:pPr>
            <a:spcAft>
              <a:spcPts val="0"/>
            </a:spcAft>
          </a:pPr>
          <a:r>
            <a:rPr lang="de-DE" sz="900" b="1">
              <a:effectLst/>
              <a:latin typeface="Arial"/>
              <a:ea typeface="Times New Roman"/>
            </a:rPr>
            <a:t>42.9</a:t>
          </a:r>
          <a:r>
            <a:rPr lang="de-DE" sz="900">
              <a:effectLst/>
              <a:latin typeface="Arial"/>
              <a:ea typeface="Times New Roman"/>
            </a:rPr>
            <a:t> 	Sonstiger Tiefbau</a:t>
          </a:r>
        </a:p>
        <a:p>
          <a:pPr>
            <a:spcAft>
              <a:spcPts val="0"/>
            </a:spcAft>
          </a:pPr>
          <a:r>
            <a:rPr lang="de-DE" sz="900">
              <a:effectLst/>
              <a:latin typeface="Arial"/>
              <a:ea typeface="Times New Roman"/>
            </a:rPr>
            <a:t>42.91	   Wasserbau</a:t>
          </a:r>
        </a:p>
        <a:p>
          <a:pPr>
            <a:spcAft>
              <a:spcPts val="0"/>
            </a:spcAft>
          </a:pPr>
          <a:r>
            <a:rPr lang="de-DE" sz="900">
              <a:effectLst/>
              <a:latin typeface="Arial"/>
              <a:ea typeface="Times New Roman"/>
            </a:rPr>
            <a:t>42.99	   Sonstiger Tiefbau a.n.g.</a:t>
          </a:r>
        </a:p>
        <a:p>
          <a:pPr>
            <a:spcAft>
              <a:spcPts val="0"/>
            </a:spcAft>
          </a:pPr>
          <a:endParaRPr lang="de-DE" sz="600">
            <a:effectLst/>
            <a:latin typeface="Times New Roman"/>
            <a:ea typeface="Times New Roman"/>
          </a:endParaRPr>
        </a:p>
        <a:p>
          <a:pPr>
            <a:spcAft>
              <a:spcPts val="0"/>
            </a:spcAft>
          </a:pPr>
          <a:r>
            <a:rPr lang="de-DE" sz="900" b="1">
              <a:effectLst/>
              <a:latin typeface="Arial"/>
              <a:ea typeface="Times New Roman"/>
            </a:rPr>
            <a:t>43.1	</a:t>
          </a:r>
          <a:r>
            <a:rPr lang="de-DE" sz="900">
              <a:effectLst/>
              <a:latin typeface="Arial"/>
              <a:ea typeface="Times New Roman"/>
            </a:rPr>
            <a:t>Abbrucharbeiten und vorbereitende Baustellenarbeiten</a:t>
          </a:r>
        </a:p>
        <a:p>
          <a:pPr>
            <a:spcAft>
              <a:spcPts val="0"/>
            </a:spcAft>
          </a:pPr>
          <a:r>
            <a:rPr lang="de-DE" sz="900">
              <a:effectLst/>
              <a:latin typeface="Arial"/>
              <a:ea typeface="Times New Roman"/>
            </a:rPr>
            <a:t>43.11	   Abbrucharbeiten</a:t>
          </a:r>
        </a:p>
        <a:p>
          <a:pPr>
            <a:spcAft>
              <a:spcPts val="0"/>
            </a:spcAft>
          </a:pPr>
          <a:r>
            <a:rPr lang="de-DE" sz="900">
              <a:effectLst/>
              <a:latin typeface="Arial"/>
              <a:ea typeface="Times New Roman"/>
            </a:rPr>
            <a:t>43.12	   Vorbereitende Baustellenarbeiten</a:t>
          </a:r>
        </a:p>
        <a:p>
          <a:pPr>
            <a:spcAft>
              <a:spcPts val="0"/>
            </a:spcAft>
          </a:pPr>
          <a:r>
            <a:rPr lang="de-DE" sz="900">
              <a:effectLst/>
              <a:latin typeface="Arial"/>
              <a:ea typeface="Times New Roman"/>
            </a:rPr>
            <a:t>43.13	   Test- und Suchbohrung</a:t>
          </a:r>
        </a:p>
        <a:p>
          <a:pPr>
            <a:spcAft>
              <a:spcPts val="0"/>
            </a:spcAft>
          </a:pPr>
          <a:endParaRPr lang="de-DE" sz="600">
            <a:effectLst/>
            <a:latin typeface="Times New Roman"/>
            <a:ea typeface="Times New Roman"/>
          </a:endParaRPr>
        </a:p>
        <a:p>
          <a:pPr>
            <a:spcAft>
              <a:spcPts val="0"/>
            </a:spcAft>
          </a:pPr>
          <a:r>
            <a:rPr lang="de-DE" sz="900" b="1">
              <a:effectLst/>
              <a:latin typeface="Arial"/>
              <a:ea typeface="Times New Roman"/>
            </a:rPr>
            <a:t>43.9	</a:t>
          </a:r>
          <a:r>
            <a:rPr lang="de-DE" sz="900">
              <a:effectLst/>
              <a:latin typeface="Arial"/>
              <a:ea typeface="Times New Roman"/>
            </a:rPr>
            <a:t>Sonstige spezialisierte Bautätigkeiten</a:t>
          </a:r>
        </a:p>
        <a:p>
          <a:pPr>
            <a:spcAft>
              <a:spcPts val="0"/>
            </a:spcAft>
          </a:pPr>
          <a:r>
            <a:rPr lang="de-DE" sz="900">
              <a:effectLst/>
              <a:latin typeface="Arial"/>
              <a:ea typeface="Times New Roman"/>
            </a:rPr>
            <a:t>43.91	   Dachdeckerei und Zimmerei</a:t>
          </a:r>
        </a:p>
        <a:p>
          <a:pPr>
            <a:spcAft>
              <a:spcPts val="0"/>
            </a:spcAft>
          </a:pPr>
          <a:r>
            <a:rPr lang="de-DE" sz="900">
              <a:effectLst/>
              <a:latin typeface="Arial"/>
              <a:ea typeface="Times New Roman"/>
            </a:rPr>
            <a:t>43.91.1	      Dachdeckerei und Bauspenglerei</a:t>
          </a:r>
        </a:p>
        <a:p>
          <a:pPr>
            <a:spcAft>
              <a:spcPts val="0"/>
            </a:spcAft>
          </a:pPr>
          <a:r>
            <a:rPr lang="de-DE" sz="900">
              <a:effectLst/>
              <a:latin typeface="Arial"/>
              <a:ea typeface="Times New Roman"/>
            </a:rPr>
            <a:t>43.91.2	      Zimmerei und Ingenieurholzbau</a:t>
          </a:r>
        </a:p>
        <a:p>
          <a:pPr>
            <a:spcAft>
              <a:spcPts val="0"/>
            </a:spcAft>
          </a:pPr>
          <a:r>
            <a:rPr lang="de-DE" sz="900">
              <a:effectLst/>
              <a:latin typeface="Arial"/>
              <a:ea typeface="Times New Roman"/>
            </a:rPr>
            <a:t>43.99.1	      Gerüstbau</a:t>
          </a:r>
        </a:p>
        <a:p>
          <a:pPr>
            <a:spcAft>
              <a:spcPts val="0"/>
            </a:spcAft>
          </a:pPr>
          <a:r>
            <a:rPr lang="de-DE" sz="900">
              <a:effectLst/>
              <a:latin typeface="Arial"/>
              <a:ea typeface="Times New Roman"/>
            </a:rPr>
            <a:t>43.99.2	      Schornstein</a:t>
          </a:r>
          <a:r>
            <a:rPr lang="de-DE" sz="900">
              <a:solidFill>
                <a:srgbClr val="FF0000"/>
              </a:solidFill>
              <a:effectLst/>
              <a:latin typeface="Arial"/>
              <a:ea typeface="Times New Roman"/>
            </a:rPr>
            <a:t>-</a:t>
          </a:r>
          <a:r>
            <a:rPr lang="de-DE" sz="900">
              <a:effectLst/>
              <a:latin typeface="Arial"/>
              <a:ea typeface="Times New Roman"/>
            </a:rPr>
            <a:t>, Feuerungs- und Industrieofenbau</a:t>
          </a:r>
        </a:p>
        <a:p>
          <a:pPr>
            <a:spcAft>
              <a:spcPts val="0"/>
            </a:spcAft>
          </a:pPr>
          <a:r>
            <a:rPr lang="de-DE" sz="900">
              <a:effectLst/>
              <a:latin typeface="Arial"/>
              <a:ea typeface="Times New Roman"/>
            </a:rPr>
            <a:t>43.99.9	      Baugewerbe a. n. g. </a:t>
          </a:r>
          <a:endParaRPr lang="de-DE" sz="1200">
            <a:effectLst/>
            <a:latin typeface="Times New Roman"/>
            <a:ea typeface="Times New Roman"/>
          </a:endParaRPr>
        </a:p>
        <a:p>
          <a:pPr>
            <a:spcAft>
              <a:spcPts val="0"/>
            </a:spcAft>
          </a:pPr>
          <a:endParaRPr lang="de-DE" sz="1200">
            <a:effectLst/>
            <a:latin typeface="Times New Roman"/>
            <a:ea typeface="Times New Roman"/>
          </a:endParaRPr>
        </a:p>
        <a:p>
          <a:pPr>
            <a:spcAft>
              <a:spcPts val="0"/>
            </a:spcAft>
          </a:pPr>
          <a:endParaRPr lang="de-DE" sz="1200">
            <a:effectLst/>
            <a:latin typeface="Times New Roman"/>
            <a:ea typeface="Times New Roman"/>
          </a:endParaRPr>
        </a:p>
        <a:p>
          <a:pPr>
            <a:spcAft>
              <a:spcPts val="0"/>
            </a:spcAft>
          </a:pPr>
          <a:r>
            <a:rPr lang="de-DE" sz="900" b="1" u="none">
              <a:effectLst/>
              <a:latin typeface="Arial" panose="020B0604020202020204" pitchFamily="34" charset="0"/>
              <a:ea typeface="Times New Roman"/>
              <a:cs typeface="Arial" panose="020B0604020202020204" pitchFamily="34" charset="0"/>
            </a:rPr>
            <a:t>zum Ausbaugewerbe:</a:t>
          </a:r>
        </a:p>
        <a:p>
          <a:pPr>
            <a:spcAft>
              <a:spcPts val="0"/>
            </a:spcAft>
          </a:pPr>
          <a:endParaRPr lang="de-DE" sz="900" u="sng">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41.1	</a:t>
          </a:r>
          <a:r>
            <a:rPr lang="de-DE" sz="900" u="none">
              <a:effectLst/>
              <a:latin typeface="Arial" panose="020B0604020202020204" pitchFamily="34" charset="0"/>
              <a:ea typeface="Times New Roman"/>
              <a:cs typeface="Arial" panose="020B0604020202020204" pitchFamily="34" charset="0"/>
            </a:rPr>
            <a:t>Erschließung von Grundstücken; Bauträger</a:t>
          </a:r>
        </a:p>
        <a:p>
          <a:pPr>
            <a:spcAft>
              <a:spcPts val="0"/>
            </a:spcAft>
          </a:pPr>
          <a:r>
            <a:rPr lang="de-DE" sz="900" u="none">
              <a:effectLst/>
              <a:latin typeface="Arial" panose="020B0604020202020204" pitchFamily="34" charset="0"/>
              <a:ea typeface="Times New Roman"/>
              <a:cs typeface="Arial" panose="020B0604020202020204" pitchFamily="34" charset="0"/>
            </a:rPr>
            <a:t>41.10.1	      Erschließung von unbebauten Grundstücken</a:t>
          </a:r>
        </a:p>
        <a:p>
          <a:pPr>
            <a:spcAft>
              <a:spcPts val="0"/>
            </a:spcAft>
          </a:pPr>
          <a:r>
            <a:rPr lang="de-DE" sz="900" u="none">
              <a:effectLst/>
              <a:latin typeface="Arial" panose="020B0604020202020204" pitchFamily="34" charset="0"/>
              <a:ea typeface="Times New Roman"/>
              <a:cs typeface="Arial" panose="020B0604020202020204" pitchFamily="34" charset="0"/>
            </a:rPr>
            <a:t>41.10.2	      Bauträger für Nichtwohngebäude</a:t>
          </a:r>
        </a:p>
        <a:p>
          <a:pPr>
            <a:spcAft>
              <a:spcPts val="0"/>
            </a:spcAft>
          </a:pPr>
          <a:r>
            <a:rPr lang="de-DE" sz="900" u="none">
              <a:effectLst/>
              <a:latin typeface="Arial" panose="020B0604020202020204" pitchFamily="34" charset="0"/>
              <a:ea typeface="Times New Roman"/>
              <a:cs typeface="Arial" panose="020B0604020202020204" pitchFamily="34" charset="0"/>
            </a:rPr>
            <a:t>41.10.3	      Bauträger für Wohngebäude</a:t>
          </a:r>
        </a:p>
        <a:p>
          <a:pPr>
            <a:spcAft>
              <a:spcPts val="0"/>
            </a:spcAft>
          </a:pPr>
          <a:endParaRPr lang="de-DE" sz="600" u="none">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43.2	</a:t>
          </a:r>
          <a:r>
            <a:rPr lang="de-DE" sz="900" u="none">
              <a:effectLst/>
              <a:latin typeface="Arial" panose="020B0604020202020204" pitchFamily="34" charset="0"/>
              <a:ea typeface="Times New Roman"/>
              <a:cs typeface="Arial" panose="020B0604020202020204" pitchFamily="34" charset="0"/>
            </a:rPr>
            <a:t>Bauinstallation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43.21	   Elektroinstallation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43.22	   Gas-, Wasser-, Heizungs- sowie Lüftungs- und Klimainstallation</a:t>
          </a:r>
        </a:p>
        <a:p>
          <a:pPr>
            <a:spcAft>
              <a:spcPts val="0"/>
            </a:spcAft>
          </a:pPr>
          <a:r>
            <a:rPr lang="de-DE" sz="900" u="none">
              <a:effectLst/>
              <a:latin typeface="Arial" panose="020B0604020202020204" pitchFamily="34" charset="0"/>
              <a:ea typeface="Times New Roman"/>
              <a:cs typeface="Arial" panose="020B0604020202020204" pitchFamily="34" charset="0"/>
            </a:rPr>
            <a:t>43.29	   Sonstige Bauinstallation</a:t>
          </a:r>
        </a:p>
        <a:p>
          <a:pPr>
            <a:spcAft>
              <a:spcPts val="0"/>
            </a:spcAft>
          </a:pPr>
          <a:endParaRPr lang="de-DE" sz="600" u="none">
            <a:effectLst/>
            <a:latin typeface="Arial" panose="020B0604020202020204" pitchFamily="34" charset="0"/>
            <a:ea typeface="Times New Roman"/>
            <a:cs typeface="Arial" panose="020B0604020202020204" pitchFamily="34" charset="0"/>
          </a:endParaRPr>
        </a:p>
        <a:p>
          <a:pPr>
            <a:spcAft>
              <a:spcPts val="0"/>
            </a:spcAft>
          </a:pPr>
          <a:r>
            <a:rPr lang="de-DE" sz="900" b="1" u="none">
              <a:effectLst/>
              <a:latin typeface="Arial" panose="020B0604020202020204" pitchFamily="34" charset="0"/>
              <a:ea typeface="Times New Roman"/>
              <a:cs typeface="Arial" panose="020B0604020202020204" pitchFamily="34" charset="0"/>
            </a:rPr>
            <a:t>43.3	</a:t>
          </a:r>
          <a:r>
            <a:rPr lang="de-DE" sz="900" u="none">
              <a:effectLst/>
              <a:latin typeface="Arial" panose="020B0604020202020204" pitchFamily="34" charset="0"/>
              <a:ea typeface="Times New Roman"/>
              <a:cs typeface="Arial" panose="020B0604020202020204" pitchFamily="34" charset="0"/>
            </a:rPr>
            <a:t>Sonstiger Ausbau</a:t>
          </a:r>
        </a:p>
        <a:p>
          <a:pPr>
            <a:spcAft>
              <a:spcPts val="0"/>
            </a:spcAft>
          </a:pPr>
          <a:r>
            <a:rPr lang="de-DE" sz="900" u="none">
              <a:effectLst/>
              <a:latin typeface="Arial" panose="020B0604020202020204" pitchFamily="34" charset="0"/>
              <a:ea typeface="Times New Roman"/>
              <a:cs typeface="Arial" panose="020B0604020202020204" pitchFamily="34" charset="0"/>
            </a:rPr>
            <a:t>43.31	   Anbringen von Stuckaturen, Gipserei und Verputzerei</a:t>
          </a:r>
        </a:p>
        <a:p>
          <a:pPr>
            <a:spcAft>
              <a:spcPts val="0"/>
            </a:spcAft>
          </a:pPr>
          <a:r>
            <a:rPr lang="de-DE" sz="900" u="none">
              <a:effectLst/>
              <a:latin typeface="Arial" panose="020B0604020202020204" pitchFamily="34" charset="0"/>
              <a:ea typeface="Times New Roman"/>
              <a:cs typeface="Arial" panose="020B0604020202020204" pitchFamily="34" charset="0"/>
            </a:rPr>
            <a:t>43.32	   Bautischlerei und -schlosserei</a:t>
          </a:r>
        </a:p>
        <a:p>
          <a:pPr>
            <a:spcAft>
              <a:spcPts val="0"/>
            </a:spcAft>
          </a:pPr>
          <a:r>
            <a:rPr lang="de-DE" sz="900" u="none">
              <a:effectLst/>
              <a:latin typeface="Arial" panose="020B0604020202020204" pitchFamily="34" charset="0"/>
              <a:ea typeface="Times New Roman"/>
              <a:cs typeface="Arial" panose="020B0604020202020204" pitchFamily="34" charset="0"/>
            </a:rPr>
            <a:t>43.33	   Fußboden-, Fliesen- und Plattenlegerei, Tapeziererei</a:t>
          </a:r>
        </a:p>
        <a:p>
          <a:pPr>
            <a:spcAft>
              <a:spcPts val="0"/>
            </a:spcAft>
          </a:pPr>
          <a:r>
            <a:rPr lang="de-DE" sz="900" u="none">
              <a:effectLst/>
              <a:latin typeface="Arial" panose="020B0604020202020204" pitchFamily="34" charset="0"/>
              <a:ea typeface="Times New Roman"/>
              <a:cs typeface="Arial" panose="020B0604020202020204" pitchFamily="34" charset="0"/>
            </a:rPr>
            <a:t>43.34	   Malerei und Glaserei</a:t>
          </a:r>
        </a:p>
        <a:p>
          <a:pPr>
            <a:lnSpc>
              <a:spcPts val="900"/>
            </a:lnSpc>
            <a:spcAft>
              <a:spcPts val="0"/>
            </a:spcAft>
          </a:pPr>
          <a:r>
            <a:rPr lang="de-DE" sz="900" u="none">
              <a:effectLst/>
              <a:latin typeface="Arial" panose="020B0604020202020204" pitchFamily="34" charset="0"/>
              <a:ea typeface="Times New Roman"/>
              <a:cs typeface="Arial" panose="020B0604020202020204" pitchFamily="34" charset="0"/>
            </a:rPr>
            <a:t>43.39	   Sonstiger Ausbau a. n. g.	   </a:t>
          </a:r>
          <a:r>
            <a:rPr lang="de-DE" sz="900">
              <a:effectLst/>
              <a:latin typeface="Arial" panose="020B0604020202020204" pitchFamily="34" charset="0"/>
              <a:ea typeface="Times New Roman"/>
              <a:cs typeface="Arial" panose="020B0604020202020204" pitchFamily="34" charset="0"/>
            </a:rPr>
            <a:t> </a:t>
          </a:r>
        </a:p>
        <a:p>
          <a:pPr>
            <a:lnSpc>
              <a:spcPts val="900"/>
            </a:lnSpc>
            <a:spcAft>
              <a:spcPts val="0"/>
            </a:spcAft>
          </a:pPr>
          <a:endParaRPr lang="de-DE" sz="900">
            <a:effectLst/>
            <a:latin typeface="Arial" panose="020B0604020202020204" pitchFamily="34" charset="0"/>
            <a:ea typeface="Times New Roman"/>
            <a:cs typeface="Arial" panose="020B0604020202020204" pitchFamily="34" charset="0"/>
          </a:endParaRPr>
        </a:p>
      </xdr:txBody>
    </xdr:sp>
    <xdr:clientData/>
  </xdr:twoCellAnchor>
  <xdr:twoCellAnchor>
    <xdr:from>
      <xdr:col>0</xdr:col>
      <xdr:colOff>2992</xdr:colOff>
      <xdr:row>58</xdr:row>
      <xdr:rowOff>689606</xdr:rowOff>
    </xdr:from>
    <xdr:to>
      <xdr:col>0</xdr:col>
      <xdr:colOff>6111470</xdr:colOff>
      <xdr:row>120</xdr:row>
      <xdr:rowOff>68036</xdr:rowOff>
    </xdr:to>
    <xdr:sp macro="" textlink="">
      <xdr:nvSpPr>
        <xdr:cNvPr id="3" name="Textfeld 2"/>
        <xdr:cNvSpPr txBox="1"/>
      </xdr:nvSpPr>
      <xdr:spPr>
        <a:xfrm>
          <a:off x="6802" y="10402657"/>
          <a:ext cx="6120000" cy="87698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Bitte beachten!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z. B. auch in anderen Kreisen oder Ländern der Bundesrepublik Deutschland (z. B. in Hamburg). </a:t>
          </a:r>
          <a:endParaRPr lang="de-DE" sz="900">
            <a:effectLst/>
            <a:latin typeface="Arial" panose="020B0604020202020204" pitchFamily="34" charset="0"/>
            <a:cs typeface="Arial" panose="020B0604020202020204" pitchFamily="34" charset="0"/>
          </a:endParaRPr>
        </a:p>
        <a:p>
          <a:pPr>
            <a:spcAft>
              <a:spcPts val="0"/>
            </a:spcAft>
          </a:pPr>
          <a:endParaRPr lang="de-DE" sz="900" u="sng">
            <a:effectLst/>
            <a:latin typeface="Arial" panose="020B0604020202020204" pitchFamily="34" charset="0"/>
            <a:ea typeface="Times New Roman"/>
            <a:cs typeface="Arial" panose="020B0604020202020204" pitchFamily="34" charset="0"/>
          </a:endParaRPr>
        </a:p>
        <a:p>
          <a:pPr>
            <a:spcAft>
              <a:spcPts val="0"/>
            </a:spcAft>
          </a:pPr>
          <a:endParaRPr lang="de-DE" sz="900" u="sng">
            <a:effectLst/>
            <a:latin typeface="Arial" panose="020B0604020202020204" pitchFamily="34" charset="0"/>
            <a:ea typeface="Times New Roman"/>
            <a:cs typeface="Arial" panose="020B0604020202020204" pitchFamily="34" charset="0"/>
          </a:endParaRPr>
        </a:p>
        <a:p>
          <a:r>
            <a:rPr lang="de-DE" sz="900" u="sng">
              <a:solidFill>
                <a:schemeClr val="dk1"/>
              </a:solidFill>
              <a:effectLst/>
              <a:latin typeface="Arial" panose="020B0604020202020204" pitchFamily="34" charset="0"/>
              <a:ea typeface="+mn-ea"/>
              <a:cs typeface="Arial" panose="020B0604020202020204" pitchFamily="34" charset="0"/>
            </a:rPr>
            <a:t>Hinweis:</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Ende 2019 erfolgten umfängliche Überprüfungen des Berichtskreises (Bestandsprüfung und Erweiterung über Zusatz-</a:t>
          </a:r>
          <a:br>
            <a:rPr lang="de-DE" sz="900">
              <a:solidFill>
                <a:schemeClr val="dk1"/>
              </a:solidFill>
              <a:effectLst/>
              <a:latin typeface="Arial" panose="020B0604020202020204" pitchFamily="34" charset="0"/>
              <a:ea typeface="+mn-ea"/>
              <a:cs typeface="Arial" panose="020B0604020202020204" pitchFamily="34" charset="0"/>
            </a:rPr>
          </a:br>
          <a:r>
            <a:rPr lang="de-DE" sz="900">
              <a:solidFill>
                <a:schemeClr val="dk1"/>
              </a:solidFill>
              <a:effectLst/>
              <a:latin typeface="Arial" panose="020B0604020202020204" pitchFamily="34" charset="0"/>
              <a:ea typeface="+mn-ea"/>
              <a:cs typeface="Arial" panose="020B0604020202020204" pitchFamily="34" charset="0"/>
            </a:rPr>
            <a:t>recherchen) und wurden die Arbeitsabläufe zur Umsetzung der methodischen Erhebungs- und Verarbeitungsvorgaben grundlegend optimiert. Der Strukturbericht wurde neu konzipiert (siehe auch "Mehr zum Thema").</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2</xdr:row>
      <xdr:rowOff>9518</xdr:rowOff>
    </xdr:from>
    <xdr:to>
      <xdr:col>0</xdr:col>
      <xdr:colOff>6107561</xdr:colOff>
      <xdr:row>59</xdr:row>
      <xdr:rowOff>27214</xdr:rowOff>
    </xdr:to>
    <xdr:sp macro="" textlink="">
      <xdr:nvSpPr>
        <xdr:cNvPr id="2" name="Textfeld 1"/>
        <xdr:cNvSpPr txBox="1"/>
      </xdr:nvSpPr>
      <xdr:spPr>
        <a:xfrm>
          <a:off x="2993" y="1016447"/>
          <a:ext cx="6104568" cy="8549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ysClr val="windowText" lastClr="000000"/>
              </a:solidFill>
              <a:effectLst/>
              <a:latin typeface="Arial" panose="020B0604020202020204" pitchFamily="34" charset="0"/>
              <a:ea typeface="+mn-ea"/>
              <a:cs typeface="Arial" panose="020B0604020202020204" pitchFamily="34" charset="0"/>
            </a:rPr>
            <a:t>Tätige Personen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Tätige Personen sind </a:t>
          </a:r>
          <a:r>
            <a:rPr lang="de-DE" sz="900" u="sng">
              <a:solidFill>
                <a:sysClr val="windowText" lastClr="000000"/>
              </a:solidFill>
              <a:effectLst/>
              <a:latin typeface="Arial" panose="020B0604020202020204" pitchFamily="34" charset="0"/>
              <a:ea typeface="+mn-ea"/>
              <a:cs typeface="Arial" panose="020B0604020202020204" pitchFamily="34" charset="0"/>
            </a:rPr>
            <a:t>alle im Betrieb tätigen betriebszugehörigen Personen.</a:t>
          </a:r>
          <a:r>
            <a:rPr lang="de-DE" sz="900" u="none">
              <a:solidFill>
                <a:sysClr val="windowText" lastClr="000000"/>
              </a:solidFill>
              <a:effectLst/>
              <a:latin typeface="Arial" panose="020B0604020202020204" pitchFamily="34" charset="0"/>
              <a:ea typeface="+mn-ea"/>
              <a:cs typeface="Arial" panose="020B0604020202020204" pitchFamily="34" charset="0"/>
            </a:rPr>
            <a:t> Dazu zählen: </a:t>
          </a:r>
          <a:r>
            <a:rPr lang="de-DE" sz="900">
              <a:solidFill>
                <a:sysClr val="windowText" lastClr="000000"/>
              </a:solidFill>
              <a:effectLst/>
              <a:latin typeface="Arial" panose="020B0604020202020204" pitchFamily="34" charset="0"/>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Entgelte</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00">
              <a:solidFill>
                <a:sysClr val="windowText" lastClr="000000"/>
              </a:solidFill>
              <a:effectLst/>
              <a:latin typeface="Arial" panose="020B0604020202020204" pitchFamily="34" charset="0"/>
              <a:ea typeface="+mn-ea"/>
              <a:cs typeface="Arial" panose="020B0604020202020204" pitchFamily="34" charset="0"/>
            </a:rPr>
            <a:t>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u="sng">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Arbeitgeberanteile zur Kranken-, Pflege-, Renten- und Arbeitslosenversicherung,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u="sng">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Beiträge zu den Sozialkassen des Baugewerbes, </a:t>
          </a:r>
        </a:p>
        <a:p>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r>
            <a:rPr kumimoji="0" lang="de-DE" sz="900" b="0" i="0" u="sng"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ohne</a:t>
          </a: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Aufwendungen für die betriebliche Alters-, Invaliditäts- und Hinterbliebenenversorgung,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u="sng">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Winterbeschäftigungs-Umlage,</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u="sng">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gezahltes Vorruhestandsgeld und </a:t>
          </a:r>
        </a:p>
        <a:p>
          <a:r>
            <a:rPr lang="de-DE" sz="900">
              <a:solidFill>
                <a:sysClr val="windowText" lastClr="000000"/>
              </a:solidFill>
              <a:effectLst/>
              <a:latin typeface="Arial" panose="020B0604020202020204" pitchFamily="34" charset="0"/>
              <a:ea typeface="+mn-ea"/>
              <a:cs typeface="Arial" panose="020B0604020202020204" pitchFamily="34" charset="0"/>
            </a:rPr>
            <a:t>- </a:t>
          </a:r>
          <a:r>
            <a:rPr lang="de-DE" sz="900" u="sng">
              <a:solidFill>
                <a:sysClr val="windowText" lastClr="000000"/>
              </a:solidFill>
              <a:effectLst/>
              <a:latin typeface="Arial" panose="020B0604020202020204" pitchFamily="34" charset="0"/>
              <a:ea typeface="+mn-ea"/>
              <a:cs typeface="Arial" panose="020B0604020202020204" pitchFamily="34" charset="0"/>
            </a:rPr>
            <a:t>ohne</a:t>
          </a:r>
          <a:r>
            <a:rPr lang="de-DE" sz="900">
              <a:solidFill>
                <a:sysClr val="windowText" lastClr="000000"/>
              </a:solidFill>
              <a:effectLst/>
              <a:latin typeface="Arial" panose="020B0604020202020204" pitchFamily="34" charset="0"/>
              <a:ea typeface="+mn-ea"/>
              <a:cs typeface="Arial" panose="020B0604020202020204" pitchFamily="34" charset="0"/>
            </a:rPr>
            <a:t> geleistete Zuschüsse der Bundesagentur für Arbeit. </a:t>
          </a: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Geleistete Arbeitsstunden</a:t>
          </a:r>
          <a:endParaRPr lang="de-DE" sz="900">
            <a:solidFill>
              <a:sysClr val="windowText" lastClr="000000"/>
            </a:solidFill>
            <a:effectLst/>
            <a:latin typeface="Arial" panose="020B0604020202020204" pitchFamily="34" charset="0"/>
            <a:cs typeface="Arial" panose="020B0604020202020204" pitchFamily="34" charset="0"/>
          </a:endParaRPr>
        </a:p>
        <a:p>
          <a:endParaRPr lang="de-DE" sz="900">
            <a:solidFill>
              <a:sysClr val="windowText" lastClr="000000"/>
            </a:solidFill>
            <a:effectLst/>
            <a:latin typeface="Arial" panose="020B0604020202020204" pitchFamily="34" charset="0"/>
            <a:ea typeface="+mn-ea"/>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und Meistern, Inhabern, Familienangehörigen oder Auszubildenden geleistet werden. Dazu gehören auch geleistete</a:t>
          </a:r>
          <a:br>
            <a:rPr lang="de-DE" sz="900">
              <a:solidFill>
                <a:sysClr val="windowText" lastClr="000000"/>
              </a:solidFill>
              <a:effectLst/>
              <a:latin typeface="Arial" panose="020B0604020202020204" pitchFamily="34" charset="0"/>
              <a:ea typeface="+mn-ea"/>
              <a:cs typeface="Arial" panose="020B0604020202020204" pitchFamily="34" charset="0"/>
            </a:rPr>
          </a:br>
          <a:r>
            <a:rPr lang="de-DE" sz="900">
              <a:solidFill>
                <a:sysClr val="windowText" lastClr="000000"/>
              </a:solidFill>
              <a:effectLst/>
              <a:latin typeface="Arial" panose="020B0604020202020204" pitchFamily="34" charset="0"/>
              <a:ea typeface="+mn-ea"/>
              <a:cs typeface="Arial" panose="020B0604020202020204" pitchFamily="34" charset="0"/>
            </a:rPr>
            <a:t>Mehr-, Über-, Nacht-, Sonntags- und Feiertagsstunden. </a:t>
          </a:r>
        </a:p>
        <a:p>
          <a:r>
            <a:rPr lang="de-DE" sz="9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Handwerk</a:t>
          </a:r>
        </a:p>
        <a:p>
          <a:r>
            <a:rPr lang="de-DE" sz="900">
              <a:solidFill>
                <a:sysClr val="windowText" lastClr="000000"/>
              </a:solidFill>
              <a:effectLst/>
              <a:latin typeface="Arial" panose="020B0604020202020204" pitchFamily="34" charset="0"/>
              <a:ea typeface="+mn-ea"/>
              <a:cs typeface="Arial" panose="020B0604020202020204" pitchFamily="34" charset="0"/>
            </a:rPr>
            <a:t>Zum Handwerk zählen die Baubetriebe, deren Inhaber oder Leiter in die Handwerksrolle eingetragen ist.</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b="1">
              <a:solidFill>
                <a:sysClr val="windowText" lastClr="000000"/>
              </a:solidFill>
              <a:effectLst/>
              <a:latin typeface="Arial" panose="020B0604020202020204" pitchFamily="34" charset="0"/>
              <a:ea typeface="+mn-ea"/>
              <a:cs typeface="Arial" panose="020B0604020202020204" pitchFamily="34" charset="0"/>
            </a:rPr>
            <a:t>Baugewerblicher Umsatz</a:t>
          </a:r>
        </a:p>
        <a:p>
          <a:r>
            <a:rPr lang="de-DE" sz="900">
              <a:solidFill>
                <a:schemeClr val="dk1"/>
              </a:solidFill>
              <a:effectLst/>
              <a:latin typeface="Arial" panose="020B0604020202020204" pitchFamily="34" charset="0"/>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00">
            <a:effectLst/>
            <a:latin typeface="Arial" panose="020B0604020202020204" pitchFamily="34" charset="0"/>
            <a:cs typeface="Arial" panose="020B0604020202020204" pitchFamily="34" charset="0"/>
          </a:endParaRPr>
        </a:p>
        <a:p>
          <a:r>
            <a:rPr lang="de-DE" sz="900" u="sng">
              <a:solidFill>
                <a:schemeClr val="dk1"/>
              </a:solidFill>
              <a:effectLst/>
              <a:latin typeface="Arial" panose="020B0604020202020204" pitchFamily="34" charset="0"/>
              <a:ea typeface="+mn-ea"/>
              <a:cs typeface="Arial" panose="020B0604020202020204" pitchFamily="34" charset="0"/>
            </a:rPr>
            <a:t>Nicht einbezogen</a:t>
          </a:r>
          <a:r>
            <a:rPr lang="de-DE" sz="900">
              <a:solidFill>
                <a:schemeClr val="dk1"/>
              </a:solidFill>
              <a:effectLst/>
              <a:latin typeface="Arial" panose="020B0604020202020204" pitchFamily="34" charset="0"/>
              <a:ea typeface="+mn-ea"/>
              <a:cs typeface="Arial" panose="020B0604020202020204" pitchFamily="34" charset="0"/>
            </a:rPr>
            <a:t> sind die den Kunden in Rechnung gestellte Umsatzsteuer und Preisnachlässe (Rabatte, Boni, Skonti, Abzüge, die auf begründeten Beanstandungen beruhen usw.).</a:t>
          </a:r>
          <a:endParaRPr lang="de-DE" sz="900">
            <a:effectLst/>
            <a:latin typeface="Arial" panose="020B0604020202020204" pitchFamily="34" charset="0"/>
            <a:cs typeface="Arial" panose="020B0604020202020204" pitchFamily="34" charset="0"/>
          </a:endParaRPr>
        </a:p>
        <a:p>
          <a:pPr>
            <a:lnSpc>
              <a:spcPts val="900"/>
            </a:lnSpc>
          </a:pPr>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Besonderer Ergebnisnachweis im Bereich Bauhauptgewerbe</a:t>
          </a: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 </a:t>
          </a: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lang="de-DE" sz="900">
            <a:solidFill>
              <a:schemeClr val="dk1"/>
            </a:solidFill>
            <a:effectLst/>
            <a:latin typeface="Arial" pitchFamily="34" charset="0"/>
            <a:ea typeface="+mn-ea"/>
            <a:cs typeface="Arial" pitchFamily="34" charset="0"/>
          </a:endParaRPr>
        </a:p>
      </xdr:txBody>
    </xdr:sp>
    <xdr:clientData/>
  </xdr:twoCellAnchor>
  <xdr:twoCellAnchor>
    <xdr:from>
      <xdr:col>0</xdr:col>
      <xdr:colOff>0</xdr:colOff>
      <xdr:row>60</xdr:row>
      <xdr:rowOff>733277</xdr:rowOff>
    </xdr:from>
    <xdr:to>
      <xdr:col>0</xdr:col>
      <xdr:colOff>6112134</xdr:colOff>
      <xdr:row>105</xdr:row>
      <xdr:rowOff>88297</xdr:rowOff>
    </xdr:to>
    <xdr:sp macro="" textlink="">
      <xdr:nvSpPr>
        <xdr:cNvPr id="3" name="Textfeld 2"/>
        <xdr:cNvSpPr txBox="1"/>
      </xdr:nvSpPr>
      <xdr:spPr>
        <a:xfrm>
          <a:off x="0" y="10421563"/>
          <a:ext cx="6112134" cy="6702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Gewerblicher und industrieller Bau, landwirtschaftlicher Bau</a:t>
          </a:r>
          <a:endParaRPr lang="de-DE" sz="900">
            <a:effectLst/>
            <a:latin typeface="Arial" panose="020B0604020202020204" pitchFamily="34" charset="0"/>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(Hoch- und Tiefbau mit privatem Auftraggeber)</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 Pipelines, Kinos, Hotels, Bürogebäuden, Lager- und Kühlhäusern sowie Markthallen.</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1"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Öffentlicher Bau</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Organisationen ohne Erwerbszweck</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Kirchen, Vereine, Verbände, Gewerkschaften, Parteien, Rotes Kreuz und ähnliche Organisationen und</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Körperschaften des öffentlichen Rechts (Bund, Länder, Gemeinden, Zweckverbände und Träger der Sozialversicherung).</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pPr eaLnBrk="1" fontAlgn="auto" latinLnBrk="0" hangingPunct="1"/>
          <a:r>
            <a:rPr lang="de-DE" sz="900" b="1" i="0" baseline="0">
              <a:solidFill>
                <a:schemeClr val="dk1"/>
              </a:solidFill>
              <a:effectLst/>
              <a:latin typeface="Arial" panose="020B0604020202020204" pitchFamily="34" charset="0"/>
              <a:ea typeface="+mn-ea"/>
              <a:cs typeface="Arial" panose="020B0604020202020204" pitchFamily="34" charset="0"/>
            </a:rPr>
            <a:t>Straßenbau</a:t>
          </a:r>
          <a:endParaRPr lang="de-DE" sz="900">
            <a:effectLst/>
            <a:latin typeface="Arial" panose="020B0604020202020204" pitchFamily="34" charset="0"/>
            <a:cs typeface="Arial" panose="020B0604020202020204" pitchFamily="34" charset="0"/>
          </a:endParaRPr>
        </a:p>
        <a:p>
          <a:pPr eaLnBrk="1" fontAlgn="auto" latinLnBrk="0" hangingPunct="1"/>
          <a:endParaRPr lang="de-DE" sz="900" b="0" i="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00">
            <a:effectLst/>
            <a:latin typeface="Arial" panose="020B0604020202020204" pitchFamily="34" charset="0"/>
            <a:cs typeface="Arial" panose="020B0604020202020204" pitchFamily="34" charset="0"/>
          </a:endParaRPr>
        </a:p>
        <a:p>
          <a:pPr eaLnBrk="1" fontAlgn="auto" latinLnBrk="0" hangingPunct="1"/>
          <a:r>
            <a:rPr lang="de-DE" sz="900" b="0" i="0" baseline="0">
              <a:solidFill>
                <a:schemeClr val="dk1"/>
              </a:solidFill>
              <a:effectLst/>
              <a:latin typeface="Arial" panose="020B0604020202020204" pitchFamily="34" charset="0"/>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sysClr val="windowText" lastClr="000000"/>
            </a:solidFill>
            <a:effectLst/>
            <a:uLnTx/>
            <a:uFillTx/>
            <a:latin typeface="Arial" panose="020B0604020202020204" pitchFamily="34" charset="0"/>
            <a:ea typeface="Times New Roman"/>
            <a:cs typeface="Arial" panose="020B0604020202020204" pitchFamily="34" charset="0"/>
          </a:endParaRPr>
        </a:p>
        <a:p>
          <a:endParaRPr lang="de-DE" sz="900">
            <a:effectLst/>
            <a:latin typeface="Arial" pitchFamily="34" charset="0"/>
            <a:cs typeface="Arial" pitchFamily="34" charset="0"/>
          </a:endParaRP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38363</xdr:rowOff>
    </xdr:from>
    <xdr:to>
      <xdr:col>0</xdr:col>
      <xdr:colOff>6111164</xdr:colOff>
      <xdr:row>35</xdr:row>
      <xdr:rowOff>122492</xdr:rowOff>
    </xdr:to>
    <xdr:sp macro="" textlink="">
      <xdr:nvSpPr>
        <xdr:cNvPr id="2" name="Textfeld 1"/>
        <xdr:cNvSpPr txBox="1"/>
      </xdr:nvSpPr>
      <xdr:spPr>
        <a:xfrm>
          <a:off x="2990" y="732327"/>
          <a:ext cx="6108174" cy="51732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Jährliche Statistische Berichte zum Baugewerbe </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Angebot Statistischer Berichte zum Baugewerbe des Statistischen Amtes Mecklenburg-Vorpommern wird aktuell insgesamt überarbeitet und sukzessive umgestellt. </a:t>
          </a:r>
        </a:p>
        <a:p>
          <a:endParaRPr lang="de-DE" sz="900">
            <a:solidFill>
              <a:schemeClr val="dk1"/>
            </a:solidFill>
            <a:effectLst/>
            <a:latin typeface="Arial" pitchFamily="34" charset="0"/>
            <a:ea typeface="+mn-ea"/>
            <a:cs typeface="Arial"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Der vorliegende Strukturbericht </a:t>
          </a:r>
          <a:r>
            <a:rPr lang="de-DE" sz="900" b="0">
              <a:solidFill>
                <a:schemeClr val="dk1"/>
              </a:solidFill>
              <a:effectLst/>
              <a:latin typeface="Arial" pitchFamily="34" charset="0"/>
              <a:ea typeface="+mn-ea"/>
              <a:cs typeface="Arial" pitchFamily="34" charset="0"/>
            </a:rPr>
            <a:t>enthält </a:t>
          </a:r>
          <a:r>
            <a:rPr lang="de-DE" sz="900">
              <a:solidFill>
                <a:schemeClr val="dk1"/>
              </a:solidFill>
              <a:effectLst/>
              <a:latin typeface="Arial" pitchFamily="34" charset="0"/>
              <a:ea typeface="+mn-ea"/>
              <a:cs typeface="Arial" pitchFamily="34" charset="0"/>
            </a:rPr>
            <a:t>wesentliche Ergebnisse der Jahreserhebungen im Bauhauptgewerbe und im Ausbaugewerbe. Als damit umfassende baugewerbliche Strukturberichterstattung des Statistischen Amtes Mecklenburg-Vorpommern wird er jährlich erscheinen. </a:t>
          </a:r>
          <a:r>
            <a:rPr lang="de-DE" sz="900" b="1">
              <a:solidFill>
                <a:schemeClr val="dk1"/>
              </a:solidFill>
              <a:effectLst/>
              <a:latin typeface="Arial" panose="020B0604020202020204" pitchFamily="34" charset="0"/>
              <a:ea typeface="+mn-ea"/>
              <a:cs typeface="Arial" panose="020B0604020202020204" pitchFamily="34" charset="0"/>
            </a:rPr>
            <a:t>Die Strukturberichterstattung im Baugewerbe startet  mit den Ergebnissen 2019 neu. </a:t>
          </a:r>
          <a:r>
            <a:rPr lang="de-DE" sz="900" b="0">
              <a:solidFill>
                <a:schemeClr val="dk1"/>
              </a:solidFill>
              <a:effectLst/>
              <a:latin typeface="Arial" panose="020B0604020202020204" pitchFamily="34" charset="0"/>
              <a:ea typeface="+mn-ea"/>
              <a:cs typeface="Arial" panose="020B0604020202020204" pitchFamily="34" charset="0"/>
            </a:rPr>
            <a:t>Ältere Ausgaben werden auf </a:t>
          </a:r>
          <a:r>
            <a:rPr lang="de-DE" sz="900">
              <a:solidFill>
                <a:schemeClr val="dk1"/>
              </a:solidFill>
              <a:effectLst/>
              <a:latin typeface="Arial" panose="020B0604020202020204" pitchFamily="34" charset="0"/>
              <a:ea typeface="+mn-ea"/>
              <a:cs typeface="Arial" panose="020B0604020202020204" pitchFamily="34" charset="0"/>
            </a:rPr>
            <a:t>der Webseite des Statistischen Amtes Mecklenburg-Vorpommern nicht mehr angeboten. </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endParaRPr lang="de-DE" sz="900" b="1">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itchFamily="34" charset="0"/>
              <a:ea typeface="+mn-ea"/>
              <a:cs typeface="Arial" pitchFamily="34" charset="0"/>
            </a:rPr>
            <a:t>Statistisches Jahrbuch</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Baugewerbliche Konjunktur- und Strukturdaten werden im Statistischen Jahrbuch für Mecklenburg-Vorpommern in Kapitel 22 "Bauen" dargestellt. </a:t>
          </a: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Bundesergebnisse</a:t>
          </a:r>
        </a:p>
        <a:p>
          <a:endParaRPr lang="de-DE" sz="600" b="0">
            <a:solidFill>
              <a:schemeClr val="dk1"/>
            </a:solidFill>
            <a:effectLst/>
            <a:latin typeface="Arial" panose="020B0604020202020204" pitchFamily="34" charset="0"/>
            <a:ea typeface="+mn-ea"/>
            <a:cs typeface="Arial" panose="020B0604020202020204" pitchFamily="34" charset="0"/>
          </a:endParaRPr>
        </a:p>
        <a:p>
          <a:r>
            <a:rPr lang="de-DE" sz="900" b="0">
              <a:solidFill>
                <a:schemeClr val="dk1"/>
              </a:solidFill>
              <a:effectLst/>
              <a:latin typeface="Arial" panose="020B0604020202020204" pitchFamily="34" charset="0"/>
              <a:ea typeface="+mn-ea"/>
              <a:cs typeface="Arial" panose="020B0604020202020204" pitchFamily="34" charset="0"/>
            </a:rPr>
            <a:t>Bundesergebnisse dieser Erhebungen werden auf den Internetseiten im Wirtschaftsbereich "Bauen" von </a:t>
          </a:r>
          <a:r>
            <a:rPr lang="de-DE" sz="900" b="0" i="1">
              <a:solidFill>
                <a:schemeClr val="dk1"/>
              </a:solidFill>
              <a:effectLst/>
              <a:latin typeface="Arial" panose="020B0604020202020204" pitchFamily="34" charset="0"/>
              <a:ea typeface="+mn-ea"/>
              <a:cs typeface="Arial" panose="020B0604020202020204" pitchFamily="34" charset="0"/>
            </a:rPr>
            <a:t>www.destatis.de</a:t>
          </a:r>
          <a:r>
            <a:rPr lang="de-DE" sz="900" b="0">
              <a:solidFill>
                <a:schemeClr val="dk1"/>
              </a:solidFill>
              <a:effectLst/>
              <a:latin typeface="Arial" panose="020B0604020202020204" pitchFamily="34" charset="0"/>
              <a:ea typeface="+mn-ea"/>
              <a:cs typeface="Arial" panose="020B0604020202020204" pitchFamily="34" charset="0"/>
            </a:rPr>
            <a:t> (z.B. Fachserie 4) und dem </a:t>
          </a:r>
          <a:r>
            <a:rPr lang="de-DE" sz="900" b="0" i="1">
              <a:solidFill>
                <a:schemeClr val="dk1"/>
              </a:solidFill>
              <a:effectLst/>
              <a:latin typeface="Arial" panose="020B0604020202020204" pitchFamily="34" charset="0"/>
              <a:ea typeface="+mn-ea"/>
              <a:cs typeface="Arial" panose="020B0604020202020204" pitchFamily="34" charset="0"/>
            </a:rPr>
            <a:t>Statistik-Portal</a:t>
          </a:r>
          <a:r>
            <a:rPr lang="de-DE" sz="900" b="0">
              <a:solidFill>
                <a:schemeClr val="dk1"/>
              </a:solidFill>
              <a:effectLst/>
              <a:latin typeface="Arial" panose="020B0604020202020204" pitchFamily="34" charset="0"/>
              <a:ea typeface="+mn-ea"/>
              <a:cs typeface="Arial" panose="020B0604020202020204" pitchFamily="34" charset="0"/>
            </a:rPr>
            <a:t> veröffentlicht. </a:t>
          </a: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pPr>
            <a:lnSpc>
              <a:spcPts val="800"/>
            </a:lnSpc>
          </a:pPr>
          <a:endParaRPr lang="de-DE" sz="900">
            <a:latin typeface="Arial" pitchFamily="34" charset="0"/>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Anfragen zu baugewerblichen Daten für Mecklenburg-Vorpommern richten Sie bitte an </a:t>
          </a:r>
          <a:r>
            <a:rPr lang="de-DE" sz="900" b="1" i="1">
              <a:solidFill>
                <a:sysClr val="windowText" lastClr="000000"/>
              </a:solidFill>
              <a:effectLst/>
              <a:latin typeface="Arial" panose="020B0604020202020204" pitchFamily="34" charset="0"/>
              <a:ea typeface="+mn-ea"/>
              <a:cs typeface="Arial" panose="020B0604020202020204" pitchFamily="34" charset="0"/>
            </a:rPr>
            <a:t>baugewerbe@statistik-mv.de</a:t>
          </a:r>
          <a:r>
            <a:rPr lang="de-DE" sz="900" b="1">
              <a:solidFill>
                <a:sysClr val="windowText" lastClr="000000"/>
              </a:solidFill>
              <a:effectLst/>
              <a:latin typeface="Arial" panose="020B0604020202020204" pitchFamily="34" charset="0"/>
              <a:ea typeface="+mn-ea"/>
              <a:cs typeface="Arial" panose="020B0604020202020204" pitchFamily="34" charset="0"/>
            </a:rPr>
            <a:t>.</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ysClr val="windowText" lastClr="000000"/>
              </a:solidFill>
              <a:effectLst/>
              <a:latin typeface="Arial" panose="020B0604020202020204" pitchFamily="34" charset="0"/>
              <a:ea typeface="+mn-ea"/>
              <a:cs typeface="Arial" panose="020B0604020202020204" pitchFamily="34" charset="0"/>
            </a:rPr>
            <a:t>Zu fachlichen Nachfragen beraten Sie gern:</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Frau Frauke Kusenack:           	Telefon 0385 588-56430</a:t>
          </a:r>
          <a:endParaRPr lang="de-DE" sz="900">
            <a:solidFill>
              <a:sysClr val="windowText" lastClr="000000"/>
            </a:solidFill>
            <a:effectLst/>
            <a:latin typeface="Arial" panose="020B0604020202020204" pitchFamily="34" charset="0"/>
            <a:cs typeface="Arial" panose="020B0604020202020204" pitchFamily="34" charset="0"/>
          </a:endParaRPr>
        </a:p>
        <a:p>
          <a:r>
            <a:rPr lang="de-DE" sz="900">
              <a:solidFill>
                <a:sysClr val="windowText" lastClr="000000"/>
              </a:solidFill>
              <a:effectLst/>
              <a:latin typeface="Arial" panose="020B0604020202020204" pitchFamily="34" charset="0"/>
              <a:ea typeface="+mn-ea"/>
              <a:cs typeface="Arial" panose="020B0604020202020204" pitchFamily="34" charset="0"/>
            </a:rPr>
            <a:t>                                    Frau Susanne Grenz:                Telefon 0385 588-56661. </a:t>
          </a:r>
          <a:endParaRPr lang="de-DE" sz="900">
            <a:solidFill>
              <a:sysClr val="windowText" lastClr="000000"/>
            </a:solidFill>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0</xdr:row>
      <xdr:rowOff>641155</xdr:rowOff>
    </xdr:from>
    <xdr:to>
      <xdr:col>0</xdr:col>
      <xdr:colOff>6111164</xdr:colOff>
      <xdr:row>60</xdr:row>
      <xdr:rowOff>68036</xdr:rowOff>
    </xdr:to>
    <xdr:sp macro="" textlink="">
      <xdr:nvSpPr>
        <xdr:cNvPr id="2" name="Textfeld 1"/>
        <xdr:cNvSpPr txBox="1"/>
      </xdr:nvSpPr>
      <xdr:spPr>
        <a:xfrm>
          <a:off x="2990" y="641155"/>
          <a:ext cx="6108174" cy="895188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p>
        <a:p>
          <a:pPr>
            <a:lnSpc>
              <a:spcPct val="115000"/>
            </a:lnSpc>
            <a:spcAft>
              <a:spcPts val="0"/>
            </a:spcAft>
          </a:pPr>
          <a:endParaRPr lang="de-DE" sz="2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Ergänzungserhebung im Bauhauptgewerbe (EVAS-Nr. </a:t>
          </a:r>
          <a:r>
            <a:rPr lang="de-DE" sz="900" i="0">
              <a:solidFill>
                <a:sysClr val="windowText" lastClr="000000"/>
              </a:solidFill>
              <a:effectLst/>
              <a:latin typeface="Arial" pitchFamily="34" charset="0"/>
              <a:ea typeface="Calibri"/>
              <a:cs typeface="Arial" pitchFamily="34" charset="0"/>
            </a:rPr>
            <a:t>44231</a:t>
          </a:r>
          <a:r>
            <a:rPr lang="de-DE" sz="900" i="0">
              <a:effectLst/>
              <a:latin typeface="Arial" pitchFamily="34" charset="0"/>
              <a:ea typeface="Calibri"/>
              <a:cs typeface="Arial" pitchFamily="34" charset="0"/>
            </a:rPr>
            <a:t>)</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Juni</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Bundesländer</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effectLst/>
              <a:latin typeface="Arial" pitchFamily="34" charset="0"/>
              <a:ea typeface="Calibri"/>
              <a:cs typeface="Arial" pitchFamily="34" charset="0"/>
            </a:rPr>
            <a:t>Rechtsgrundlagen:</a:t>
          </a:r>
          <a:r>
            <a:rPr lang="de-DE" sz="900" i="0">
              <a:effectLst/>
              <a:latin typeface="Arial" pitchFamily="34" charset="0"/>
              <a:ea typeface="Calibri"/>
              <a:cs typeface="Arial" pitchFamily="34" charset="0"/>
            </a:rPr>
            <a:t> </a:t>
          </a:r>
        </a:p>
        <a:p>
          <a:pPr>
            <a:lnSpc>
              <a:spcPct val="115000"/>
            </a:lnSpc>
            <a:spcAft>
              <a:spcPts val="0"/>
            </a:spcAft>
          </a:pPr>
          <a:r>
            <a:rPr lang="de-DE" sz="900" i="1" u="none">
              <a:effectLst/>
              <a:latin typeface="Arial" pitchFamily="34" charset="0"/>
              <a:ea typeface="Calibri"/>
              <a:cs typeface="Arial" pitchFamily="34" charset="0"/>
            </a:rPr>
            <a:t>- </a:t>
          </a:r>
          <a:r>
            <a:rPr lang="de-DE" sz="900" i="1" u="sng">
              <a:effectLst/>
              <a:latin typeface="Arial" pitchFamily="34" charset="0"/>
              <a:ea typeface="Calibri"/>
              <a:cs typeface="Arial" pitchFamily="34" charset="0"/>
            </a:rPr>
            <a:t>Bundesrecht</a:t>
          </a:r>
          <a:r>
            <a:rPr lang="de-DE" sz="900" i="0" u="sng">
              <a:effectLst/>
              <a:latin typeface="Arial" pitchFamily="34" charset="0"/>
              <a:ea typeface="Calibri"/>
              <a:cs typeface="Arial" pitchFamily="34" charset="0"/>
            </a:rPr>
            <a:t>:</a:t>
          </a:r>
          <a:r>
            <a:rPr lang="de-DE" sz="900" i="0">
              <a:effectLst/>
              <a:latin typeface="Arial" pitchFamily="34" charset="0"/>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a:lnSpc>
              <a:spcPct val="115000"/>
            </a:lnSpc>
            <a:spcAft>
              <a:spcPts val="0"/>
            </a:spcAft>
          </a:pPr>
          <a:r>
            <a:rPr lang="de-DE" sz="900" i="0">
              <a:effectLst/>
              <a:latin typeface="Arial" pitchFamily="34" charset="0"/>
              <a:ea typeface="Calibri"/>
              <a:cs typeface="Arial" pitchFamily="34" charset="0"/>
            </a:rPr>
            <a:t>- </a:t>
          </a:r>
          <a:r>
            <a:rPr lang="de-DE" sz="900" i="1" u="sng">
              <a:effectLst/>
              <a:latin typeface="Arial" pitchFamily="34" charset="0"/>
              <a:ea typeface="Calibri"/>
              <a:cs typeface="Arial" pitchFamily="34" charset="0"/>
            </a:rPr>
            <a:t>EU-Recht:</a:t>
          </a:r>
          <a:r>
            <a:rPr lang="de-DE" sz="900" i="0">
              <a:effectLst/>
              <a:latin typeface="Arial" pitchFamily="34" charset="0"/>
              <a:ea typeface="Calibri"/>
              <a:cs typeface="Arial" pitchFamily="34" charset="0"/>
            </a:rPr>
            <a:t> Verordnung (EG) Nr. 295/2008 des Europäischen Parlaments und des Rates über die strukturelle Unternehmensstatistik, in der jeweils geltenden Fassung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§16 Bundesstatistikgesetz (BStatG) geheim gehalten.</a:t>
          </a:r>
        </a:p>
        <a:p>
          <a:pPr>
            <a:lnSpc>
              <a:spcPts val="600"/>
            </a:lnSpc>
            <a:spcAft>
              <a:spcPts val="0"/>
            </a:spcAft>
          </a:pPr>
          <a:endParaRPr lang="de-DE" sz="5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2 Inhalte und Nutzerbedarf</a:t>
          </a:r>
        </a:p>
        <a:p>
          <a:pPr>
            <a:lnSpc>
              <a:spcPct val="115000"/>
            </a:lnSpc>
            <a:spcAft>
              <a:spcPts val="0"/>
            </a:spcAft>
          </a:pPr>
          <a:endParaRPr lang="de-DE" sz="2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nach Stellung im Beruf, Entgelte, geleistete Arbeitsstunden, Umsätze</a:t>
          </a:r>
          <a:r>
            <a:rPr lang="de-DE" sz="900" i="0" baseline="0">
              <a:effectLst/>
              <a:latin typeface="Arial" pitchFamily="34" charset="0"/>
              <a:ea typeface="Calibri"/>
              <a:cs typeface="Arial" pitchFamily="34" charset="0"/>
            </a:rPr>
            <a:t> </a:t>
          </a:r>
          <a:r>
            <a:rPr lang="de-DE" sz="900" i="0">
              <a:effectLst/>
              <a:latin typeface="Arial" pitchFamily="34" charset="0"/>
              <a:ea typeface="Calibri"/>
              <a:cs typeface="Arial" pitchFamily="34" charset="0"/>
            </a:rPr>
            <a:t>nach Bauarten sowie der Umsatz des Vorjahres </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3 Methodik</a:t>
          </a:r>
        </a:p>
        <a:p>
          <a:pPr>
            <a:lnSpc>
              <a:spcPct val="115000"/>
            </a:lnSpc>
            <a:spcAft>
              <a:spcPts val="0"/>
            </a:spcAft>
          </a:pPr>
          <a:endParaRPr lang="de-DE" sz="2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§11a BStatG mittels standardisierten Erhebungsmedien (IDEV - Interne Datenerhebung im Verbund). In begründeten Ausnahmefällen kann die Auskunft auch auf Papier erfolgen. Die Erhebung erfolgt dezentral über die Statistischen Ämter der Länder:</a:t>
          </a:r>
        </a:p>
        <a:p>
          <a:pPr>
            <a:lnSpc>
              <a:spcPts val="1100"/>
            </a:lnSpc>
            <a:spcAft>
              <a:spcPts val="0"/>
            </a:spcAft>
          </a:pPr>
          <a:r>
            <a:rPr lang="de-DE" sz="900" i="0">
              <a:effectLst/>
              <a:latin typeface="Arial" pitchFamily="34" charset="0"/>
              <a:ea typeface="Calibri"/>
              <a:cs typeface="Arial" pitchFamily="34" charset="0"/>
            </a:rPr>
            <a:t>Auskunftspflichtige -&gt; Statistische Ämter der Länder -&gt; Statistisches Bundesamt</a:t>
          </a:r>
        </a:p>
        <a:p>
          <a:pPr>
            <a:lnSpc>
              <a:spcPts val="600"/>
            </a:lnSpc>
            <a:spcAft>
              <a:spcPts val="0"/>
            </a:spcAft>
          </a:pPr>
          <a:endParaRPr lang="de-DE" sz="500" b="1" i="0">
            <a:effectLst/>
            <a:latin typeface="Arial" pitchFamily="34" charset="0"/>
            <a:ea typeface="Calibri"/>
            <a:cs typeface="Arial" pitchFamily="34" charset="0"/>
          </a:endParaRPr>
        </a:p>
        <a:p>
          <a:pPr>
            <a:lnSpc>
              <a:spcPct val="115000"/>
            </a:lnSpc>
            <a:spcAft>
              <a:spcPts val="0"/>
            </a:spcAft>
          </a:pPr>
          <a:r>
            <a:rPr lang="de-DE" sz="1000" b="1" i="0">
              <a:effectLst/>
              <a:latin typeface="Arial" pitchFamily="34" charset="0"/>
              <a:ea typeface="Calibri"/>
              <a:cs typeface="Arial" pitchFamily="34" charset="0"/>
            </a:rPr>
            <a:t>4 Genauigkeit und Zuverlässigkeit </a:t>
          </a:r>
        </a:p>
        <a:p>
          <a:pPr>
            <a:lnSpc>
              <a:spcPct val="115000"/>
            </a:lnSpc>
            <a:spcAft>
              <a:spcPts val="0"/>
            </a:spcAft>
          </a:pPr>
          <a:endParaRPr lang="de-DE" sz="2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Antwortausfälle (im Bundesdurchschnitt ca. 3 - 5 %) nach einem bewährten Schätzprogramm von den Statistischen Ämtern der Länder eingeschätzt werden. </a:t>
          </a:r>
        </a:p>
        <a:p>
          <a:pPr>
            <a:lnSpc>
              <a:spcPts val="11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5 Aktualität und Pünktlichkeit </a:t>
          </a:r>
          <a:endParaRPr lang="de-DE" sz="1000" i="0">
            <a:effectLst/>
            <a:latin typeface="Arial" pitchFamily="34" charset="0"/>
            <a:ea typeface="Calibri"/>
            <a:cs typeface="Arial" pitchFamily="34" charset="0"/>
          </a:endParaRP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6 Vergleichbarkeit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gegeben.</a:t>
          </a:r>
        </a:p>
        <a:p>
          <a:pPr>
            <a:lnSpc>
              <a:spcPts val="1100"/>
            </a:lnSpc>
            <a:spcAft>
              <a:spcPts val="0"/>
            </a:spcAft>
          </a:pPr>
          <a:r>
            <a:rPr lang="de-DE" sz="900" b="1" i="1">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Arial" pitchFamily="34" charset="0"/>
            <a:ea typeface="Calibri"/>
            <a:cs typeface="Arial" pitchFamily="34" charset="0"/>
          </a:endParaRPr>
        </a:p>
        <a:p>
          <a:pPr>
            <a:lnSpc>
              <a:spcPts val="1100"/>
            </a:lnSpc>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a:lnSpc>
              <a:spcPts val="1000"/>
            </a:lnSpc>
            <a:spcAft>
              <a:spcPts val="0"/>
            </a:spcAft>
          </a:pPr>
          <a:r>
            <a:rPr lang="de-DE" sz="900" i="0">
              <a:solidFill>
                <a:schemeClr val="dk1"/>
              </a:solidFill>
              <a:effectLst/>
              <a:latin typeface="Arial" pitchFamily="34" charset="0"/>
              <a:ea typeface="+mn-ea"/>
              <a:cs typeface="Arial" pitchFamily="34" charset="0"/>
            </a:rPr>
            <a:t>• </a:t>
          </a:r>
          <a:r>
            <a:rPr lang="de-DE" sz="900" b="1" i="1">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eaLnBrk="1" fontAlgn="auto" latinLnBrk="0" hangingPunct="1"/>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 </a:t>
          </a:r>
          <a:r>
            <a:rPr lang="de-DE" sz="900" b="0" i="0" baseline="0">
              <a:solidFill>
                <a:schemeClr val="dk1"/>
              </a:solidFill>
              <a:effectLst/>
              <a:latin typeface="Arial" panose="020B0604020202020204" pitchFamily="34" charset="0"/>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 </a:t>
          </a:r>
        </a:p>
        <a:p>
          <a:pPr marL="0" marR="0" lvl="0" indent="0" defTabSz="914400" eaLnBrk="1" fontAlgn="auto" latinLnBrk="0" hangingPunct="1">
            <a:lnSpc>
              <a:spcPts val="1100"/>
            </a:lnSpc>
            <a:spcBef>
              <a:spcPts val="0"/>
            </a:spcBef>
            <a:spcAft>
              <a:spcPts val="0"/>
            </a:spcAft>
            <a:buClrTx/>
            <a:buSzTx/>
            <a:buFontTx/>
            <a:buNone/>
            <a:tabLst/>
            <a:defRPr/>
          </a:pPr>
          <a:endParaRPr lang="de-DE" sz="900" b="0">
            <a:latin typeface="Arial" pitchFamily="34" charset="0"/>
            <a:cs typeface="Arial" pitchFamily="34" charset="0"/>
          </a:endParaRPr>
        </a:p>
        <a:p>
          <a:pPr>
            <a:lnSpc>
              <a:spcPts val="800"/>
            </a:lnSpc>
          </a:pPr>
          <a:r>
            <a:rPr lang="de-DE" sz="900">
              <a:latin typeface="Arial" pitchFamily="34" charset="0"/>
              <a:cs typeface="Arial" pitchFamily="34" charset="0"/>
            </a:rPr>
            <a:t>Quelle: </a:t>
          </a:r>
        </a:p>
        <a:p>
          <a:pPr>
            <a:lnSpc>
              <a:spcPts val="800"/>
            </a:lnSpc>
          </a:pPr>
          <a:r>
            <a:rPr lang="de-DE" sz="900">
              <a:latin typeface="Arial" pitchFamily="34" charset="0"/>
              <a:cs typeface="Arial" pitchFamily="34" charset="0"/>
            </a:rPr>
            <a:t>Statistisches Bundesamt; ergänzt um berichtsbezogene Hinweise des Statistischen Amtes Mecklenburg-Vorpommern</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2990</xdr:colOff>
      <xdr:row>0</xdr:row>
      <xdr:rowOff>673543</xdr:rowOff>
    </xdr:from>
    <xdr:to>
      <xdr:col>0</xdr:col>
      <xdr:colOff>6111164</xdr:colOff>
      <xdr:row>60</xdr:row>
      <xdr:rowOff>89270</xdr:rowOff>
    </xdr:to>
    <xdr:sp macro="" textlink="">
      <xdr:nvSpPr>
        <xdr:cNvPr id="2" name="Textfeld 1"/>
        <xdr:cNvSpPr txBox="1"/>
      </xdr:nvSpPr>
      <xdr:spPr>
        <a:xfrm>
          <a:off x="2990" y="673543"/>
          <a:ext cx="6108174" cy="89407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Arial" pitchFamily="34" charset="0"/>
              <a:ea typeface="Calibri"/>
              <a:cs typeface="Arial" pitchFamily="34" charset="0"/>
            </a:rPr>
            <a:t>1 Allgemeine Angaben zur Statistik </a:t>
          </a:r>
        </a:p>
        <a:p>
          <a:pPr>
            <a:lnSpc>
              <a:spcPct val="1150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Bezeichnung der Statistik: </a:t>
          </a:r>
          <a:r>
            <a:rPr lang="de-DE" sz="900" i="0">
              <a:effectLst/>
              <a:latin typeface="Arial" pitchFamily="34" charset="0"/>
              <a:ea typeface="Calibri"/>
              <a:cs typeface="Arial" pitchFamily="34" charset="0"/>
            </a:rPr>
            <a:t>Jährliche Erhebung im Ausbaugewerbe und bei Bauträgern (EVAS-Nr. </a:t>
          </a:r>
          <a:r>
            <a:rPr lang="de-DE" sz="900" i="0">
              <a:solidFill>
                <a:sysClr val="windowText" lastClr="000000"/>
              </a:solidFill>
              <a:effectLst/>
              <a:latin typeface="Arial" pitchFamily="34" charset="0"/>
              <a:ea typeface="Calibri"/>
              <a:cs typeface="Arial" pitchFamily="34" charset="0"/>
            </a:rPr>
            <a:t>44241</a:t>
          </a:r>
          <a:r>
            <a:rPr lang="de-DE" sz="900" i="0">
              <a:effectLst/>
              <a:latin typeface="Arial" pitchFamily="34" charset="0"/>
              <a:ea typeface="Calibri"/>
              <a:cs typeface="Arial" pitchFamily="34" charset="0"/>
            </a:rPr>
            <a:t>)</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Berichtszeitraum:</a:t>
          </a:r>
          <a:r>
            <a:rPr lang="de-DE" sz="900" i="0">
              <a:effectLst/>
              <a:latin typeface="Arial" pitchFamily="34" charset="0"/>
              <a:ea typeface="Calibri"/>
              <a:cs typeface="Arial" pitchFamily="34" charset="0"/>
            </a:rPr>
            <a:t> 2. Quartal</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Periodizität:</a:t>
          </a:r>
          <a:r>
            <a:rPr lang="de-DE" sz="900" i="0">
              <a:effectLst/>
              <a:latin typeface="Arial" pitchFamily="34" charset="0"/>
              <a:ea typeface="Calibri"/>
              <a:cs typeface="Arial" pitchFamily="34" charset="0"/>
            </a:rPr>
            <a:t> jährlich</a:t>
          </a: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Erhebungsgegenstand:</a:t>
          </a:r>
          <a:r>
            <a:rPr lang="de-DE" sz="900" i="0">
              <a:effectLst/>
              <a:latin typeface="Arial" pitchFamily="34" charset="0"/>
              <a:ea typeface="Calibri"/>
              <a:cs typeface="Arial" pitchFamily="34" charset="0"/>
            </a:rPr>
            <a:t> Betriebe von Unternehmen mit 10 und mehr tätigen Personen</a:t>
          </a: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Räumliche Abdeckung: </a:t>
          </a:r>
          <a:r>
            <a:rPr lang="de-DE" sz="900" i="0">
              <a:solidFill>
                <a:schemeClr val="dk1"/>
              </a:solidFill>
              <a:effectLst/>
              <a:latin typeface="Arial" panose="020B0604020202020204" pitchFamily="34" charset="0"/>
              <a:ea typeface="+mn-ea"/>
              <a:cs typeface="Arial" panose="020B0604020202020204" pitchFamily="34" charset="0"/>
            </a:rPr>
            <a:t>Deutschland, Bundesländer</a:t>
          </a:r>
          <a:endParaRPr lang="de-DE" sz="900">
            <a:effectLst/>
            <a:latin typeface="Arial" panose="020B0604020202020204" pitchFamily="34" charset="0"/>
            <a:cs typeface="Arial" panose="020B0604020202020204" pitchFamily="34" charset="0"/>
          </a:endParaRPr>
        </a:p>
        <a:p>
          <a:pPr marL="0" marR="0" indent="0" defTabSz="914400" eaLnBrk="1" fontAlgn="auto" latinLnBrk="0" hangingPunct="1">
            <a:lnSpc>
              <a:spcPct val="115000"/>
            </a:lnSpc>
            <a:spcBef>
              <a:spcPts val="0"/>
            </a:spcBef>
            <a:spcAft>
              <a:spcPts val="0"/>
            </a:spcAft>
            <a:buClrTx/>
            <a:buSzTx/>
            <a:buFontTx/>
            <a:buNone/>
            <a:tabLst/>
            <a:defRPr/>
          </a:pPr>
          <a:r>
            <a:rPr lang="de-DE" sz="900" i="0">
              <a:solidFill>
                <a:schemeClr val="dk1"/>
              </a:solidFill>
              <a:effectLst/>
              <a:latin typeface="Arial" panose="020B0604020202020204" pitchFamily="34" charset="0"/>
              <a:ea typeface="+mn-ea"/>
              <a:cs typeface="Arial" panose="020B0604020202020204" pitchFamily="34" charset="0"/>
            </a:rPr>
            <a:t>• </a:t>
          </a:r>
          <a:r>
            <a:rPr lang="de-DE" sz="900" b="1" i="1">
              <a:solidFill>
                <a:schemeClr val="dk1"/>
              </a:solidFill>
              <a:effectLst/>
              <a:latin typeface="Arial" panose="020B0604020202020204" pitchFamily="34" charset="0"/>
              <a:ea typeface="+mn-ea"/>
              <a:cs typeface="Arial" panose="020B0604020202020204" pitchFamily="34" charset="0"/>
            </a:rPr>
            <a:t>Grundgesamtheit:</a:t>
          </a:r>
          <a:r>
            <a:rPr lang="de-DE" sz="900" i="0">
              <a:solidFill>
                <a:schemeClr val="dk1"/>
              </a:solidFill>
              <a:effectLst/>
              <a:latin typeface="Arial" panose="020B0604020202020204" pitchFamily="34" charset="0"/>
              <a:ea typeface="+mn-ea"/>
              <a:cs typeface="Arial" panose="020B0604020202020204" pitchFamily="34" charset="0"/>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900" i="0">
            <a:effectLst/>
            <a:latin typeface="Arial" pitchFamily="34" charset="0"/>
            <a:ea typeface="Calibri"/>
            <a:cs typeface="Arial" pitchFamily="34" charset="0"/>
          </a:endParaRPr>
        </a:p>
        <a:p>
          <a:pPr>
            <a:lnSpc>
              <a:spcPct val="1150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Rechtsgrundlagen:</a:t>
          </a:r>
          <a:r>
            <a:rPr lang="de-DE" sz="900" i="0">
              <a:effectLst/>
              <a:latin typeface="Arial" pitchFamily="34" charset="0"/>
              <a:ea typeface="Calibri"/>
              <a:cs typeface="Arial" pitchFamily="34" charset="0"/>
            </a:rPr>
            <a:t> </a:t>
          </a:r>
        </a:p>
        <a:p>
          <a:pPr>
            <a:lnSpc>
              <a:spcPct val="115000"/>
            </a:lnSpc>
            <a:spcAft>
              <a:spcPts val="0"/>
            </a:spcAft>
          </a:pPr>
          <a:r>
            <a:rPr lang="de-DE" sz="900" i="1" u="none">
              <a:effectLst/>
              <a:latin typeface="Arial" pitchFamily="34" charset="0"/>
              <a:ea typeface="Calibri"/>
              <a:cs typeface="Arial" pitchFamily="34" charset="0"/>
            </a:rPr>
            <a:t>- </a:t>
          </a:r>
          <a:r>
            <a:rPr lang="de-DE" sz="900" i="1" u="sng">
              <a:effectLst/>
              <a:latin typeface="Arial" pitchFamily="34" charset="0"/>
              <a:ea typeface="Calibri"/>
              <a:cs typeface="Arial" pitchFamily="34" charset="0"/>
            </a:rPr>
            <a:t>Bundesrecht</a:t>
          </a:r>
          <a:r>
            <a:rPr lang="de-DE" sz="900" i="0" u="sng">
              <a:effectLst/>
              <a:latin typeface="Arial" pitchFamily="34" charset="0"/>
              <a:ea typeface="Calibri"/>
              <a:cs typeface="Arial" pitchFamily="34" charset="0"/>
            </a:rPr>
            <a:t>:</a:t>
          </a:r>
          <a:r>
            <a:rPr lang="de-DE" sz="900" i="0">
              <a:effectLst/>
              <a:latin typeface="Arial" pitchFamily="34" charset="0"/>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a:lnSpc>
              <a:spcPct val="115000"/>
            </a:lnSpc>
            <a:spcAft>
              <a:spcPts val="0"/>
            </a:spcAft>
          </a:pPr>
          <a:r>
            <a:rPr lang="de-DE" sz="900" i="0">
              <a:effectLst/>
              <a:latin typeface="Arial" pitchFamily="34" charset="0"/>
              <a:ea typeface="Calibri"/>
              <a:cs typeface="Arial" pitchFamily="34" charset="0"/>
            </a:rPr>
            <a:t>- </a:t>
          </a:r>
          <a:r>
            <a:rPr lang="de-DE" sz="900" i="1" u="sng">
              <a:effectLst/>
              <a:latin typeface="Arial" pitchFamily="34" charset="0"/>
              <a:ea typeface="Calibri"/>
              <a:cs typeface="Arial" pitchFamily="34" charset="0"/>
            </a:rPr>
            <a:t>EU-Recht:</a:t>
          </a:r>
          <a:r>
            <a:rPr lang="de-DE" sz="900" i="0">
              <a:effectLst/>
              <a:latin typeface="Arial" pitchFamily="34" charset="0"/>
              <a:ea typeface="Calibri"/>
              <a:cs typeface="Arial" pitchFamily="34" charset="0"/>
            </a:rPr>
            <a:t> Verordnung (EG)Nr. 295/2008 des Europäischen Parlaments und des Rates über die strukturelle Unternehmensstatistik, in der jeweils geltenden Fassung</a:t>
          </a:r>
        </a:p>
        <a:p>
          <a:pPr marL="0" marR="0" lvl="0" indent="0" defTabSz="914400" eaLnBrk="1" fontAlgn="auto" latinLnBrk="0" hangingPunct="1">
            <a:lnSpc>
              <a:spcPts val="12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 Die erhobenen Einzelangaben werden nach §16 Bundesstatistikgesetz (BStatG) geheim gehalten.</a:t>
          </a:r>
        </a:p>
        <a:p>
          <a:endParaRPr lang="de-DE" sz="4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2 Inhalte und Nutzerbedarf</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Erhebungsinhalte:</a:t>
          </a:r>
          <a:r>
            <a:rPr lang="de-DE" sz="900" i="0">
              <a:effectLst/>
              <a:latin typeface="Arial" pitchFamily="34" charset="0"/>
              <a:ea typeface="Calibri"/>
              <a:cs typeface="Arial" pitchFamily="34" charset="0"/>
            </a:rPr>
            <a:t> tätige Personen, Entgelte, geleistete Arbeitsstunden, Umsatz für das 2. Quartal des laufenden Jahres sowie der Umsatz des Vorjahres</a:t>
          </a:r>
        </a:p>
        <a:p>
          <a:pPr>
            <a:lnSpc>
              <a:spcPts val="1100"/>
            </a:lnSpc>
            <a:spcAft>
              <a:spcPts val="0"/>
            </a:spcAft>
          </a:pP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Zweck der Statistik:</a:t>
          </a:r>
          <a:r>
            <a:rPr lang="de-DE" sz="900" i="0">
              <a:effectLst/>
              <a:latin typeface="Arial" pitchFamily="34" charset="0"/>
              <a:ea typeface="Calibri"/>
              <a:cs typeface="Arial" pitchFamily="34" charset="0"/>
            </a:rPr>
            <a:t> Die Erhebung liefert wichtige Daten zur Struktur dieses Wirtschaftsbereichs.</a:t>
          </a:r>
        </a:p>
        <a:p>
          <a:endParaRPr lang="de-DE" sz="5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3 Methodik</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Art der Datengewinnung</a:t>
          </a:r>
          <a:r>
            <a:rPr lang="de-DE" sz="900" i="0">
              <a:effectLst/>
              <a:latin typeface="Arial" pitchFamily="34" charset="0"/>
              <a:ea typeface="Calibri"/>
              <a:cs typeface="Arial" pitchFamily="34" charset="0"/>
            </a:rPr>
            <a:t>: Die jährliche Erhebung im Ausbaugewerbe und bei Bauträgern ist eine Primärerhebung der Betriebe von Unternehmen des Ausbaugewerbes und von Unternehmen anderer Wirtschaftsbereiche mit 10 und mehr tätigen Personen.</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Erhebungsinstrumente und Berichtsweg:</a:t>
          </a:r>
          <a:r>
            <a:rPr lang="de-DE" sz="900" i="0">
              <a:effectLst/>
              <a:latin typeface="Arial" pitchFamily="34" charset="0"/>
              <a:ea typeface="Calibri"/>
              <a:cs typeface="Arial" pitchFamily="34" charset="0"/>
            </a:rPr>
            <a:t> Die Auskunftserteilung erfolgt online nach §11a BStatG mittels standardisierten Erhebungsmedien (IDEV - Interne Datenerhebung im Verbund). In begründeten Ausnahmefällen kann die Auskunft auch auf Papier erfolgen. Die Erhebung erfolgt dezentral über die Statistischen Ämter der Länder:</a:t>
          </a:r>
        </a:p>
        <a:p>
          <a:pPr>
            <a:lnSpc>
              <a:spcPts val="1100"/>
            </a:lnSpc>
            <a:spcAft>
              <a:spcPts val="0"/>
            </a:spcAft>
          </a:pPr>
          <a:r>
            <a:rPr lang="de-DE" sz="900" i="0">
              <a:effectLst/>
              <a:latin typeface="Arial" pitchFamily="34" charset="0"/>
              <a:ea typeface="Calibri"/>
              <a:cs typeface="Arial" pitchFamily="34" charset="0"/>
            </a:rPr>
            <a:t>Auskunftspflichtige -&gt; Statistische Ämter der Länder -&gt; Statistisches Bundesamt</a:t>
          </a:r>
        </a:p>
        <a:p>
          <a:endParaRPr lang="de-DE" sz="400">
            <a:effectLst/>
            <a:latin typeface="Arial" panose="020B0604020202020204" pitchFamily="34" charset="0"/>
            <a:cs typeface="Arial" panose="020B0604020202020204" pitchFamily="34" charset="0"/>
          </a:endParaRPr>
        </a:p>
        <a:p>
          <a:pPr>
            <a:lnSpc>
              <a:spcPct val="115000"/>
            </a:lnSpc>
            <a:spcAft>
              <a:spcPts val="0"/>
            </a:spcAft>
          </a:pPr>
          <a:r>
            <a:rPr lang="de-DE" sz="1000" b="1" i="0">
              <a:effectLst/>
              <a:latin typeface="Arial" pitchFamily="34" charset="0"/>
              <a:ea typeface="Calibri"/>
              <a:cs typeface="Arial" pitchFamily="34" charset="0"/>
            </a:rPr>
            <a:t>4 Genauigkeit und Zuverlässigkeit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Genauigkeit:</a:t>
          </a:r>
          <a:r>
            <a:rPr lang="de-DE" sz="900" i="0">
              <a:effectLst/>
              <a:latin typeface="Arial" pitchFamily="34" charset="0"/>
              <a:ea typeface="Calibri"/>
              <a:cs typeface="Arial" pitchFamily="34" charset="0"/>
            </a:rPr>
            <a:t> Die Genauigkeit der Ergebnisse kann als hoch eingestuft werden, da die Antwortausfälle (im Bundesdurchschnitt ca. 3 - 5 %) nach einem bewährten Schätzprogramm von den Statistischen Ämtern der Länder eingeschätzt werden. </a:t>
          </a:r>
        </a:p>
        <a:p>
          <a:pPr>
            <a:lnSpc>
              <a:spcPts val="500"/>
            </a:lnSpc>
          </a:pPr>
          <a:endParaRPr lang="de-DE" sz="500">
            <a:effectLst/>
            <a:latin typeface="Arial" panose="020B0604020202020204" pitchFamily="34" charset="0"/>
            <a:cs typeface="Arial" panose="020B0604020202020204" pitchFamily="34" charset="0"/>
          </a:endParaRPr>
        </a:p>
        <a:p>
          <a:pPr>
            <a:lnSpc>
              <a:spcPts val="1000"/>
            </a:lnSpc>
            <a:spcAft>
              <a:spcPts val="0"/>
            </a:spcAft>
          </a:pPr>
          <a:r>
            <a:rPr lang="de-DE" sz="1000" b="1" i="0">
              <a:effectLst/>
              <a:latin typeface="Arial" pitchFamily="34" charset="0"/>
              <a:ea typeface="Calibri"/>
              <a:cs typeface="Arial" pitchFamily="34" charset="0"/>
            </a:rPr>
            <a:t>5 Aktualität und Pünktlichkeit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i="0">
              <a:effectLst/>
              <a:latin typeface="Arial" pitchFamily="34" charset="0"/>
              <a:ea typeface="Calibri"/>
              <a:cs typeface="Arial" pitchFamily="34" charset="0"/>
            </a:rPr>
            <a:t> </a:t>
          </a:r>
          <a:r>
            <a:rPr lang="de-DE" sz="900" b="1" i="1">
              <a:effectLst/>
              <a:latin typeface="Arial" pitchFamily="34" charset="0"/>
              <a:ea typeface="Calibri"/>
              <a:cs typeface="Arial" pitchFamily="34" charset="0"/>
            </a:rPr>
            <a:t>Aktualität und Pünktlichkeit:</a:t>
          </a:r>
          <a:r>
            <a:rPr lang="de-DE" sz="900" i="0">
              <a:effectLst/>
              <a:latin typeface="Arial" pitchFamily="34" charset="0"/>
              <a:ea typeface="Calibri"/>
              <a:cs typeface="Arial" pitchFamily="34" charset="0"/>
            </a:rPr>
            <a:t> Die Bundesergebnisse liegen etwa 5,5 Monate nach Ende des Berichtszeitraums in Form von "Eckzahlen" vor.</a:t>
          </a:r>
        </a:p>
        <a:p>
          <a:endParaRPr lang="de-DE" sz="500">
            <a:effectLst/>
            <a:latin typeface="Arial" panose="020B0604020202020204" pitchFamily="34" charset="0"/>
            <a:cs typeface="Arial" panose="020B0604020202020204" pitchFamily="34" charset="0"/>
          </a:endParaRPr>
        </a:p>
        <a:p>
          <a:pPr>
            <a:lnSpc>
              <a:spcPts val="1100"/>
            </a:lnSpc>
            <a:spcAft>
              <a:spcPts val="0"/>
            </a:spcAft>
          </a:pPr>
          <a:r>
            <a:rPr lang="de-DE" sz="1000" b="1" i="0">
              <a:effectLst/>
              <a:latin typeface="Arial" pitchFamily="34" charset="0"/>
              <a:ea typeface="Calibri"/>
              <a:cs typeface="Arial" pitchFamily="34" charset="0"/>
            </a:rPr>
            <a:t>6 Vergleichbarkeit </a:t>
          </a: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Räumlich:</a:t>
          </a:r>
          <a:r>
            <a:rPr lang="de-DE" sz="900" i="0">
              <a:effectLst/>
              <a:latin typeface="Arial" pitchFamily="34" charset="0"/>
              <a:ea typeface="Calibri"/>
              <a:cs typeface="Arial" pitchFamily="34" charset="0"/>
            </a:rPr>
            <a:t> Seit 1991 ist die räumliche Vergleichbarkeit der Daten für Deutschland, das frühere Bundesgebiet sowie die neuen Länder, gegeben.</a:t>
          </a:r>
        </a:p>
        <a:p>
          <a:pPr marL="0" marR="0" lvl="0" indent="0" defTabSz="914400" eaLnBrk="1" fontAlgn="auto" latinLnBrk="0" hangingPunct="1">
            <a:lnSpc>
              <a:spcPts val="1100"/>
            </a:lnSpc>
            <a:spcBef>
              <a:spcPts val="0"/>
            </a:spcBef>
            <a:spcAft>
              <a:spcPts val="0"/>
            </a:spcAft>
            <a:buClrTx/>
            <a:buSzTx/>
            <a:buFontTx/>
            <a:buNone/>
            <a:tabLst/>
            <a:defRPr/>
          </a:pPr>
          <a:r>
            <a:rPr lang="de-DE" sz="900" b="1" i="1">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Zeitlich: </a:t>
          </a:r>
          <a:r>
            <a:rPr lang="de-DE" sz="900" i="0">
              <a:effectLst/>
              <a:latin typeface="Arial" pitchFamily="34" charset="0"/>
              <a:ea typeface="Calibri"/>
              <a:cs typeface="Arial" pitchFamily="34" charset="0"/>
            </a:rPr>
            <a:t>Die zeitliche Vergleichbarkeit der Angaben zur jährlichen Erhebung im Ausbaugewerbe und bei Bauträgern ist gegeben. </a:t>
          </a:r>
          <a:r>
            <a:rPr kumimoji="0" lang="de-DE" sz="900" b="0" i="0" u="none" strike="noStrike" kern="0" cap="none" spc="0" normalizeH="0" baseline="0" noProof="0">
              <a:ln>
                <a:noFill/>
              </a:ln>
              <a:solidFill>
                <a:prstClr val="black"/>
              </a:solidFill>
              <a:effectLst/>
              <a:uLnTx/>
              <a:uFillTx/>
              <a:latin typeface="Arial" pitchFamily="34" charset="0"/>
              <a:ea typeface="Calibri"/>
              <a:cs typeface="Arial" pitchFamily="34" charset="0"/>
            </a:rPr>
            <a:t>Methodische Änderungen sowie Veränderungen des Berichtskreises können - je nach Umfang - Einschränkungen der zeitlichen Vergleichbarkeit zur Folge haben, welche mit Fortschritt der regionalen Betrachtungstiefe höher ausfallen.  </a:t>
          </a:r>
        </a:p>
        <a:p>
          <a:pPr>
            <a:lnSpc>
              <a:spcPts val="500"/>
            </a:lnSpc>
          </a:pPr>
          <a:endParaRPr lang="de-DE" sz="500">
            <a:effectLst/>
            <a:latin typeface="Arial" panose="020B0604020202020204" pitchFamily="34" charset="0"/>
            <a:cs typeface="Arial" panose="020B0604020202020204" pitchFamily="34" charset="0"/>
          </a:endParaRPr>
        </a:p>
        <a:p>
          <a:pPr>
            <a:lnSpc>
              <a:spcPts val="1000"/>
            </a:lnSpc>
            <a:spcAft>
              <a:spcPts val="0"/>
            </a:spcAft>
          </a:pPr>
          <a:r>
            <a:rPr lang="de-DE" sz="1000" b="1" i="0">
              <a:effectLst/>
              <a:latin typeface="Arial" pitchFamily="34" charset="0"/>
              <a:ea typeface="Calibri"/>
              <a:cs typeface="Arial" pitchFamily="34" charset="0"/>
            </a:rPr>
            <a:t>7 Kohärenz </a:t>
          </a:r>
          <a:endParaRPr lang="de-DE" sz="1000" i="0">
            <a:effectLst/>
            <a:latin typeface="Arial" pitchFamily="34" charset="0"/>
            <a:ea typeface="Calibri"/>
            <a:cs typeface="Arial" pitchFamily="34" charset="0"/>
          </a:endParaRPr>
        </a:p>
        <a:p>
          <a:pPr>
            <a:lnSpc>
              <a:spcPts val="1100"/>
            </a:lnSpc>
            <a:spcAft>
              <a:spcPts val="0"/>
            </a:spcAft>
          </a:pPr>
          <a:r>
            <a:rPr lang="de-DE" sz="900" i="0">
              <a:solidFill>
                <a:schemeClr val="dk1"/>
              </a:solidFill>
              <a:effectLst/>
              <a:latin typeface="Arial" pitchFamily="34" charset="0"/>
              <a:ea typeface="+mn-ea"/>
              <a:cs typeface="Arial" pitchFamily="34" charset="0"/>
            </a:rPr>
            <a:t>• </a:t>
          </a:r>
          <a:r>
            <a:rPr lang="de-DE" sz="900" b="1" i="1">
              <a:effectLst/>
              <a:latin typeface="Arial" pitchFamily="34" charset="0"/>
              <a:ea typeface="Calibri"/>
              <a:cs typeface="Arial" pitchFamily="34" charset="0"/>
            </a:rPr>
            <a:t>Statistikübergreifende Kohärenz: </a:t>
          </a:r>
          <a:r>
            <a:rPr lang="de-DE" sz="900" b="0" i="0">
              <a:effectLst/>
              <a:latin typeface="Arial" pitchFamily="34" charset="0"/>
              <a:ea typeface="Calibri"/>
              <a:cs typeface="Arial" pitchFamily="34" charset="0"/>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a:lnSpc>
              <a:spcPts val="1000"/>
            </a:lnSpc>
            <a:spcAft>
              <a:spcPts val="0"/>
            </a:spcAft>
          </a:pPr>
          <a:r>
            <a:rPr lang="de-DE" sz="900" i="0">
              <a:solidFill>
                <a:schemeClr val="dk1"/>
              </a:solidFill>
              <a:effectLst/>
              <a:latin typeface="Arial" pitchFamily="34" charset="0"/>
              <a:ea typeface="+mn-ea"/>
              <a:cs typeface="Arial" pitchFamily="34" charset="0"/>
            </a:rPr>
            <a:t>• </a:t>
          </a:r>
          <a:r>
            <a:rPr lang="de-DE" sz="900" b="1" i="1">
              <a:solidFill>
                <a:schemeClr val="dk1"/>
              </a:solidFill>
              <a:effectLst/>
              <a:latin typeface="Arial" pitchFamily="34" charset="0"/>
              <a:ea typeface="+mn-ea"/>
              <a:cs typeface="Arial" pitchFamily="34" charset="0"/>
            </a:rPr>
            <a:t>statistikinterne Kohärenz: </a:t>
          </a:r>
          <a:r>
            <a:rPr lang="de-DE" sz="900" i="0">
              <a:solidFill>
                <a:schemeClr val="dk1"/>
              </a:solidFill>
              <a:effectLst/>
              <a:latin typeface="Arial" pitchFamily="34" charset="0"/>
              <a:ea typeface="+mn-ea"/>
              <a:cs typeface="Arial" pitchFamily="34" charset="0"/>
            </a:rPr>
            <a:t>Die Ergebnisse dieser Erhebung sind statistikintern kohärent.</a:t>
          </a:r>
        </a:p>
        <a:p>
          <a:pPr eaLnBrk="1" fontAlgn="auto" latinLnBrk="0" hangingPunct="1"/>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mn-ea"/>
              <a:cs typeface="Arial" pitchFamily="34" charset="0"/>
            </a:rPr>
            <a:t>Input für andere Statistiken</a:t>
          </a:r>
          <a:r>
            <a:rPr lang="de-DE" sz="1100" b="1" i="1" baseline="0">
              <a:solidFill>
                <a:schemeClr val="dk1"/>
              </a:solidFill>
              <a:effectLst/>
              <a:latin typeface="+mn-lt"/>
              <a:ea typeface="+mn-ea"/>
              <a:cs typeface="+mn-cs"/>
            </a:rPr>
            <a:t>: </a:t>
          </a:r>
          <a:r>
            <a:rPr lang="de-DE" sz="900" b="0" i="0" baseline="0">
              <a:solidFill>
                <a:schemeClr val="dk1"/>
              </a:solidFill>
              <a:effectLst/>
              <a:latin typeface="Arial" panose="020B0604020202020204" pitchFamily="34" charset="0"/>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p>
        <a:p>
          <a:pPr eaLnBrk="1" fontAlgn="auto" latinLnBrk="0" hangingPunct="1"/>
          <a:endParaRPr lang="de-DE" sz="600">
            <a:effectLst/>
            <a:latin typeface="Arial" panose="020B0604020202020204" pitchFamily="34" charset="0"/>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8 Verbreitung und Kommunikation</a:t>
          </a:r>
        </a:p>
        <a:p>
          <a:pPr eaLnBrk="1" fontAlgn="auto" latinLnBrk="0" hangingPunct="1"/>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 </a:t>
          </a:r>
          <a:r>
            <a:rPr kumimoji="0" lang="de-DE" sz="900" b="1" i="1" u="none" strike="noStrike" kern="0" cap="none" spc="0" normalizeH="0" baseline="0" noProof="0">
              <a:ln>
                <a:noFill/>
              </a:ln>
              <a:solidFill>
                <a:prstClr val="black"/>
              </a:solidFill>
              <a:effectLst/>
              <a:uLnTx/>
              <a:uFillTx/>
              <a:latin typeface="Arial" pitchFamily="34" charset="0"/>
              <a:ea typeface="Calibri"/>
              <a:cs typeface="Arial" pitchFamily="34" charset="0"/>
            </a:rPr>
            <a:t>Publikation</a:t>
          </a:r>
          <a:r>
            <a:rPr lang="de-DE" sz="1100" b="1" i="1" baseline="0">
              <a:solidFill>
                <a:schemeClr val="dk1"/>
              </a:solidFill>
              <a:effectLst/>
              <a:latin typeface="+mn-lt"/>
              <a:ea typeface="+mn-ea"/>
              <a:cs typeface="+mn-cs"/>
            </a:rPr>
            <a:t>:  </a:t>
          </a:r>
          <a:r>
            <a:rPr lang="de-DE" sz="900" b="0" i="0" baseline="0">
              <a:solidFill>
                <a:schemeClr val="dk1"/>
              </a:solidFill>
              <a:effectLst/>
              <a:latin typeface="Arial" panose="020B0604020202020204" pitchFamily="34" charset="0"/>
              <a:ea typeface="+mn-ea"/>
              <a:cs typeface="Arial" panose="020B0604020202020204"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900">
            <a:effectLst/>
            <a:latin typeface="Arial" panose="020B0604020202020204" pitchFamily="34" charset="0"/>
            <a:cs typeface="Arial" panose="020B0604020202020204" pitchFamily="34" charset="0"/>
          </a:endParaRPr>
        </a:p>
        <a:p>
          <a:endParaRPr lang="de-DE" sz="4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Quelle:</a:t>
          </a:r>
        </a:p>
        <a:p>
          <a:r>
            <a:rPr lang="de-DE" sz="900">
              <a:solidFill>
                <a:schemeClr val="dk1"/>
              </a:solidFill>
              <a:effectLst/>
              <a:latin typeface="Arial" panose="020B0604020202020204" pitchFamily="34" charset="0"/>
              <a:ea typeface="+mn-ea"/>
              <a:cs typeface="Arial" panose="020B0604020202020204" pitchFamily="34" charset="0"/>
            </a:rPr>
            <a:t>Statistisches Bundesamt; ergänzt um berichtsbezogene Hinweise des Statistischen Amtes Mecklenburg-Vorpommern</a:t>
          </a:r>
        </a:p>
        <a:p>
          <a:pPr>
            <a:lnSpc>
              <a:spcPts val="700"/>
            </a:lnSpc>
          </a:pP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5703125" style="28" customWidth="1"/>
    <col min="2" max="2" width="55.5703125" style="28" customWidth="1"/>
    <col min="3" max="3" width="8.5703125" style="28" customWidth="1"/>
    <col min="4" max="4" width="16.5703125" style="28" customWidth="1"/>
    <col min="5" max="16384" width="11.42578125" style="28"/>
  </cols>
  <sheetData>
    <row r="1" spans="1:4" ht="50.1" customHeight="1" thickBot="1" x14ac:dyDescent="0.55000000000000004">
      <c r="A1" s="222" t="s">
        <v>1</v>
      </c>
      <c r="B1" s="222"/>
      <c r="C1" s="223"/>
      <c r="D1" s="223"/>
    </row>
    <row r="2" spans="1:4" ht="35.1" customHeight="1" thickTop="1" x14ac:dyDescent="0.2">
      <c r="A2" s="224" t="s">
        <v>173</v>
      </c>
      <c r="B2" s="224"/>
      <c r="C2" s="225" t="s">
        <v>359</v>
      </c>
      <c r="D2" s="225"/>
    </row>
    <row r="3" spans="1:4" ht="24.95" customHeight="1" x14ac:dyDescent="0.2">
      <c r="A3" s="226"/>
      <c r="B3" s="226"/>
      <c r="C3" s="226"/>
      <c r="D3" s="226"/>
    </row>
    <row r="4" spans="1:4" ht="24.95" customHeight="1" x14ac:dyDescent="0.2">
      <c r="A4" s="218" t="s">
        <v>174</v>
      </c>
      <c r="B4" s="219"/>
      <c r="C4" s="219"/>
      <c r="D4" s="219"/>
    </row>
    <row r="5" spans="1:4" ht="24.95" customHeight="1" x14ac:dyDescent="0.2">
      <c r="A5" s="218" t="s">
        <v>258</v>
      </c>
      <c r="B5" s="219"/>
      <c r="C5" s="219"/>
      <c r="D5" s="219"/>
    </row>
    <row r="6" spans="1:4" ht="24.95" customHeight="1" x14ac:dyDescent="0.2">
      <c r="A6" s="218" t="s">
        <v>17</v>
      </c>
      <c r="B6" s="218"/>
      <c r="C6" s="218"/>
      <c r="D6" s="220"/>
    </row>
    <row r="7" spans="1:4" ht="40.35" customHeight="1" x14ac:dyDescent="0.35">
      <c r="A7" s="217" t="s">
        <v>217</v>
      </c>
      <c r="B7" s="221"/>
      <c r="C7" s="221"/>
      <c r="D7" s="221"/>
    </row>
    <row r="8" spans="1:4" ht="39.950000000000003" customHeight="1" x14ac:dyDescent="0.2"/>
    <row r="9" spans="1:4" ht="24.95" customHeight="1" x14ac:dyDescent="0.35">
      <c r="A9" s="217"/>
      <c r="B9" s="217"/>
      <c r="C9" s="217"/>
      <c r="D9" s="217"/>
    </row>
    <row r="10" spans="1:4" ht="24.95" customHeight="1" x14ac:dyDescent="0.35">
      <c r="A10" s="217"/>
      <c r="B10" s="217"/>
      <c r="C10" s="217"/>
      <c r="D10" s="217"/>
    </row>
    <row r="11" spans="1:4" ht="24.95" customHeight="1" x14ac:dyDescent="0.2">
      <c r="A11" s="216"/>
      <c r="B11" s="216"/>
      <c r="C11" s="216"/>
      <c r="D11" s="216"/>
    </row>
    <row r="12" spans="1:4" ht="24.95" customHeight="1" x14ac:dyDescent="0.2">
      <c r="A12" s="216"/>
      <c r="B12" s="216"/>
      <c r="C12" s="216"/>
      <c r="D12" s="216"/>
    </row>
    <row r="13" spans="1:4" ht="24.95" customHeight="1" x14ac:dyDescent="0.2">
      <c r="A13" s="216"/>
      <c r="B13" s="216"/>
      <c r="C13" s="216"/>
      <c r="D13" s="216"/>
    </row>
    <row r="14" spans="1:4" ht="12" customHeight="1" x14ac:dyDescent="0.2">
      <c r="A14" s="31"/>
      <c r="B14" s="205" t="s">
        <v>94</v>
      </c>
      <c r="C14" s="205"/>
      <c r="D14" s="32" t="s">
        <v>313</v>
      </c>
    </row>
    <row r="15" spans="1:4" ht="12" customHeight="1" x14ac:dyDescent="0.2">
      <c r="A15" s="31"/>
      <c r="B15" s="205"/>
      <c r="C15" s="205"/>
      <c r="D15" s="33"/>
    </row>
    <row r="16" spans="1:4" ht="12" customHeight="1" x14ac:dyDescent="0.2">
      <c r="A16" s="31"/>
      <c r="B16" s="205" t="s">
        <v>2</v>
      </c>
      <c r="C16" s="205"/>
      <c r="D16" s="32" t="s">
        <v>357</v>
      </c>
    </row>
    <row r="17" spans="1:4" ht="12" customHeight="1" x14ac:dyDescent="0.2">
      <c r="A17" s="31"/>
      <c r="B17" s="205"/>
      <c r="C17" s="205"/>
      <c r="D17" s="32"/>
    </row>
    <row r="18" spans="1:4" ht="12" customHeight="1" x14ac:dyDescent="0.2">
      <c r="A18" s="34"/>
      <c r="B18" s="206"/>
      <c r="C18" s="206"/>
      <c r="D18" s="35"/>
    </row>
    <row r="19" spans="1:4" ht="12" customHeight="1" x14ac:dyDescent="0.2">
      <c r="A19" s="209"/>
      <c r="B19" s="209"/>
      <c r="C19" s="209"/>
      <c r="D19" s="209"/>
    </row>
    <row r="20" spans="1:4" ht="12" customHeight="1" x14ac:dyDescent="0.2">
      <c r="A20" s="210" t="s">
        <v>3</v>
      </c>
      <c r="B20" s="210"/>
      <c r="C20" s="210"/>
      <c r="D20" s="210"/>
    </row>
    <row r="21" spans="1:4" ht="12" customHeight="1" x14ac:dyDescent="0.2">
      <c r="A21" s="210" t="s">
        <v>93</v>
      </c>
      <c r="B21" s="210"/>
      <c r="C21" s="210"/>
      <c r="D21" s="210"/>
    </row>
    <row r="22" spans="1:4" ht="12" customHeight="1" x14ac:dyDescent="0.2">
      <c r="A22" s="211"/>
      <c r="B22" s="211"/>
      <c r="C22" s="211"/>
      <c r="D22" s="211"/>
    </row>
    <row r="23" spans="1:4" ht="12" customHeight="1" x14ac:dyDescent="0.2">
      <c r="A23" s="212" t="s">
        <v>358</v>
      </c>
      <c r="B23" s="212"/>
      <c r="C23" s="212"/>
      <c r="D23" s="212"/>
    </row>
    <row r="24" spans="1:4" ht="12" customHeight="1" x14ac:dyDescent="0.2">
      <c r="A24" s="210"/>
      <c r="B24" s="210"/>
      <c r="C24" s="210"/>
      <c r="D24" s="210"/>
    </row>
    <row r="25" spans="1:4" ht="12" customHeight="1" x14ac:dyDescent="0.2">
      <c r="A25" s="213" t="s">
        <v>218</v>
      </c>
      <c r="B25" s="213"/>
      <c r="C25" s="213"/>
      <c r="D25" s="213"/>
    </row>
    <row r="26" spans="1:4" ht="12" customHeight="1" x14ac:dyDescent="0.2">
      <c r="A26" s="213" t="s">
        <v>61</v>
      </c>
      <c r="B26" s="213"/>
      <c r="C26" s="213"/>
      <c r="D26" s="213"/>
    </row>
    <row r="27" spans="1:4" ht="12" customHeight="1" x14ac:dyDescent="0.2">
      <c r="A27" s="214"/>
      <c r="B27" s="214"/>
      <c r="C27" s="214"/>
      <c r="D27" s="214"/>
    </row>
    <row r="28" spans="1:4" ht="12" customHeight="1" x14ac:dyDescent="0.2">
      <c r="A28" s="215"/>
      <c r="B28" s="215"/>
      <c r="C28" s="215"/>
      <c r="D28" s="215"/>
    </row>
    <row r="29" spans="1:4" ht="12" customHeight="1" x14ac:dyDescent="0.2">
      <c r="A29" s="207" t="s">
        <v>4</v>
      </c>
      <c r="B29" s="207"/>
      <c r="C29" s="207"/>
      <c r="D29" s="207"/>
    </row>
    <row r="30" spans="1:4" ht="12" customHeight="1" x14ac:dyDescent="0.2">
      <c r="A30" s="208"/>
      <c r="B30" s="208"/>
      <c r="C30" s="208"/>
      <c r="D30" s="208"/>
    </row>
    <row r="31" spans="1:4" ht="12" customHeight="1" x14ac:dyDescent="0.2">
      <c r="A31" s="48" t="s">
        <v>0</v>
      </c>
      <c r="B31" s="204" t="s">
        <v>95</v>
      </c>
      <c r="C31" s="204"/>
      <c r="D31" s="204"/>
    </row>
    <row r="32" spans="1:4" ht="12" customHeight="1" x14ac:dyDescent="0.2">
      <c r="A32" s="49">
        <v>0</v>
      </c>
      <c r="B32" s="204" t="s">
        <v>96</v>
      </c>
      <c r="C32" s="204"/>
      <c r="D32" s="204"/>
    </row>
    <row r="33" spans="1:4" ht="12" customHeight="1" x14ac:dyDescent="0.2">
      <c r="A33" s="48" t="s">
        <v>5</v>
      </c>
      <c r="B33" s="204" t="s">
        <v>6</v>
      </c>
      <c r="C33" s="204"/>
      <c r="D33" s="204"/>
    </row>
    <row r="34" spans="1:4" ht="12" customHeight="1" x14ac:dyDescent="0.2">
      <c r="A34" s="48" t="s">
        <v>7</v>
      </c>
      <c r="B34" s="204" t="s">
        <v>8</v>
      </c>
      <c r="C34" s="204"/>
      <c r="D34" s="204"/>
    </row>
    <row r="35" spans="1:4" ht="12" customHeight="1" x14ac:dyDescent="0.2">
      <c r="A35" s="48" t="s">
        <v>9</v>
      </c>
      <c r="B35" s="204" t="s">
        <v>10</v>
      </c>
      <c r="C35" s="204"/>
      <c r="D35" s="204"/>
    </row>
    <row r="36" spans="1:4" ht="12" customHeight="1" x14ac:dyDescent="0.2">
      <c r="A36" s="48" t="s">
        <v>11</v>
      </c>
      <c r="B36" s="204" t="s">
        <v>97</v>
      </c>
      <c r="C36" s="204"/>
      <c r="D36" s="204"/>
    </row>
    <row r="37" spans="1:4" ht="12" customHeight="1" x14ac:dyDescent="0.2">
      <c r="A37" s="48" t="s">
        <v>12</v>
      </c>
      <c r="B37" s="204" t="s">
        <v>13</v>
      </c>
      <c r="C37" s="204"/>
      <c r="D37" s="204"/>
    </row>
    <row r="38" spans="1:4" ht="12" customHeight="1" x14ac:dyDescent="0.2">
      <c r="A38" s="48" t="s">
        <v>91</v>
      </c>
      <c r="B38" s="204" t="s">
        <v>98</v>
      </c>
      <c r="C38" s="204"/>
      <c r="D38" s="204"/>
    </row>
    <row r="39" spans="1:4" ht="12" customHeight="1" x14ac:dyDescent="0.2">
      <c r="A39" s="48"/>
      <c r="B39" s="204"/>
      <c r="C39" s="204"/>
      <c r="D39" s="204"/>
    </row>
    <row r="40" spans="1:4" ht="12" customHeight="1" x14ac:dyDescent="0.2">
      <c r="A40" s="48" t="s">
        <v>14</v>
      </c>
      <c r="B40" s="204" t="s">
        <v>126</v>
      </c>
      <c r="C40" s="204"/>
      <c r="D40" s="204"/>
    </row>
    <row r="41" spans="1:4" ht="12" customHeight="1" x14ac:dyDescent="0.2">
      <c r="A41" s="29"/>
      <c r="B41" s="29"/>
      <c r="C41" s="29"/>
      <c r="D41" s="29"/>
    </row>
    <row r="42" spans="1:4" ht="12" customHeight="1" x14ac:dyDescent="0.2">
      <c r="A42" s="30"/>
      <c r="B42" s="202"/>
      <c r="C42" s="202"/>
      <c r="D42" s="202"/>
    </row>
    <row r="43" spans="1:4" ht="12" customHeight="1" x14ac:dyDescent="0.2">
      <c r="A43" s="30"/>
      <c r="B43" s="202"/>
      <c r="C43" s="202"/>
      <c r="D43" s="202"/>
    </row>
    <row r="44" spans="1:4" x14ac:dyDescent="0.2">
      <c r="A44" s="203" t="s">
        <v>15</v>
      </c>
      <c r="B44" s="203"/>
      <c r="C44" s="203"/>
      <c r="D44" s="203"/>
    </row>
  </sheetData>
  <mergeCells count="44">
    <mergeCell ref="A1:B1"/>
    <mergeCell ref="C1:D1"/>
    <mergeCell ref="A2:B2"/>
    <mergeCell ref="C2:D2"/>
    <mergeCell ref="A3:D3"/>
    <mergeCell ref="A4:D4"/>
    <mergeCell ref="A6:D6"/>
    <mergeCell ref="A7:D7"/>
    <mergeCell ref="A9:D9"/>
    <mergeCell ref="A5:D5"/>
    <mergeCell ref="A13:D13"/>
    <mergeCell ref="A10:D10"/>
    <mergeCell ref="A11:D11"/>
    <mergeCell ref="B14:C14"/>
    <mergeCell ref="B15:C15"/>
    <mergeCell ref="A12:D12"/>
    <mergeCell ref="B16:C16"/>
    <mergeCell ref="B17:C17"/>
    <mergeCell ref="B18:C18"/>
    <mergeCell ref="A29:D29"/>
    <mergeCell ref="A30:D30"/>
    <mergeCell ref="A19:D19"/>
    <mergeCell ref="A20:D20"/>
    <mergeCell ref="A21:D21"/>
    <mergeCell ref="A22:D22"/>
    <mergeCell ref="A23:D23"/>
    <mergeCell ref="A24:D24"/>
    <mergeCell ref="A25:D25"/>
    <mergeCell ref="A26:D26"/>
    <mergeCell ref="A27:D27"/>
    <mergeCell ref="A28:D28"/>
    <mergeCell ref="B31:D31"/>
    <mergeCell ref="B32:D32"/>
    <mergeCell ref="B33:D33"/>
    <mergeCell ref="B34:D34"/>
    <mergeCell ref="B35:D35"/>
    <mergeCell ref="B42:D42"/>
    <mergeCell ref="B43:D43"/>
    <mergeCell ref="A44:D44"/>
    <mergeCell ref="B36:D36"/>
    <mergeCell ref="B37:D37"/>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RowHeight="11.45" customHeight="1" x14ac:dyDescent="0.2"/>
  <cols>
    <col min="1" max="1" width="3.28515625" style="17" customWidth="1"/>
    <col min="2" max="2" width="5.85546875" style="21" customWidth="1"/>
    <col min="3" max="3" width="31.7109375" style="22" customWidth="1"/>
    <col min="4" max="10" width="7.28515625" style="17" customWidth="1"/>
    <col min="11" max="16384" width="11.42578125" style="17"/>
  </cols>
  <sheetData>
    <row r="1" spans="1:10" ht="20.100000000000001" customHeight="1" x14ac:dyDescent="0.2">
      <c r="A1" s="247" t="s">
        <v>65</v>
      </c>
      <c r="B1" s="248"/>
      <c r="C1" s="248"/>
      <c r="D1" s="283" t="s">
        <v>178</v>
      </c>
      <c r="E1" s="283"/>
      <c r="F1" s="283"/>
      <c r="G1" s="283"/>
      <c r="H1" s="283"/>
      <c r="I1" s="283"/>
      <c r="J1" s="284"/>
    </row>
    <row r="2" spans="1:10" ht="35.1" customHeight="1" x14ac:dyDescent="0.2">
      <c r="A2" s="251" t="s">
        <v>141</v>
      </c>
      <c r="B2" s="252"/>
      <c r="C2" s="252"/>
      <c r="D2" s="285" t="s">
        <v>238</v>
      </c>
      <c r="E2" s="285"/>
      <c r="F2" s="285"/>
      <c r="G2" s="285"/>
      <c r="H2" s="285"/>
      <c r="I2" s="285"/>
      <c r="J2" s="286"/>
    </row>
    <row r="3" spans="1:10" ht="11.45" customHeight="1" x14ac:dyDescent="0.2">
      <c r="A3" s="273" t="s">
        <v>80</v>
      </c>
      <c r="B3" s="271" t="s">
        <v>64</v>
      </c>
      <c r="C3" s="271" t="s">
        <v>41</v>
      </c>
      <c r="D3" s="257" t="s">
        <v>59</v>
      </c>
      <c r="E3" s="257" t="s">
        <v>99</v>
      </c>
      <c r="F3" s="261"/>
      <c r="G3" s="261"/>
      <c r="H3" s="261"/>
      <c r="I3" s="261"/>
      <c r="J3" s="262"/>
    </row>
    <row r="4" spans="1:10" ht="11.45" customHeight="1" x14ac:dyDescent="0.2">
      <c r="A4" s="274"/>
      <c r="B4" s="272"/>
      <c r="C4" s="272"/>
      <c r="D4" s="257"/>
      <c r="E4" s="259" t="s">
        <v>259</v>
      </c>
      <c r="F4" s="259" t="s">
        <v>260</v>
      </c>
      <c r="G4" s="280" t="s">
        <v>52</v>
      </c>
      <c r="H4" s="257" t="s">
        <v>48</v>
      </c>
      <c r="I4" s="257" t="s">
        <v>49</v>
      </c>
      <c r="J4" s="268" t="s">
        <v>328</v>
      </c>
    </row>
    <row r="5" spans="1:10" ht="11.45" customHeight="1" x14ac:dyDescent="0.2">
      <c r="A5" s="274"/>
      <c r="B5" s="272"/>
      <c r="C5" s="272"/>
      <c r="D5" s="257"/>
      <c r="E5" s="261"/>
      <c r="F5" s="259"/>
      <c r="G5" s="280"/>
      <c r="H5" s="257"/>
      <c r="I5" s="257"/>
      <c r="J5" s="268"/>
    </row>
    <row r="6" spans="1:10" ht="11.45" customHeight="1" x14ac:dyDescent="0.2">
      <c r="A6" s="274"/>
      <c r="B6" s="272"/>
      <c r="C6" s="272"/>
      <c r="D6" s="257"/>
      <c r="E6" s="261"/>
      <c r="F6" s="259"/>
      <c r="G6" s="280"/>
      <c r="H6" s="257"/>
      <c r="I6" s="257"/>
      <c r="J6" s="268"/>
    </row>
    <row r="7" spans="1:10" ht="11.45" customHeight="1" x14ac:dyDescent="0.2">
      <c r="A7" s="293"/>
      <c r="B7" s="292"/>
      <c r="C7" s="292"/>
      <c r="D7" s="268" t="s">
        <v>170</v>
      </c>
      <c r="E7" s="294"/>
      <c r="F7" s="294"/>
      <c r="G7" s="294"/>
      <c r="H7" s="294"/>
      <c r="I7" s="294"/>
      <c r="J7" s="294"/>
    </row>
    <row r="8" spans="1:10" ht="11.45" customHeight="1" x14ac:dyDescent="0.2">
      <c r="A8" s="36">
        <v>1</v>
      </c>
      <c r="B8" s="37">
        <v>2</v>
      </c>
      <c r="C8" s="38">
        <v>3</v>
      </c>
      <c r="D8" s="38">
        <v>4</v>
      </c>
      <c r="E8" s="38">
        <v>5</v>
      </c>
      <c r="F8" s="38">
        <v>6</v>
      </c>
      <c r="G8" s="38">
        <v>7</v>
      </c>
      <c r="H8" s="38">
        <v>8</v>
      </c>
      <c r="I8" s="38">
        <v>9</v>
      </c>
      <c r="J8" s="39">
        <v>10</v>
      </c>
    </row>
    <row r="9" spans="1:10" ht="11.45" customHeight="1" x14ac:dyDescent="0.2">
      <c r="A9" s="101"/>
      <c r="B9" s="18"/>
      <c r="C9" s="18"/>
      <c r="D9" s="188"/>
      <c r="E9" s="189"/>
      <c r="F9" s="189"/>
      <c r="G9" s="189"/>
      <c r="H9" s="189"/>
      <c r="I9" s="189"/>
      <c r="J9" s="189"/>
    </row>
    <row r="10" spans="1:10" ht="11.45" customHeight="1" x14ac:dyDescent="0.2">
      <c r="A10" s="89">
        <f>IF(F10&lt;&gt;"",COUNTA($F10:F$10),"")</f>
        <v>1</v>
      </c>
      <c r="B10" s="98"/>
      <c r="C10" s="16" t="s">
        <v>147</v>
      </c>
      <c r="D10" s="148">
        <v>239913</v>
      </c>
      <c r="E10" s="148">
        <v>6342</v>
      </c>
      <c r="F10" s="148">
        <v>15566</v>
      </c>
      <c r="G10" s="148">
        <v>41686</v>
      </c>
      <c r="H10" s="148">
        <v>65103</v>
      </c>
      <c r="I10" s="148">
        <v>40077</v>
      </c>
      <c r="J10" s="148">
        <v>71139</v>
      </c>
    </row>
    <row r="11" spans="1:10" ht="11.45" customHeight="1" x14ac:dyDescent="0.2">
      <c r="A11" s="89">
        <f>IF(F11&lt;&gt;"",COUNTA($F$10:F11),"")</f>
        <v>2</v>
      </c>
      <c r="B11" s="98"/>
      <c r="C11" s="91" t="s">
        <v>63</v>
      </c>
      <c r="D11" s="136">
        <v>190616</v>
      </c>
      <c r="E11" s="136">
        <v>5641</v>
      </c>
      <c r="F11" s="136">
        <v>13177</v>
      </c>
      <c r="G11" s="136">
        <v>33504</v>
      </c>
      <c r="H11" s="136">
        <v>51965</v>
      </c>
      <c r="I11" s="136">
        <v>31094</v>
      </c>
      <c r="J11" s="136">
        <v>55234</v>
      </c>
    </row>
    <row r="12" spans="1:10" ht="11.45" customHeight="1" x14ac:dyDescent="0.2">
      <c r="A12" s="89" t="str">
        <f>IF(F12&lt;&gt;"",COUNTA($F$10:F12),"")</f>
        <v/>
      </c>
      <c r="B12" s="14"/>
      <c r="C12" s="14"/>
      <c r="D12" s="136"/>
      <c r="E12" s="136"/>
      <c r="F12" s="136"/>
      <c r="G12" s="136"/>
      <c r="H12" s="136"/>
      <c r="I12" s="136"/>
      <c r="J12" s="136"/>
    </row>
    <row r="13" spans="1:10" ht="11.45" customHeight="1" x14ac:dyDescent="0.2">
      <c r="A13" s="89">
        <f>IF(F13&lt;&gt;"",COUNTA($F$10:F13),"")</f>
        <v>3</v>
      </c>
      <c r="B13" s="14" t="s">
        <v>23</v>
      </c>
      <c r="C13" s="91" t="s">
        <v>266</v>
      </c>
      <c r="D13" s="136">
        <v>108631</v>
      </c>
      <c r="E13" s="136">
        <v>1747</v>
      </c>
      <c r="F13" s="136">
        <v>4998</v>
      </c>
      <c r="G13" s="136">
        <v>18734</v>
      </c>
      <c r="H13" s="136">
        <v>22944</v>
      </c>
      <c r="I13" s="136">
        <v>12508</v>
      </c>
      <c r="J13" s="136">
        <v>47699</v>
      </c>
    </row>
    <row r="14" spans="1:10" ht="11.45" customHeight="1" x14ac:dyDescent="0.2">
      <c r="A14" s="89" t="str">
        <f>IF(F14&lt;&gt;"",COUNTA($F$10:F14),"")</f>
        <v/>
      </c>
      <c r="B14" s="14"/>
      <c r="C14" s="91" t="s">
        <v>151</v>
      </c>
      <c r="D14" s="136"/>
      <c r="E14" s="136"/>
      <c r="F14" s="136"/>
      <c r="G14" s="136"/>
      <c r="H14" s="136"/>
      <c r="I14" s="136"/>
      <c r="J14" s="136"/>
    </row>
    <row r="15" spans="1:10" ht="11.45" customHeight="1" x14ac:dyDescent="0.2">
      <c r="A15" s="89">
        <f>IF(F15&lt;&gt;"",COUNTA($F$10:F15),"")</f>
        <v>4</v>
      </c>
      <c r="B15" s="14" t="s">
        <v>24</v>
      </c>
      <c r="C15" s="91" t="s">
        <v>267</v>
      </c>
      <c r="D15" s="136">
        <v>105090</v>
      </c>
      <c r="E15" s="136">
        <v>1634</v>
      </c>
      <c r="F15" s="136" t="s">
        <v>5</v>
      </c>
      <c r="G15" s="136" t="s">
        <v>5</v>
      </c>
      <c r="H15" s="136" t="s">
        <v>5</v>
      </c>
      <c r="I15" s="136">
        <v>12508</v>
      </c>
      <c r="J15" s="136">
        <v>47699</v>
      </c>
    </row>
    <row r="16" spans="1:10" ht="11.45" customHeight="1" x14ac:dyDescent="0.2">
      <c r="A16" s="89">
        <f>IF(F16&lt;&gt;"",COUNTA($F$10:F16),"")</f>
        <v>5</v>
      </c>
      <c r="B16" s="14" t="s">
        <v>25</v>
      </c>
      <c r="C16" s="91" t="s">
        <v>268</v>
      </c>
      <c r="D16" s="136">
        <v>3541</v>
      </c>
      <c r="E16" s="136">
        <v>113</v>
      </c>
      <c r="F16" s="136" t="s">
        <v>5</v>
      </c>
      <c r="G16" s="136" t="s">
        <v>5</v>
      </c>
      <c r="H16" s="136" t="s">
        <v>5</v>
      </c>
      <c r="I16" s="136" t="s">
        <v>0</v>
      </c>
      <c r="J16" s="136" t="s">
        <v>0</v>
      </c>
    </row>
    <row r="17" spans="1:10" ht="11.45" customHeight="1" x14ac:dyDescent="0.2">
      <c r="A17" s="89" t="str">
        <f>IF(F17&lt;&gt;"",COUNTA($F$10:F17),"")</f>
        <v/>
      </c>
      <c r="B17" s="14"/>
      <c r="C17" s="91"/>
      <c r="D17" s="136"/>
      <c r="E17" s="136"/>
      <c r="F17" s="136"/>
      <c r="G17" s="136"/>
      <c r="H17" s="136"/>
      <c r="I17" s="136"/>
      <c r="J17" s="136"/>
    </row>
    <row r="18" spans="1:10" ht="11.45" customHeight="1" x14ac:dyDescent="0.2">
      <c r="A18" s="89">
        <f>IF(F18&lt;&gt;"",COUNTA($F$10:F18),"")</f>
        <v>6</v>
      </c>
      <c r="B18" s="14" t="s">
        <v>26</v>
      </c>
      <c r="C18" s="91" t="s">
        <v>269</v>
      </c>
      <c r="D18" s="136">
        <v>38067</v>
      </c>
      <c r="E18" s="136">
        <v>75</v>
      </c>
      <c r="F18" s="136">
        <v>605</v>
      </c>
      <c r="G18" s="136">
        <v>1686</v>
      </c>
      <c r="H18" s="136">
        <v>9358</v>
      </c>
      <c r="I18" s="136">
        <v>8643</v>
      </c>
      <c r="J18" s="136">
        <v>17701</v>
      </c>
    </row>
    <row r="19" spans="1:10" ht="11.45" customHeight="1" x14ac:dyDescent="0.2">
      <c r="A19" s="89" t="str">
        <f>IF(F19&lt;&gt;"",COUNTA($F$10:F19),"")</f>
        <v/>
      </c>
      <c r="B19" s="14"/>
      <c r="C19" s="91" t="s">
        <v>270</v>
      </c>
      <c r="D19" s="136"/>
      <c r="E19" s="136"/>
      <c r="F19" s="136"/>
      <c r="G19" s="136"/>
      <c r="H19" s="136"/>
      <c r="I19" s="136"/>
      <c r="J19" s="136"/>
    </row>
    <row r="20" spans="1:10" ht="11.45" customHeight="1" x14ac:dyDescent="0.2">
      <c r="A20" s="89">
        <f>IF(F20&lt;&gt;"",COUNTA($F$10:F20),"")</f>
        <v>7</v>
      </c>
      <c r="B20" s="14" t="s">
        <v>27</v>
      </c>
      <c r="C20" s="91" t="s">
        <v>271</v>
      </c>
      <c r="D20" s="136">
        <v>37187</v>
      </c>
      <c r="E20" s="136">
        <v>65</v>
      </c>
      <c r="F20" s="136">
        <v>496</v>
      </c>
      <c r="G20" s="136">
        <v>1686</v>
      </c>
      <c r="H20" s="136">
        <v>9194</v>
      </c>
      <c r="I20" s="136">
        <v>8643</v>
      </c>
      <c r="J20" s="136">
        <v>17104</v>
      </c>
    </row>
    <row r="21" spans="1:10" ht="11.45" customHeight="1" x14ac:dyDescent="0.2">
      <c r="A21" s="89" t="str">
        <f>IF(F21&lt;&gt;"",COUNTA($F$10:F21),"")</f>
        <v/>
      </c>
      <c r="B21" s="14"/>
      <c r="C21" s="91"/>
      <c r="D21" s="136"/>
      <c r="E21" s="136"/>
      <c r="F21" s="136"/>
      <c r="G21" s="136"/>
      <c r="H21" s="136"/>
      <c r="I21" s="136"/>
      <c r="J21" s="136"/>
    </row>
    <row r="22" spans="1:10" ht="11.45" customHeight="1" x14ac:dyDescent="0.2">
      <c r="A22" s="89">
        <f>IF(F22&lt;&gt;"",COUNTA($F$10:F22),"")</f>
        <v>8</v>
      </c>
      <c r="B22" s="14" t="s">
        <v>28</v>
      </c>
      <c r="C22" s="91" t="s">
        <v>272</v>
      </c>
      <c r="D22" s="136">
        <v>20456</v>
      </c>
      <c r="E22" s="136" t="s">
        <v>5</v>
      </c>
      <c r="F22" s="136">
        <v>694</v>
      </c>
      <c r="G22" s="136">
        <v>3441</v>
      </c>
      <c r="H22" s="136">
        <v>5321</v>
      </c>
      <c r="I22" s="136">
        <v>5864</v>
      </c>
      <c r="J22" s="136" t="s">
        <v>5</v>
      </c>
    </row>
    <row r="23" spans="1:10" ht="11.45" customHeight="1" x14ac:dyDescent="0.2">
      <c r="A23" s="89" t="str">
        <f>IF(F23&lt;&gt;"",COUNTA($F$10:F23),"")</f>
        <v/>
      </c>
      <c r="B23" s="14"/>
      <c r="C23" s="91" t="s">
        <v>151</v>
      </c>
      <c r="D23" s="136"/>
      <c r="E23" s="136"/>
      <c r="F23" s="136"/>
      <c r="G23" s="136"/>
      <c r="H23" s="136"/>
      <c r="I23" s="136"/>
      <c r="J23" s="136"/>
    </row>
    <row r="24" spans="1:10" ht="22.5" customHeight="1" x14ac:dyDescent="0.2">
      <c r="A24" s="89">
        <f>IF(F24&lt;&gt;"",COUNTA($F$10:F24),"")</f>
        <v>9</v>
      </c>
      <c r="B24" s="91" t="s">
        <v>29</v>
      </c>
      <c r="C24" s="91" t="s">
        <v>273</v>
      </c>
      <c r="D24" s="136">
        <v>13151</v>
      </c>
      <c r="E24" s="136" t="s">
        <v>5</v>
      </c>
      <c r="F24" s="136">
        <v>517</v>
      </c>
      <c r="G24" s="136">
        <v>2944</v>
      </c>
      <c r="H24" s="136">
        <v>4266</v>
      </c>
      <c r="I24" s="136">
        <v>3500</v>
      </c>
      <c r="J24" s="136" t="s">
        <v>5</v>
      </c>
    </row>
    <row r="25" spans="1:10" ht="11.45" customHeight="1" x14ac:dyDescent="0.2">
      <c r="A25" s="89">
        <f>IF(F25&lt;&gt;"",COUNTA($F$10:F25),"")</f>
        <v>10</v>
      </c>
      <c r="B25" s="14" t="s">
        <v>30</v>
      </c>
      <c r="C25" s="91" t="s">
        <v>274</v>
      </c>
      <c r="D25" s="136">
        <v>7305</v>
      </c>
      <c r="E25" s="136" t="s">
        <v>5</v>
      </c>
      <c r="F25" s="136">
        <v>177</v>
      </c>
      <c r="G25" s="136">
        <v>497</v>
      </c>
      <c r="H25" s="136">
        <v>1055</v>
      </c>
      <c r="I25" s="136">
        <v>2364</v>
      </c>
      <c r="J25" s="136" t="s">
        <v>5</v>
      </c>
    </row>
    <row r="26" spans="1:10" ht="11.45" customHeight="1" x14ac:dyDescent="0.2">
      <c r="A26" s="89" t="str">
        <f>IF(F26&lt;&gt;"",COUNTA($F$10:F26),"")</f>
        <v/>
      </c>
      <c r="B26" s="14"/>
      <c r="C26" s="91"/>
      <c r="D26" s="136"/>
      <c r="E26" s="136"/>
      <c r="F26" s="136"/>
      <c r="G26" s="136"/>
      <c r="H26" s="136"/>
      <c r="I26" s="136"/>
      <c r="J26" s="136"/>
    </row>
    <row r="27" spans="1:10" ht="11.45" customHeight="1" x14ac:dyDescent="0.2">
      <c r="A27" s="89">
        <f>IF(F27&lt;&gt;"",COUNTA($F$10:F27),"")</f>
        <v>11</v>
      </c>
      <c r="B27" s="14" t="s">
        <v>31</v>
      </c>
      <c r="C27" s="91" t="s">
        <v>275</v>
      </c>
      <c r="D27" s="136">
        <v>24068</v>
      </c>
      <c r="E27" s="136">
        <v>388</v>
      </c>
      <c r="F27" s="136">
        <v>710</v>
      </c>
      <c r="G27" s="136">
        <v>2983</v>
      </c>
      <c r="H27" s="136">
        <v>11819</v>
      </c>
      <c r="I27" s="136">
        <v>8169</v>
      </c>
      <c r="J27" s="136" t="s">
        <v>0</v>
      </c>
    </row>
    <row r="28" spans="1:10" ht="11.45" customHeight="1" x14ac:dyDescent="0.2">
      <c r="A28" s="89" t="str">
        <f>IF(F28&lt;&gt;"",COUNTA($F$10:F28),"")</f>
        <v/>
      </c>
      <c r="B28" s="14"/>
      <c r="C28" s="91"/>
      <c r="D28" s="136"/>
      <c r="E28" s="136"/>
      <c r="F28" s="136"/>
      <c r="G28" s="136"/>
      <c r="H28" s="136"/>
      <c r="I28" s="136"/>
      <c r="J28" s="136"/>
    </row>
    <row r="29" spans="1:10" ht="22.5" customHeight="1" x14ac:dyDescent="0.2">
      <c r="A29" s="89">
        <f>IF(F29&lt;&gt;"",COUNTA($F$10:F29),"")</f>
        <v>12</v>
      </c>
      <c r="B29" s="14" t="s">
        <v>32</v>
      </c>
      <c r="C29" s="91" t="s">
        <v>276</v>
      </c>
      <c r="D29" s="136">
        <v>5718</v>
      </c>
      <c r="E29" s="136" t="s">
        <v>5</v>
      </c>
      <c r="F29" s="136">
        <v>842</v>
      </c>
      <c r="G29" s="136">
        <v>2746</v>
      </c>
      <c r="H29" s="136">
        <v>1008</v>
      </c>
      <c r="I29" s="136" t="s">
        <v>5</v>
      </c>
      <c r="J29" s="136" t="s">
        <v>0</v>
      </c>
    </row>
    <row r="30" spans="1:10" ht="11.45" customHeight="1" x14ac:dyDescent="0.2">
      <c r="A30" s="89" t="str">
        <f>IF(F30&lt;&gt;"",COUNTA($F$10:F30),"")</f>
        <v/>
      </c>
      <c r="B30" s="14"/>
      <c r="C30" s="91"/>
      <c r="D30" s="136"/>
      <c r="E30" s="136"/>
      <c r="F30" s="136"/>
      <c r="G30" s="136"/>
      <c r="H30" s="136"/>
      <c r="I30" s="136"/>
      <c r="J30" s="136"/>
    </row>
    <row r="31" spans="1:10" ht="11.45" customHeight="1" x14ac:dyDescent="0.2">
      <c r="A31" s="89">
        <f>IF(F31&lt;&gt;"",COUNTA($F$10:F31),"")</f>
        <v>13</v>
      </c>
      <c r="B31" s="14" t="s">
        <v>33</v>
      </c>
      <c r="C31" s="91" t="s">
        <v>277</v>
      </c>
      <c r="D31" s="136">
        <v>42973</v>
      </c>
      <c r="E31" s="136">
        <v>3785</v>
      </c>
      <c r="F31" s="136">
        <v>7717</v>
      </c>
      <c r="G31" s="136">
        <v>12096</v>
      </c>
      <c r="H31" s="136">
        <v>14655</v>
      </c>
      <c r="I31" s="136" t="s">
        <v>5</v>
      </c>
      <c r="J31" s="136" t="s">
        <v>5</v>
      </c>
    </row>
    <row r="32" spans="1:10" ht="11.45" customHeight="1" x14ac:dyDescent="0.2">
      <c r="A32" s="89" t="str">
        <f>IF(F32&lt;&gt;"",COUNTA($F$10:F32),"")</f>
        <v/>
      </c>
      <c r="B32" s="14"/>
      <c r="C32" s="91" t="s">
        <v>151</v>
      </c>
      <c r="D32" s="136"/>
      <c r="E32" s="136"/>
      <c r="F32" s="136"/>
      <c r="G32" s="136"/>
      <c r="H32" s="136"/>
      <c r="I32" s="136"/>
      <c r="J32" s="136"/>
    </row>
    <row r="33" spans="1:10" ht="11.45" customHeight="1" x14ac:dyDescent="0.2">
      <c r="A33" s="89">
        <f>IF(F33&lt;&gt;"",COUNTA($F$10:F33),"")</f>
        <v>14</v>
      </c>
      <c r="B33" s="14" t="s">
        <v>34</v>
      </c>
      <c r="C33" s="91" t="s">
        <v>278</v>
      </c>
      <c r="D33" s="136">
        <v>18287</v>
      </c>
      <c r="E33" s="136" t="s">
        <v>5</v>
      </c>
      <c r="F33" s="136">
        <v>3905</v>
      </c>
      <c r="G33" s="136">
        <v>5163</v>
      </c>
      <c r="H33" s="136">
        <v>6377</v>
      </c>
      <c r="I33" s="136" t="s">
        <v>5</v>
      </c>
      <c r="J33" s="136" t="s">
        <v>0</v>
      </c>
    </row>
    <row r="34" spans="1:10" ht="11.45" customHeight="1" x14ac:dyDescent="0.2">
      <c r="A34" s="89">
        <f>IF(F34&lt;&gt;"",COUNTA($F$10:F34),"")</f>
        <v>15</v>
      </c>
      <c r="B34" s="14" t="s">
        <v>35</v>
      </c>
      <c r="C34" s="91" t="s">
        <v>279</v>
      </c>
      <c r="D34" s="136">
        <v>4450</v>
      </c>
      <c r="E34" s="136">
        <v>1189</v>
      </c>
      <c r="F34" s="136">
        <v>1303</v>
      </c>
      <c r="G34" s="136">
        <v>1043</v>
      </c>
      <c r="H34" s="136">
        <v>915</v>
      </c>
      <c r="I34" s="136" t="s">
        <v>0</v>
      </c>
      <c r="J34" s="136" t="s">
        <v>0</v>
      </c>
    </row>
    <row r="35" spans="1:10" ht="11.45" customHeight="1" x14ac:dyDescent="0.2">
      <c r="A35" s="89">
        <f>IF(F35&lt;&gt;"",COUNTA($F$10:F35),"")</f>
        <v>16</v>
      </c>
      <c r="B35" s="14" t="s">
        <v>36</v>
      </c>
      <c r="C35" s="91" t="s">
        <v>280</v>
      </c>
      <c r="D35" s="136">
        <v>6302</v>
      </c>
      <c r="E35" s="136">
        <v>99</v>
      </c>
      <c r="F35" s="136" t="s">
        <v>5</v>
      </c>
      <c r="G35" s="136">
        <v>2231</v>
      </c>
      <c r="H35" s="136">
        <v>2860</v>
      </c>
      <c r="I35" s="136" t="s">
        <v>5</v>
      </c>
      <c r="J35" s="136" t="s">
        <v>0</v>
      </c>
    </row>
    <row r="36" spans="1:10" ht="22.5" customHeight="1" x14ac:dyDescent="0.2">
      <c r="A36" s="89">
        <f>IF(F36&lt;&gt;"",COUNTA($F$10:F36),"")</f>
        <v>17</v>
      </c>
      <c r="B36" s="91" t="s">
        <v>37</v>
      </c>
      <c r="C36" s="91" t="s">
        <v>281</v>
      </c>
      <c r="D36" s="136">
        <v>107</v>
      </c>
      <c r="E36" s="136" t="s">
        <v>5</v>
      </c>
      <c r="F36" s="136" t="s">
        <v>5</v>
      </c>
      <c r="G36" s="136" t="s">
        <v>0</v>
      </c>
      <c r="H36" s="136" t="s">
        <v>0</v>
      </c>
      <c r="I36" s="136" t="s">
        <v>0</v>
      </c>
      <c r="J36" s="136" t="s">
        <v>0</v>
      </c>
    </row>
    <row r="37" spans="1:10" ht="11.45" customHeight="1" x14ac:dyDescent="0.2">
      <c r="A37" s="89">
        <f>IF(F37&lt;&gt;"",COUNTA($F$10:F37),"")</f>
        <v>18</v>
      </c>
      <c r="B37" s="14" t="s">
        <v>38</v>
      </c>
      <c r="C37" s="91" t="s">
        <v>282</v>
      </c>
      <c r="D37" s="136">
        <v>13827</v>
      </c>
      <c r="E37" s="136">
        <v>649</v>
      </c>
      <c r="F37" s="136">
        <v>1530</v>
      </c>
      <c r="G37" s="136">
        <v>3659</v>
      </c>
      <c r="H37" s="136">
        <v>4503</v>
      </c>
      <c r="I37" s="136" t="s">
        <v>5</v>
      </c>
      <c r="J37" s="136" t="s">
        <v>5</v>
      </c>
    </row>
    <row r="38" spans="1:10" ht="11.45" customHeight="1" x14ac:dyDescent="0.2">
      <c r="B38" s="97"/>
      <c r="C38" s="96"/>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RowHeight="11.45" customHeight="1" x14ac:dyDescent="0.2"/>
  <cols>
    <col min="1" max="1" width="3.28515625" style="17" customWidth="1"/>
    <col min="2" max="2" width="5.85546875" style="21" customWidth="1"/>
    <col min="3" max="3" width="31.28515625" style="22" customWidth="1"/>
    <col min="4" max="4" width="7.85546875" style="17" customWidth="1"/>
    <col min="5" max="10" width="7.28515625" style="17" customWidth="1"/>
    <col min="11" max="16384" width="11.42578125" style="17"/>
  </cols>
  <sheetData>
    <row r="1" spans="1:10" ht="20.100000000000001" customHeight="1" x14ac:dyDescent="0.2">
      <c r="A1" s="247" t="s">
        <v>65</v>
      </c>
      <c r="B1" s="248"/>
      <c r="C1" s="248"/>
      <c r="D1" s="283" t="s">
        <v>178</v>
      </c>
      <c r="E1" s="283"/>
      <c r="F1" s="283"/>
      <c r="G1" s="283"/>
      <c r="H1" s="283"/>
      <c r="I1" s="283"/>
      <c r="J1" s="284"/>
    </row>
    <row r="2" spans="1:10" ht="35.1" customHeight="1" x14ac:dyDescent="0.2">
      <c r="A2" s="251" t="s">
        <v>148</v>
      </c>
      <c r="B2" s="252"/>
      <c r="C2" s="252"/>
      <c r="D2" s="285" t="s">
        <v>283</v>
      </c>
      <c r="E2" s="285"/>
      <c r="F2" s="285"/>
      <c r="G2" s="285"/>
      <c r="H2" s="285"/>
      <c r="I2" s="285"/>
      <c r="J2" s="286"/>
    </row>
    <row r="3" spans="1:10" ht="11.45" customHeight="1" x14ac:dyDescent="0.2">
      <c r="A3" s="273" t="s">
        <v>80</v>
      </c>
      <c r="B3" s="271" t="s">
        <v>64</v>
      </c>
      <c r="C3" s="271" t="s">
        <v>41</v>
      </c>
      <c r="D3" s="257" t="s">
        <v>59</v>
      </c>
      <c r="E3" s="257" t="s">
        <v>99</v>
      </c>
      <c r="F3" s="261"/>
      <c r="G3" s="261"/>
      <c r="H3" s="261"/>
      <c r="I3" s="261"/>
      <c r="J3" s="262"/>
    </row>
    <row r="4" spans="1:10" ht="11.45" customHeight="1" x14ac:dyDescent="0.2">
      <c r="A4" s="274"/>
      <c r="B4" s="272"/>
      <c r="C4" s="272"/>
      <c r="D4" s="257"/>
      <c r="E4" s="259" t="s">
        <v>259</v>
      </c>
      <c r="F4" s="259" t="s">
        <v>260</v>
      </c>
      <c r="G4" s="280" t="s">
        <v>52</v>
      </c>
      <c r="H4" s="257" t="s">
        <v>48</v>
      </c>
      <c r="I4" s="257" t="s">
        <v>49</v>
      </c>
      <c r="J4" s="268" t="s">
        <v>328</v>
      </c>
    </row>
    <row r="5" spans="1:10" ht="11.45" customHeight="1" x14ac:dyDescent="0.2">
      <c r="A5" s="274"/>
      <c r="B5" s="272"/>
      <c r="C5" s="272"/>
      <c r="D5" s="257"/>
      <c r="E5" s="261"/>
      <c r="F5" s="259"/>
      <c r="G5" s="280"/>
      <c r="H5" s="257"/>
      <c r="I5" s="257"/>
      <c r="J5" s="268"/>
    </row>
    <row r="6" spans="1:10" ht="11.45" customHeight="1" x14ac:dyDescent="0.2">
      <c r="A6" s="274"/>
      <c r="B6" s="272"/>
      <c r="C6" s="272"/>
      <c r="D6" s="257"/>
      <c r="E6" s="261"/>
      <c r="F6" s="259"/>
      <c r="G6" s="280"/>
      <c r="H6" s="257"/>
      <c r="I6" s="257"/>
      <c r="J6" s="268"/>
    </row>
    <row r="7" spans="1:10" ht="11.45" customHeight="1" x14ac:dyDescent="0.2">
      <c r="A7" s="293"/>
      <c r="B7" s="292"/>
      <c r="C7" s="292"/>
      <c r="D7" s="268" t="s">
        <v>170</v>
      </c>
      <c r="E7" s="294"/>
      <c r="F7" s="294"/>
      <c r="G7" s="294"/>
      <c r="H7" s="294"/>
      <c r="I7" s="294"/>
      <c r="J7" s="294"/>
    </row>
    <row r="8" spans="1:10" ht="11.45" customHeight="1" x14ac:dyDescent="0.2">
      <c r="A8" s="36">
        <v>1</v>
      </c>
      <c r="B8" s="37">
        <v>2</v>
      </c>
      <c r="C8" s="38">
        <v>3</v>
      </c>
      <c r="D8" s="38">
        <v>4</v>
      </c>
      <c r="E8" s="38">
        <v>5</v>
      </c>
      <c r="F8" s="38">
        <v>6</v>
      </c>
      <c r="G8" s="38">
        <v>7</v>
      </c>
      <c r="H8" s="38">
        <v>8</v>
      </c>
      <c r="I8" s="38">
        <v>9</v>
      </c>
      <c r="J8" s="39">
        <v>10</v>
      </c>
    </row>
    <row r="9" spans="1:10" ht="11.45" customHeight="1" x14ac:dyDescent="0.2">
      <c r="A9" s="101"/>
      <c r="B9" s="18"/>
      <c r="C9" s="18"/>
      <c r="D9" s="188"/>
      <c r="E9" s="189"/>
      <c r="F9" s="189"/>
      <c r="G9" s="189"/>
      <c r="H9" s="189"/>
      <c r="I9" s="189"/>
      <c r="J9" s="189"/>
    </row>
    <row r="10" spans="1:10" ht="11.45" customHeight="1" x14ac:dyDescent="0.2">
      <c r="A10" s="89">
        <f>IF(F10&lt;&gt;"",COUNTA($F10:F$10),"")</f>
        <v>1</v>
      </c>
      <c r="B10" s="98"/>
      <c r="C10" s="16" t="s">
        <v>147</v>
      </c>
      <c r="D10" s="185">
        <v>2318223</v>
      </c>
      <c r="E10" s="185">
        <v>63679</v>
      </c>
      <c r="F10" s="185">
        <v>167507</v>
      </c>
      <c r="G10" s="185">
        <v>424804</v>
      </c>
      <c r="H10" s="185">
        <v>844408</v>
      </c>
      <c r="I10" s="185">
        <v>432264</v>
      </c>
      <c r="J10" s="185">
        <v>385560</v>
      </c>
    </row>
    <row r="11" spans="1:10" ht="11.45" customHeight="1" x14ac:dyDescent="0.2">
      <c r="A11" s="89">
        <f>IF(F11&lt;&gt;"",COUNTA($F$10:F11),"")</f>
        <v>2</v>
      </c>
      <c r="B11" s="98"/>
      <c r="C11" s="91" t="s">
        <v>63</v>
      </c>
      <c r="D11" s="186">
        <v>1748556</v>
      </c>
      <c r="E11" s="186">
        <v>56662</v>
      </c>
      <c r="F11" s="186">
        <v>140380</v>
      </c>
      <c r="G11" s="186">
        <v>340911</v>
      </c>
      <c r="H11" s="186">
        <v>665748</v>
      </c>
      <c r="I11" s="186">
        <v>329868</v>
      </c>
      <c r="J11" s="186">
        <v>214987</v>
      </c>
    </row>
    <row r="12" spans="1:10" ht="11.45" customHeight="1" x14ac:dyDescent="0.2">
      <c r="A12" s="89" t="str">
        <f>IF(F12&lt;&gt;"",COUNTA($F$10:F12),"")</f>
        <v/>
      </c>
      <c r="B12" s="14"/>
      <c r="C12" s="14"/>
      <c r="D12" s="186"/>
      <c r="E12" s="186"/>
      <c r="F12" s="186"/>
      <c r="G12" s="186"/>
      <c r="H12" s="186"/>
      <c r="I12" s="186"/>
      <c r="J12" s="186"/>
    </row>
    <row r="13" spans="1:10" ht="11.45" customHeight="1" x14ac:dyDescent="0.2">
      <c r="A13" s="89">
        <f>IF(F13&lt;&gt;"",COUNTA($F$10:F13),"")</f>
        <v>3</v>
      </c>
      <c r="B13" s="14" t="s">
        <v>23</v>
      </c>
      <c r="C13" s="91" t="s">
        <v>266</v>
      </c>
      <c r="D13" s="186">
        <v>878578</v>
      </c>
      <c r="E13" s="186">
        <v>19962</v>
      </c>
      <c r="F13" s="186">
        <v>57705</v>
      </c>
      <c r="G13" s="186">
        <v>190020</v>
      </c>
      <c r="H13" s="186">
        <v>317830</v>
      </c>
      <c r="I13" s="186">
        <v>165404</v>
      </c>
      <c r="J13" s="186">
        <v>127659</v>
      </c>
    </row>
    <row r="14" spans="1:10" ht="11.45" customHeight="1" x14ac:dyDescent="0.2">
      <c r="A14" s="89" t="str">
        <f>IF(F14&lt;&gt;"",COUNTA($F$10:F14),"")</f>
        <v/>
      </c>
      <c r="B14" s="14"/>
      <c r="C14" s="91" t="s">
        <v>151</v>
      </c>
      <c r="D14" s="186"/>
      <c r="E14" s="186"/>
      <c r="F14" s="186"/>
      <c r="G14" s="186"/>
      <c r="H14" s="186"/>
      <c r="I14" s="186"/>
      <c r="J14" s="186"/>
    </row>
    <row r="15" spans="1:10" ht="11.45" customHeight="1" x14ac:dyDescent="0.2">
      <c r="A15" s="89">
        <f>IF(F15&lt;&gt;"",COUNTA($F$10:F15),"")</f>
        <v>4</v>
      </c>
      <c r="B15" s="14" t="s">
        <v>24</v>
      </c>
      <c r="C15" s="91" t="s">
        <v>267</v>
      </c>
      <c r="D15" s="186">
        <v>861919</v>
      </c>
      <c r="E15" s="186">
        <v>19256</v>
      </c>
      <c r="F15" s="186" t="s">
        <v>5</v>
      </c>
      <c r="G15" s="186" t="s">
        <v>5</v>
      </c>
      <c r="H15" s="186" t="s">
        <v>5</v>
      </c>
      <c r="I15" s="186">
        <v>165404</v>
      </c>
      <c r="J15" s="186">
        <v>127659</v>
      </c>
    </row>
    <row r="16" spans="1:10" ht="11.45" customHeight="1" x14ac:dyDescent="0.2">
      <c r="A16" s="89">
        <f>IF(F16&lt;&gt;"",COUNTA($F$10:F16),"")</f>
        <v>5</v>
      </c>
      <c r="B16" s="14" t="s">
        <v>25</v>
      </c>
      <c r="C16" s="91" t="s">
        <v>268</v>
      </c>
      <c r="D16" s="186">
        <v>16659</v>
      </c>
      <c r="E16" s="186">
        <v>706</v>
      </c>
      <c r="F16" s="186" t="s">
        <v>5</v>
      </c>
      <c r="G16" s="186" t="s">
        <v>5</v>
      </c>
      <c r="H16" s="186" t="s">
        <v>5</v>
      </c>
      <c r="I16" s="186" t="s">
        <v>0</v>
      </c>
      <c r="J16" s="186" t="s">
        <v>0</v>
      </c>
    </row>
    <row r="17" spans="1:10" ht="11.45" customHeight="1" x14ac:dyDescent="0.2">
      <c r="A17" s="89" t="str">
        <f>IF(F17&lt;&gt;"",COUNTA($F$10:F17),"")</f>
        <v/>
      </c>
      <c r="B17" s="14"/>
      <c r="C17" s="91"/>
      <c r="D17" s="186"/>
      <c r="E17" s="186"/>
      <c r="F17" s="186"/>
      <c r="G17" s="186"/>
      <c r="H17" s="186"/>
      <c r="I17" s="186"/>
      <c r="J17" s="186"/>
    </row>
    <row r="18" spans="1:10" ht="11.45" customHeight="1" x14ac:dyDescent="0.2">
      <c r="A18" s="89">
        <f>IF(F18&lt;&gt;"",COUNTA($F$10:F18),"")</f>
        <v>6</v>
      </c>
      <c r="B18" s="14" t="s">
        <v>26</v>
      </c>
      <c r="C18" s="169" t="s">
        <v>269</v>
      </c>
      <c r="D18" s="186">
        <v>432434</v>
      </c>
      <c r="E18" s="186">
        <v>978</v>
      </c>
      <c r="F18" s="186">
        <v>8177</v>
      </c>
      <c r="G18" s="186">
        <v>20083</v>
      </c>
      <c r="H18" s="186">
        <v>149116</v>
      </c>
      <c r="I18" s="186">
        <v>73544</v>
      </c>
      <c r="J18" s="186">
        <v>180536</v>
      </c>
    </row>
    <row r="19" spans="1:10" ht="11.45" customHeight="1" x14ac:dyDescent="0.2">
      <c r="A19" s="89" t="str">
        <f>IF(F19&lt;&gt;"",COUNTA($F$10:F19),"")</f>
        <v/>
      </c>
      <c r="B19" s="14"/>
      <c r="C19" s="91" t="s">
        <v>270</v>
      </c>
      <c r="D19" s="186"/>
      <c r="E19" s="186"/>
      <c r="F19" s="186"/>
      <c r="G19" s="186"/>
      <c r="H19" s="186"/>
      <c r="I19" s="186"/>
      <c r="J19" s="186"/>
    </row>
    <row r="20" spans="1:10" ht="11.45" customHeight="1" x14ac:dyDescent="0.2">
      <c r="A20" s="89">
        <f>IF(F20&lt;&gt;"",COUNTA($F$10:F20),"")</f>
        <v>7</v>
      </c>
      <c r="B20" s="14" t="s">
        <v>27</v>
      </c>
      <c r="C20" s="91" t="s">
        <v>271</v>
      </c>
      <c r="D20" s="186">
        <v>415844</v>
      </c>
      <c r="E20" s="186">
        <v>978</v>
      </c>
      <c r="F20" s="186">
        <v>5870</v>
      </c>
      <c r="G20" s="186">
        <v>20083</v>
      </c>
      <c r="H20" s="186">
        <v>147370</v>
      </c>
      <c r="I20" s="186">
        <v>73544</v>
      </c>
      <c r="J20" s="186">
        <v>167999</v>
      </c>
    </row>
    <row r="21" spans="1:10" ht="11.45" customHeight="1" x14ac:dyDescent="0.2">
      <c r="A21" s="89" t="str">
        <f>IF(F21&lt;&gt;"",COUNTA($F$10:F21),"")</f>
        <v/>
      </c>
      <c r="B21" s="14"/>
      <c r="C21" s="91"/>
      <c r="D21" s="186"/>
      <c r="E21" s="186"/>
      <c r="F21" s="186"/>
      <c r="G21" s="186"/>
      <c r="H21" s="186"/>
      <c r="I21" s="186"/>
      <c r="J21" s="186"/>
    </row>
    <row r="22" spans="1:10" ht="11.45" customHeight="1" x14ac:dyDescent="0.2">
      <c r="A22" s="89">
        <f>IF(F22&lt;&gt;"",COUNTA($F$10:F22),"")</f>
        <v>8</v>
      </c>
      <c r="B22" s="14" t="s">
        <v>28</v>
      </c>
      <c r="C22" s="91" t="s">
        <v>272</v>
      </c>
      <c r="D22" s="186">
        <v>221594</v>
      </c>
      <c r="E22" s="186" t="s">
        <v>5</v>
      </c>
      <c r="F22" s="186">
        <v>7552</v>
      </c>
      <c r="G22" s="186">
        <v>24062</v>
      </c>
      <c r="H22" s="186">
        <v>62592</v>
      </c>
      <c r="I22" s="186">
        <v>61657</v>
      </c>
      <c r="J22" s="186" t="s">
        <v>5</v>
      </c>
    </row>
    <row r="23" spans="1:10" ht="11.45" customHeight="1" x14ac:dyDescent="0.2">
      <c r="A23" s="89" t="str">
        <f>IF(F23&lt;&gt;"",COUNTA($F$10:F23),"")</f>
        <v/>
      </c>
      <c r="B23" s="14"/>
      <c r="C23" s="91" t="s">
        <v>151</v>
      </c>
      <c r="D23" s="186"/>
      <c r="E23" s="186"/>
      <c r="F23" s="186"/>
      <c r="G23" s="186"/>
      <c r="H23" s="186"/>
      <c r="I23" s="186"/>
      <c r="J23" s="186"/>
    </row>
    <row r="24" spans="1:10" ht="22.5" customHeight="1" x14ac:dyDescent="0.2">
      <c r="A24" s="89">
        <f>IF(F24&lt;&gt;"",COUNTA($F$10:F24),"")</f>
        <v>9</v>
      </c>
      <c r="B24" s="91" t="s">
        <v>29</v>
      </c>
      <c r="C24" s="91" t="s">
        <v>273</v>
      </c>
      <c r="D24" s="186">
        <v>137585</v>
      </c>
      <c r="E24" s="186" t="s">
        <v>5</v>
      </c>
      <c r="F24" s="186">
        <v>5663</v>
      </c>
      <c r="G24" s="186">
        <v>19451</v>
      </c>
      <c r="H24" s="186">
        <v>46607</v>
      </c>
      <c r="I24" s="186">
        <v>41052</v>
      </c>
      <c r="J24" s="186" t="s">
        <v>5</v>
      </c>
    </row>
    <row r="25" spans="1:10" ht="11.45" customHeight="1" x14ac:dyDescent="0.2">
      <c r="A25" s="89">
        <f>IF(F25&lt;&gt;"",COUNTA($F$10:F25),"")</f>
        <v>10</v>
      </c>
      <c r="B25" s="14" t="s">
        <v>30</v>
      </c>
      <c r="C25" s="91" t="s">
        <v>274</v>
      </c>
      <c r="D25" s="186">
        <v>84009</v>
      </c>
      <c r="E25" s="186" t="s">
        <v>5</v>
      </c>
      <c r="F25" s="186">
        <v>1889</v>
      </c>
      <c r="G25" s="186">
        <v>4611</v>
      </c>
      <c r="H25" s="186">
        <v>15985</v>
      </c>
      <c r="I25" s="186">
        <v>20605</v>
      </c>
      <c r="J25" s="186" t="s">
        <v>5</v>
      </c>
    </row>
    <row r="26" spans="1:10" ht="11.45" customHeight="1" x14ac:dyDescent="0.2">
      <c r="A26" s="89" t="str">
        <f>IF(F26&lt;&gt;"",COUNTA($F$10:F26),"")</f>
        <v/>
      </c>
      <c r="B26" s="14"/>
      <c r="C26" s="91"/>
      <c r="D26" s="186"/>
      <c r="E26" s="186"/>
      <c r="F26" s="186"/>
      <c r="G26" s="186"/>
      <c r="H26" s="186"/>
      <c r="I26" s="186"/>
      <c r="J26" s="186"/>
    </row>
    <row r="27" spans="1:10" ht="11.45" customHeight="1" x14ac:dyDescent="0.2">
      <c r="A27" s="89">
        <f>IF(F27&lt;&gt;"",COUNTA($F$10:F27),"")</f>
        <v>11</v>
      </c>
      <c r="B27" s="14" t="s">
        <v>31</v>
      </c>
      <c r="C27" s="91" t="s">
        <v>275</v>
      </c>
      <c r="D27" s="186">
        <v>257661</v>
      </c>
      <c r="E27" s="186">
        <v>4436</v>
      </c>
      <c r="F27" s="186">
        <v>7624</v>
      </c>
      <c r="G27" s="186">
        <v>30962</v>
      </c>
      <c r="H27" s="186">
        <v>135690</v>
      </c>
      <c r="I27" s="186">
        <v>78948</v>
      </c>
      <c r="J27" s="186" t="s">
        <v>0</v>
      </c>
    </row>
    <row r="28" spans="1:10" ht="11.45" customHeight="1" x14ac:dyDescent="0.2">
      <c r="A28" s="89" t="str">
        <f>IF(F28&lt;&gt;"",COUNTA($F$10:F28),"")</f>
        <v/>
      </c>
      <c r="B28" s="14"/>
      <c r="C28" s="91"/>
      <c r="D28" s="186"/>
      <c r="E28" s="186"/>
      <c r="F28" s="186"/>
      <c r="G28" s="186"/>
      <c r="H28" s="186"/>
      <c r="I28" s="186"/>
      <c r="J28" s="186"/>
    </row>
    <row r="29" spans="1:10" ht="22.5" customHeight="1" x14ac:dyDescent="0.2">
      <c r="A29" s="89">
        <f>IF(F29&lt;&gt;"",COUNTA($F$10:F29),"")</f>
        <v>12</v>
      </c>
      <c r="B29" s="14" t="s">
        <v>32</v>
      </c>
      <c r="C29" s="91" t="s">
        <v>276</v>
      </c>
      <c r="D29" s="186">
        <v>60269</v>
      </c>
      <c r="E29" s="186" t="s">
        <v>5</v>
      </c>
      <c r="F29" s="186">
        <v>9253</v>
      </c>
      <c r="G29" s="186">
        <v>25978</v>
      </c>
      <c r="H29" s="186">
        <v>13677</v>
      </c>
      <c r="I29" s="186" t="s">
        <v>5</v>
      </c>
      <c r="J29" s="186" t="s">
        <v>0</v>
      </c>
    </row>
    <row r="30" spans="1:10" ht="11.45" customHeight="1" x14ac:dyDescent="0.2">
      <c r="A30" s="89" t="str">
        <f>IF(F30&lt;&gt;"",COUNTA($F$10:F30),"")</f>
        <v/>
      </c>
      <c r="B30" s="14"/>
      <c r="C30" s="91"/>
      <c r="D30" s="186"/>
      <c r="E30" s="186"/>
      <c r="F30" s="186"/>
      <c r="G30" s="186"/>
      <c r="H30" s="186"/>
      <c r="I30" s="186"/>
      <c r="J30" s="186"/>
    </row>
    <row r="31" spans="1:10" ht="11.45" customHeight="1" x14ac:dyDescent="0.2">
      <c r="A31" s="89">
        <f>IF(F31&lt;&gt;"",COUNTA($F$10:F31),"")</f>
        <v>13</v>
      </c>
      <c r="B31" s="14" t="s">
        <v>33</v>
      </c>
      <c r="C31" s="91" t="s">
        <v>277</v>
      </c>
      <c r="D31" s="186">
        <v>467688</v>
      </c>
      <c r="E31" s="186">
        <v>34719</v>
      </c>
      <c r="F31" s="186">
        <v>77197</v>
      </c>
      <c r="G31" s="186">
        <v>133699</v>
      </c>
      <c r="H31" s="186">
        <v>165503</v>
      </c>
      <c r="I31" s="186" t="s">
        <v>5</v>
      </c>
      <c r="J31" s="186" t="s">
        <v>5</v>
      </c>
    </row>
    <row r="32" spans="1:10" ht="11.45" customHeight="1" x14ac:dyDescent="0.2">
      <c r="A32" s="89" t="str">
        <f>IF(F32&lt;&gt;"",COUNTA($F$10:F32),"")</f>
        <v/>
      </c>
      <c r="B32" s="14"/>
      <c r="C32" s="91" t="s">
        <v>151</v>
      </c>
      <c r="D32" s="186"/>
      <c r="E32" s="186"/>
      <c r="F32" s="186"/>
      <c r="G32" s="186"/>
      <c r="H32" s="186"/>
      <c r="I32" s="186"/>
      <c r="J32" s="186"/>
    </row>
    <row r="33" spans="1:10" ht="11.45" customHeight="1" x14ac:dyDescent="0.2">
      <c r="A33" s="89">
        <f>IF(F33&lt;&gt;"",COUNTA($F$10:F33),"")</f>
        <v>14</v>
      </c>
      <c r="B33" s="14" t="s">
        <v>34</v>
      </c>
      <c r="C33" s="91" t="s">
        <v>278</v>
      </c>
      <c r="D33" s="186">
        <v>188196</v>
      </c>
      <c r="E33" s="186" t="s">
        <v>5</v>
      </c>
      <c r="F33" s="186">
        <v>38898</v>
      </c>
      <c r="G33" s="186">
        <v>62124</v>
      </c>
      <c r="H33" s="186">
        <v>62326</v>
      </c>
      <c r="I33" s="186" t="s">
        <v>5</v>
      </c>
      <c r="J33" s="186" t="s">
        <v>0</v>
      </c>
    </row>
    <row r="34" spans="1:10" ht="11.45" customHeight="1" x14ac:dyDescent="0.2">
      <c r="A34" s="89">
        <f>IF(F34&lt;&gt;"",COUNTA($F$10:F34),"")</f>
        <v>15</v>
      </c>
      <c r="B34" s="14" t="s">
        <v>35</v>
      </c>
      <c r="C34" s="91" t="s">
        <v>279</v>
      </c>
      <c r="D34" s="186">
        <v>51319</v>
      </c>
      <c r="E34" s="186">
        <v>10234</v>
      </c>
      <c r="F34" s="186">
        <v>14129</v>
      </c>
      <c r="G34" s="186">
        <v>10661</v>
      </c>
      <c r="H34" s="186">
        <v>16295</v>
      </c>
      <c r="I34" s="186" t="s">
        <v>0</v>
      </c>
      <c r="J34" s="186" t="s">
        <v>0</v>
      </c>
    </row>
    <row r="35" spans="1:10" ht="11.45" customHeight="1" x14ac:dyDescent="0.2">
      <c r="A35" s="89">
        <f>IF(F35&lt;&gt;"",COUNTA($F$10:F35),"")</f>
        <v>16</v>
      </c>
      <c r="B35" s="14" t="s">
        <v>36</v>
      </c>
      <c r="C35" s="91" t="s">
        <v>280</v>
      </c>
      <c r="D35" s="186">
        <v>65765</v>
      </c>
      <c r="E35" s="186">
        <v>1724</v>
      </c>
      <c r="F35" s="186" t="s">
        <v>5</v>
      </c>
      <c r="G35" s="186">
        <v>21751</v>
      </c>
      <c r="H35" s="186">
        <v>31622</v>
      </c>
      <c r="I35" s="186" t="s">
        <v>5</v>
      </c>
      <c r="J35" s="186" t="s">
        <v>0</v>
      </c>
    </row>
    <row r="36" spans="1:10" ht="22.5" customHeight="1" x14ac:dyDescent="0.2">
      <c r="A36" s="89">
        <f>IF(F36&lt;&gt;"",COUNTA($F$10:F36),"")</f>
        <v>17</v>
      </c>
      <c r="B36" s="91" t="s">
        <v>37</v>
      </c>
      <c r="C36" s="91" t="s">
        <v>281</v>
      </c>
      <c r="D36" s="186">
        <v>1015</v>
      </c>
      <c r="E36" s="186" t="s">
        <v>5</v>
      </c>
      <c r="F36" s="186" t="s">
        <v>5</v>
      </c>
      <c r="G36" s="186" t="s">
        <v>0</v>
      </c>
      <c r="H36" s="186" t="s">
        <v>0</v>
      </c>
      <c r="I36" s="186" t="s">
        <v>0</v>
      </c>
      <c r="J36" s="186" t="s">
        <v>0</v>
      </c>
    </row>
    <row r="37" spans="1:10" ht="11.45" customHeight="1" x14ac:dyDescent="0.2">
      <c r="A37" s="89">
        <f>IF(F37&lt;&gt;"",COUNTA($F$10:F37),"")</f>
        <v>18</v>
      </c>
      <c r="B37" s="14" t="s">
        <v>38</v>
      </c>
      <c r="C37" s="91" t="s">
        <v>282</v>
      </c>
      <c r="D37" s="186">
        <v>161393</v>
      </c>
      <c r="E37" s="186">
        <v>6938</v>
      </c>
      <c r="F37" s="186">
        <v>16133</v>
      </c>
      <c r="G37" s="186">
        <v>39164</v>
      </c>
      <c r="H37" s="186">
        <v>55260</v>
      </c>
      <c r="I37" s="186" t="s">
        <v>5</v>
      </c>
      <c r="J37" s="186" t="s">
        <v>5</v>
      </c>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61"/>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I8"/>
    </sheetView>
  </sheetViews>
  <sheetFormatPr baseColWidth="10" defaultRowHeight="11.45" customHeight="1" x14ac:dyDescent="0.2"/>
  <cols>
    <col min="1" max="1" width="3.28515625" style="17" customWidth="1"/>
    <col min="2" max="2" width="37.7109375" style="22" customWidth="1"/>
    <col min="3" max="9" width="7.28515625" style="17" customWidth="1"/>
    <col min="10" max="16384" width="11.42578125" style="17"/>
  </cols>
  <sheetData>
    <row r="1" spans="1:9" ht="20.100000000000001" customHeight="1" x14ac:dyDescent="0.2">
      <c r="A1" s="247" t="s">
        <v>65</v>
      </c>
      <c r="B1" s="248"/>
      <c r="C1" s="266" t="s">
        <v>178</v>
      </c>
      <c r="D1" s="266"/>
      <c r="E1" s="266"/>
      <c r="F1" s="266"/>
      <c r="G1" s="266"/>
      <c r="H1" s="266"/>
      <c r="I1" s="267"/>
    </row>
    <row r="2" spans="1:9" ht="35.1" customHeight="1" x14ac:dyDescent="0.2">
      <c r="A2" s="251" t="s">
        <v>199</v>
      </c>
      <c r="B2" s="252"/>
      <c r="C2" s="285" t="s">
        <v>239</v>
      </c>
      <c r="D2" s="285"/>
      <c r="E2" s="285"/>
      <c r="F2" s="285"/>
      <c r="G2" s="285"/>
      <c r="H2" s="285"/>
      <c r="I2" s="286"/>
    </row>
    <row r="3" spans="1:9" ht="11.45" customHeight="1" x14ac:dyDescent="0.2">
      <c r="A3" s="255" t="s">
        <v>80</v>
      </c>
      <c r="B3" s="257" t="s">
        <v>150</v>
      </c>
      <c r="C3" s="257" t="s">
        <v>59</v>
      </c>
      <c r="D3" s="257" t="s">
        <v>99</v>
      </c>
      <c r="E3" s="261"/>
      <c r="F3" s="261"/>
      <c r="G3" s="261"/>
      <c r="H3" s="261"/>
      <c r="I3" s="262"/>
    </row>
    <row r="4" spans="1:9" ht="11.45" customHeight="1" x14ac:dyDescent="0.2">
      <c r="A4" s="255"/>
      <c r="B4" s="257"/>
      <c r="C4" s="257"/>
      <c r="D4" s="259" t="s">
        <v>259</v>
      </c>
      <c r="E4" s="259" t="s">
        <v>260</v>
      </c>
      <c r="F4" s="280" t="s">
        <v>52</v>
      </c>
      <c r="G4" s="257" t="s">
        <v>48</v>
      </c>
      <c r="H4" s="257" t="s">
        <v>49</v>
      </c>
      <c r="I4" s="268" t="s">
        <v>328</v>
      </c>
    </row>
    <row r="5" spans="1:9" ht="11.45" customHeight="1" x14ac:dyDescent="0.2">
      <c r="A5" s="255"/>
      <c r="B5" s="257"/>
      <c r="C5" s="257"/>
      <c r="D5" s="261"/>
      <c r="E5" s="259"/>
      <c r="F5" s="280"/>
      <c r="G5" s="257"/>
      <c r="H5" s="257"/>
      <c r="I5" s="268"/>
    </row>
    <row r="6" spans="1:9" ht="11.45" customHeight="1" x14ac:dyDescent="0.2">
      <c r="A6" s="255"/>
      <c r="B6" s="257"/>
      <c r="C6" s="257"/>
      <c r="D6" s="261"/>
      <c r="E6" s="259"/>
      <c r="F6" s="280"/>
      <c r="G6" s="257"/>
      <c r="H6" s="257"/>
      <c r="I6" s="268"/>
    </row>
    <row r="7" spans="1:9" ht="11.45" customHeight="1" x14ac:dyDescent="0.2">
      <c r="A7" s="36">
        <v>1</v>
      </c>
      <c r="B7" s="38">
        <v>2</v>
      </c>
      <c r="C7" s="38">
        <v>3</v>
      </c>
      <c r="D7" s="38">
        <v>4</v>
      </c>
      <c r="E7" s="38">
        <v>5</v>
      </c>
      <c r="F7" s="38">
        <v>7</v>
      </c>
      <c r="G7" s="38">
        <v>8</v>
      </c>
      <c r="H7" s="38">
        <v>9</v>
      </c>
      <c r="I7" s="39">
        <v>10</v>
      </c>
    </row>
    <row r="8" spans="1:9" ht="20.100000000000001" customHeight="1" x14ac:dyDescent="0.2">
      <c r="A8" s="101"/>
      <c r="B8" s="18"/>
      <c r="C8" s="295" t="s">
        <v>157</v>
      </c>
      <c r="D8" s="296"/>
      <c r="E8" s="296"/>
      <c r="F8" s="287"/>
      <c r="G8" s="287"/>
      <c r="H8" s="287"/>
      <c r="I8" s="287"/>
    </row>
    <row r="9" spans="1:9" ht="11.45" customHeight="1" x14ac:dyDescent="0.2">
      <c r="A9" s="89">
        <f>IF(F9&lt;&gt;"",COUNTA($F9:F$9),"")</f>
        <v>1</v>
      </c>
      <c r="B9" s="20" t="s">
        <v>92</v>
      </c>
      <c r="C9" s="148">
        <v>1794</v>
      </c>
      <c r="D9" s="148">
        <v>82</v>
      </c>
      <c r="E9" s="148">
        <v>205</v>
      </c>
      <c r="F9" s="148">
        <v>451</v>
      </c>
      <c r="G9" s="148">
        <v>569</v>
      </c>
      <c r="H9" s="148">
        <v>284</v>
      </c>
      <c r="I9" s="148">
        <v>204</v>
      </c>
    </row>
    <row r="10" spans="1:9" ht="11.45" customHeight="1" x14ac:dyDescent="0.2">
      <c r="A10" s="89" t="str">
        <f>IF(F10&lt;&gt;"",COUNTA($F$9:F10),"")</f>
        <v/>
      </c>
      <c r="B10" s="19" t="s">
        <v>62</v>
      </c>
      <c r="C10" s="136"/>
      <c r="D10" s="136"/>
      <c r="E10" s="136"/>
      <c r="F10" s="136"/>
      <c r="G10" s="136"/>
      <c r="H10" s="136"/>
      <c r="I10" s="136"/>
    </row>
    <row r="11" spans="1:9" ht="11.45" customHeight="1" x14ac:dyDescent="0.2">
      <c r="A11" s="89">
        <f>IF(F11&lt;&gt;"",COUNTA($F$9:F11),"")</f>
        <v>2</v>
      </c>
      <c r="B11" s="19" t="s">
        <v>85</v>
      </c>
      <c r="C11" s="136">
        <v>1029</v>
      </c>
      <c r="D11" s="136">
        <v>71</v>
      </c>
      <c r="E11" s="136">
        <v>172</v>
      </c>
      <c r="F11" s="136">
        <v>327</v>
      </c>
      <c r="G11" s="136">
        <v>321</v>
      </c>
      <c r="H11" s="136">
        <v>93</v>
      </c>
      <c r="I11" s="136">
        <v>45</v>
      </c>
    </row>
    <row r="12" spans="1:9" ht="11.45" customHeight="1" x14ac:dyDescent="0.2">
      <c r="A12" s="89">
        <f>IF(F12&lt;&gt;"",COUNTA($F$9:F12),"")</f>
        <v>3</v>
      </c>
      <c r="B12" s="19" t="s">
        <v>86</v>
      </c>
      <c r="C12" s="136">
        <v>766</v>
      </c>
      <c r="D12" s="136">
        <v>10</v>
      </c>
      <c r="E12" s="136">
        <v>33</v>
      </c>
      <c r="F12" s="136">
        <v>124</v>
      </c>
      <c r="G12" s="136">
        <v>248</v>
      </c>
      <c r="H12" s="136">
        <v>190</v>
      </c>
      <c r="I12" s="136">
        <v>159</v>
      </c>
    </row>
    <row r="13" spans="1:9" ht="11.45" customHeight="1" x14ac:dyDescent="0.2">
      <c r="A13" s="89" t="str">
        <f>IF(F13&lt;&gt;"",COUNTA($F$9:F13),"")</f>
        <v/>
      </c>
      <c r="B13" s="19"/>
      <c r="C13" s="146"/>
      <c r="D13" s="146"/>
      <c r="E13" s="146"/>
      <c r="F13" s="146"/>
      <c r="G13" s="146"/>
      <c r="H13" s="146"/>
      <c r="I13" s="146"/>
    </row>
    <row r="14" spans="1:9" ht="11.45" customHeight="1" x14ac:dyDescent="0.2">
      <c r="A14" s="89" t="str">
        <f>IF(F14&lt;&gt;"",COUNTA($F$9:F14),"")</f>
        <v/>
      </c>
      <c r="B14" s="20" t="s">
        <v>149</v>
      </c>
      <c r="C14" s="136"/>
      <c r="D14" s="136"/>
      <c r="E14" s="136"/>
      <c r="F14" s="136"/>
      <c r="G14" s="136"/>
      <c r="H14" s="136"/>
      <c r="I14" s="136"/>
    </row>
    <row r="15" spans="1:9" ht="11.45" customHeight="1" x14ac:dyDescent="0.2">
      <c r="A15" s="89" t="str">
        <f>IF(F15&lt;&gt;"",COUNTA($F$9:F15),"")</f>
        <v/>
      </c>
      <c r="B15" s="19"/>
      <c r="C15" s="136"/>
      <c r="D15" s="136"/>
      <c r="E15" s="136"/>
      <c r="F15" s="136"/>
      <c r="G15" s="136"/>
      <c r="H15" s="136"/>
      <c r="I15" s="136"/>
    </row>
    <row r="16" spans="1:9" ht="11.45" customHeight="1" x14ac:dyDescent="0.2">
      <c r="A16" s="89">
        <f>IF(F16&lt;&gt;"",COUNTA($F$9:F16),"")</f>
        <v>4</v>
      </c>
      <c r="B16" s="19" t="s">
        <v>87</v>
      </c>
      <c r="C16" s="136">
        <v>719</v>
      </c>
      <c r="D16" s="136">
        <v>63</v>
      </c>
      <c r="E16" s="136">
        <v>144</v>
      </c>
      <c r="F16" s="136">
        <v>246</v>
      </c>
      <c r="G16" s="136">
        <v>195</v>
      </c>
      <c r="H16" s="136">
        <v>41</v>
      </c>
      <c r="I16" s="136">
        <v>29</v>
      </c>
    </row>
    <row r="17" spans="1:9" ht="11.45" customHeight="1" x14ac:dyDescent="0.2">
      <c r="A17" s="89" t="str">
        <f>IF(F17&lt;&gt;"",COUNTA($F$9:F17),"")</f>
        <v/>
      </c>
      <c r="B17" s="19"/>
      <c r="C17" s="136"/>
      <c r="D17" s="136"/>
      <c r="E17" s="136"/>
      <c r="F17" s="136"/>
      <c r="G17" s="136"/>
      <c r="H17" s="136"/>
      <c r="I17" s="136"/>
    </row>
    <row r="18" spans="1:9" ht="22.5" x14ac:dyDescent="0.2">
      <c r="A18" s="89">
        <f>IF(F18&lt;&gt;"",COUNTA($F$9:F18),"")</f>
        <v>5</v>
      </c>
      <c r="B18" s="19" t="s">
        <v>100</v>
      </c>
      <c r="C18" s="136">
        <v>547</v>
      </c>
      <c r="D18" s="136">
        <v>13</v>
      </c>
      <c r="E18" s="136">
        <v>35</v>
      </c>
      <c r="F18" s="136">
        <v>104</v>
      </c>
      <c r="G18" s="136">
        <v>162</v>
      </c>
      <c r="H18" s="136">
        <v>131</v>
      </c>
      <c r="I18" s="136">
        <v>104</v>
      </c>
    </row>
    <row r="19" spans="1:9" ht="11.45" customHeight="1" x14ac:dyDescent="0.2">
      <c r="A19" s="89" t="str">
        <f>IF(F19&lt;&gt;"",COUNTA($F$9:F19),"")</f>
        <v/>
      </c>
      <c r="B19" s="19" t="s">
        <v>151</v>
      </c>
      <c r="C19" s="136"/>
      <c r="D19" s="136"/>
      <c r="E19" s="136"/>
      <c r="F19" s="136"/>
      <c r="G19" s="136"/>
      <c r="H19" s="136"/>
      <c r="I19" s="136"/>
    </row>
    <row r="20" spans="1:9" ht="11.45" customHeight="1" x14ac:dyDescent="0.2">
      <c r="A20" s="89">
        <f>IF(F20&lt;&gt;"",COUNTA($F$9:F20),"")</f>
        <v>6</v>
      </c>
      <c r="B20" s="19" t="s">
        <v>152</v>
      </c>
      <c r="C20" s="136">
        <v>216</v>
      </c>
      <c r="D20" s="136">
        <v>7</v>
      </c>
      <c r="E20" s="136">
        <v>20</v>
      </c>
      <c r="F20" s="136">
        <v>54</v>
      </c>
      <c r="G20" s="136">
        <v>94</v>
      </c>
      <c r="H20" s="136">
        <v>31</v>
      </c>
      <c r="I20" s="136">
        <v>10</v>
      </c>
    </row>
    <row r="21" spans="1:9" ht="11.45" customHeight="1" x14ac:dyDescent="0.2">
      <c r="A21" s="89">
        <f>IF(F21&lt;&gt;"",COUNTA($F$9:F21),"")</f>
        <v>7</v>
      </c>
      <c r="B21" s="19" t="s">
        <v>153</v>
      </c>
      <c r="C21" s="136">
        <v>331</v>
      </c>
      <c r="D21" s="136">
        <v>5</v>
      </c>
      <c r="E21" s="136">
        <v>14</v>
      </c>
      <c r="F21" s="136">
        <v>50</v>
      </c>
      <c r="G21" s="136">
        <v>67</v>
      </c>
      <c r="H21" s="136">
        <v>100</v>
      </c>
      <c r="I21" s="136">
        <v>95</v>
      </c>
    </row>
    <row r="22" spans="1:9" ht="11.45" customHeight="1" x14ac:dyDescent="0.2">
      <c r="A22" s="89" t="str">
        <f>IF(F22&lt;&gt;"",COUNTA($F$9:F22),"")</f>
        <v/>
      </c>
      <c r="B22" s="19"/>
      <c r="C22" s="136"/>
      <c r="D22" s="136"/>
      <c r="E22" s="136"/>
      <c r="F22" s="136"/>
      <c r="G22" s="136"/>
      <c r="H22" s="136"/>
      <c r="I22" s="136"/>
    </row>
    <row r="23" spans="1:9" ht="11.45" customHeight="1" x14ac:dyDescent="0.2">
      <c r="A23" s="89">
        <f>IF(F23&lt;&gt;"",COUNTA($F$9:F23),"")</f>
        <v>8</v>
      </c>
      <c r="B23" s="19" t="s">
        <v>101</v>
      </c>
      <c r="C23" s="136">
        <v>528</v>
      </c>
      <c r="D23" s="136">
        <v>6</v>
      </c>
      <c r="E23" s="136">
        <v>26</v>
      </c>
      <c r="F23" s="136">
        <v>102</v>
      </c>
      <c r="G23" s="136">
        <v>213</v>
      </c>
      <c r="H23" s="136">
        <v>112</v>
      </c>
      <c r="I23" s="136">
        <v>71</v>
      </c>
    </row>
    <row r="24" spans="1:9" ht="11.45" customHeight="1" x14ac:dyDescent="0.2">
      <c r="A24" s="89" t="str">
        <f>IF(F24&lt;&gt;"",COUNTA($F$9:F24),"")</f>
        <v/>
      </c>
      <c r="B24" s="19" t="s">
        <v>151</v>
      </c>
      <c r="C24" s="136"/>
      <c r="D24" s="136"/>
      <c r="E24" s="136"/>
      <c r="F24" s="136"/>
      <c r="G24" s="136"/>
      <c r="H24" s="136"/>
      <c r="I24" s="136"/>
    </row>
    <row r="25" spans="1:9" ht="11.45" customHeight="1" x14ac:dyDescent="0.2">
      <c r="A25" s="89">
        <f>IF(F25&lt;&gt;"",COUNTA($F$9:F25),"")</f>
        <v>9</v>
      </c>
      <c r="B25" s="19" t="s">
        <v>154</v>
      </c>
      <c r="C25" s="136">
        <f>SUM(C26:C27)</f>
        <v>93</v>
      </c>
      <c r="D25" s="136">
        <v>2</v>
      </c>
      <c r="E25" s="136">
        <v>7</v>
      </c>
      <c r="F25" s="136">
        <f>SUM(F26:F27)</f>
        <v>27</v>
      </c>
      <c r="G25" s="136">
        <f>SUM(G26:G27)</f>
        <v>32</v>
      </c>
      <c r="H25" s="136">
        <f>SUM(H26:H27)</f>
        <v>21</v>
      </c>
      <c r="I25" s="136">
        <f>SUM(I26:I27)</f>
        <v>0</v>
      </c>
    </row>
    <row r="26" spans="1:9" ht="11.45" customHeight="1" x14ac:dyDescent="0.2">
      <c r="A26" s="89">
        <f>IF(F26&lt;&gt;"",COUNTA($F$9:F26),"")</f>
        <v>10</v>
      </c>
      <c r="B26" s="19" t="s">
        <v>240</v>
      </c>
      <c r="C26" s="136">
        <v>26</v>
      </c>
      <c r="D26" s="136">
        <v>1</v>
      </c>
      <c r="E26" s="136" t="s">
        <v>5</v>
      </c>
      <c r="F26" s="136">
        <v>11</v>
      </c>
      <c r="G26" s="136">
        <v>6</v>
      </c>
      <c r="H26" s="136">
        <v>4</v>
      </c>
      <c r="I26" s="136" t="s">
        <v>5</v>
      </c>
    </row>
    <row r="27" spans="1:9" ht="11.45" customHeight="1" x14ac:dyDescent="0.2">
      <c r="A27" s="89">
        <f>IF(F27&lt;&gt;"",COUNTA($F$9:F27),"")</f>
        <v>11</v>
      </c>
      <c r="B27" s="105" t="s">
        <v>241</v>
      </c>
      <c r="C27" s="136">
        <v>67</v>
      </c>
      <c r="D27" s="136">
        <v>1</v>
      </c>
      <c r="E27" s="136" t="s">
        <v>5</v>
      </c>
      <c r="F27" s="136">
        <v>16</v>
      </c>
      <c r="G27" s="136">
        <v>26</v>
      </c>
      <c r="H27" s="136">
        <v>17</v>
      </c>
      <c r="I27" s="136" t="s">
        <v>5</v>
      </c>
    </row>
    <row r="28" spans="1:9" ht="11.45" customHeight="1" x14ac:dyDescent="0.2">
      <c r="A28" s="89" t="str">
        <f>IF(F28&lt;&gt;"",COUNTA($F$9:F28),"")</f>
        <v/>
      </c>
      <c r="B28" s="105"/>
      <c r="C28" s="136"/>
      <c r="D28" s="136"/>
      <c r="E28" s="136"/>
      <c r="F28" s="136"/>
      <c r="G28" s="136"/>
      <c r="H28" s="136"/>
      <c r="I28" s="136"/>
    </row>
    <row r="29" spans="1:9" ht="11.45" customHeight="1" x14ac:dyDescent="0.2">
      <c r="A29" s="89">
        <f>IF(F29&lt;&gt;"",COUNTA($F$9:F29),"")</f>
        <v>12</v>
      </c>
      <c r="B29" s="19" t="s">
        <v>155</v>
      </c>
      <c r="C29" s="136">
        <f t="shared" ref="C29:I29" si="0">SUM(C31:C32)</f>
        <v>434</v>
      </c>
      <c r="D29" s="136">
        <v>5</v>
      </c>
      <c r="E29" s="136">
        <v>19</v>
      </c>
      <c r="F29" s="136">
        <f t="shared" si="0"/>
        <v>74</v>
      </c>
      <c r="G29" s="136">
        <f t="shared" si="0"/>
        <v>181</v>
      </c>
      <c r="H29" s="136">
        <f t="shared" si="0"/>
        <v>91</v>
      </c>
      <c r="I29" s="136">
        <f t="shared" si="0"/>
        <v>0</v>
      </c>
    </row>
    <row r="30" spans="1:9" ht="11.45" customHeight="1" x14ac:dyDescent="0.2">
      <c r="A30" s="89" t="str">
        <f>IF(F30&lt;&gt;"",COUNTA($F$9:F30),"")</f>
        <v/>
      </c>
      <c r="B30" s="19" t="s">
        <v>156</v>
      </c>
    </row>
    <row r="31" spans="1:9" ht="11.45" customHeight="1" x14ac:dyDescent="0.2">
      <c r="A31" s="89">
        <f>IF(F31&lt;&gt;"",COUNTA($F$9:F31),"")</f>
        <v>13</v>
      </c>
      <c r="B31" s="19" t="s">
        <v>89</v>
      </c>
      <c r="C31" s="136">
        <v>236</v>
      </c>
      <c r="D31" s="136">
        <v>1</v>
      </c>
      <c r="E31" s="136" t="s">
        <v>5</v>
      </c>
      <c r="F31" s="136">
        <v>35</v>
      </c>
      <c r="G31" s="136">
        <v>82</v>
      </c>
      <c r="H31" s="136">
        <v>50</v>
      </c>
      <c r="I31" s="136" t="s">
        <v>5</v>
      </c>
    </row>
    <row r="32" spans="1:9" ht="11.45" customHeight="1" x14ac:dyDescent="0.2">
      <c r="A32" s="89">
        <f>IF(F32&lt;&gt;"",COUNTA($F$9:F32),"")</f>
        <v>14</v>
      </c>
      <c r="B32" s="19" t="s">
        <v>90</v>
      </c>
      <c r="C32" s="136">
        <v>198</v>
      </c>
      <c r="D32" s="136">
        <v>4</v>
      </c>
      <c r="E32" s="136" t="s">
        <v>5</v>
      </c>
      <c r="F32" s="136">
        <v>39</v>
      </c>
      <c r="G32" s="136">
        <v>99</v>
      </c>
      <c r="H32" s="136">
        <v>41</v>
      </c>
      <c r="I32" s="136" t="s">
        <v>5</v>
      </c>
    </row>
    <row r="33" spans="1:11" ht="30" customHeight="1" x14ac:dyDescent="0.2">
      <c r="A33" s="89" t="str">
        <f>IF(F33&lt;&gt;"",COUNTA($F$9:F33),"")</f>
        <v/>
      </c>
      <c r="B33" s="19"/>
      <c r="C33" s="295" t="s">
        <v>353</v>
      </c>
      <c r="D33" s="296"/>
      <c r="E33" s="296"/>
      <c r="F33" s="287"/>
      <c r="G33" s="287"/>
      <c r="H33" s="287"/>
      <c r="I33" s="287"/>
    </row>
    <row r="34" spans="1:11" ht="11.45" customHeight="1" x14ac:dyDescent="0.2">
      <c r="A34" s="89">
        <f>IF(F34&lt;&gt;"",COUNTA($F$9:F34),"")</f>
        <v>15</v>
      </c>
      <c r="B34" s="20" t="s">
        <v>92</v>
      </c>
      <c r="C34" s="148">
        <v>239913</v>
      </c>
      <c r="D34" s="148">
        <v>6342</v>
      </c>
      <c r="E34" s="148">
        <v>15566</v>
      </c>
      <c r="F34" s="148">
        <v>41686</v>
      </c>
      <c r="G34" s="148">
        <v>65103</v>
      </c>
      <c r="H34" s="148">
        <v>40077</v>
      </c>
      <c r="I34" s="148">
        <v>71139</v>
      </c>
    </row>
    <row r="35" spans="1:11" ht="11.45" customHeight="1" x14ac:dyDescent="0.2">
      <c r="A35" s="89" t="str">
        <f>IF(F35&lt;&gt;"",COUNTA($F$9:F35),"")</f>
        <v/>
      </c>
      <c r="B35" s="19" t="s">
        <v>62</v>
      </c>
      <c r="C35" s="136"/>
      <c r="D35" s="136"/>
      <c r="E35" s="136"/>
      <c r="F35" s="136"/>
      <c r="G35" s="136"/>
      <c r="H35" s="136"/>
      <c r="I35" s="136"/>
    </row>
    <row r="36" spans="1:11" ht="11.45" customHeight="1" x14ac:dyDescent="0.2">
      <c r="A36" s="89">
        <f>IF(F36&lt;&gt;"",COUNTA($F$9:F36),"")</f>
        <v>16</v>
      </c>
      <c r="B36" s="19" t="s">
        <v>85</v>
      </c>
      <c r="C36" s="136">
        <v>149158</v>
      </c>
      <c r="D36" s="136">
        <v>5478</v>
      </c>
      <c r="E36" s="136">
        <v>13205</v>
      </c>
      <c r="F36" s="136">
        <v>32169</v>
      </c>
      <c r="G36" s="136">
        <v>37138</v>
      </c>
      <c r="H36" s="136">
        <v>15967</v>
      </c>
      <c r="I36" s="136">
        <v>45201</v>
      </c>
    </row>
    <row r="37" spans="1:11" ht="11.45" customHeight="1" x14ac:dyDescent="0.2">
      <c r="A37" s="89">
        <f>IF(F37&lt;&gt;"",COUNTA($F$9:F37),"")</f>
        <v>17</v>
      </c>
      <c r="B37" s="19" t="s">
        <v>86</v>
      </c>
      <c r="C37" s="136">
        <v>90755</v>
      </c>
      <c r="D37" s="136">
        <v>864</v>
      </c>
      <c r="E37" s="136">
        <v>2360</v>
      </c>
      <c r="F37" s="136">
        <v>9516</v>
      </c>
      <c r="G37" s="136">
        <v>27966</v>
      </c>
      <c r="H37" s="136">
        <v>24110</v>
      </c>
      <c r="I37" s="136">
        <v>25938</v>
      </c>
    </row>
    <row r="38" spans="1:11" ht="11.45" customHeight="1" x14ac:dyDescent="0.2">
      <c r="A38" s="89" t="str">
        <f>IF(F38&lt;&gt;"",COUNTA($F$9:F38),"")</f>
        <v/>
      </c>
      <c r="B38" s="19"/>
      <c r="C38" s="146"/>
      <c r="D38" s="146"/>
      <c r="E38" s="146"/>
      <c r="F38" s="146"/>
      <c r="G38" s="146"/>
      <c r="H38" s="146"/>
      <c r="I38" s="146"/>
    </row>
    <row r="39" spans="1:11" ht="11.45" customHeight="1" x14ac:dyDescent="0.2">
      <c r="A39" s="89" t="str">
        <f>IF(F39&lt;&gt;"",COUNTA($F$9:F39),"")</f>
        <v/>
      </c>
      <c r="B39" s="20" t="s">
        <v>149</v>
      </c>
      <c r="C39" s="136"/>
      <c r="D39" s="136"/>
      <c r="E39" s="136"/>
      <c r="F39" s="136"/>
      <c r="G39" s="136"/>
      <c r="H39" s="136"/>
      <c r="I39" s="136"/>
    </row>
    <row r="40" spans="1:11" ht="11.45" customHeight="1" x14ac:dyDescent="0.2">
      <c r="A40" s="89" t="str">
        <f>IF(F40&lt;&gt;"",COUNTA($F$9:F40),"")</f>
        <v/>
      </c>
      <c r="B40" s="19"/>
      <c r="C40" s="136"/>
      <c r="D40" s="136"/>
      <c r="E40" s="136"/>
      <c r="F40" s="136"/>
      <c r="G40" s="136"/>
      <c r="H40" s="136"/>
      <c r="I40" s="136"/>
    </row>
    <row r="41" spans="1:11" ht="11.45" customHeight="1" x14ac:dyDescent="0.2">
      <c r="A41" s="89">
        <f>IF(F41&lt;&gt;"",COUNTA($F$9:F41),"")</f>
        <v>18</v>
      </c>
      <c r="B41" s="19" t="s">
        <v>87</v>
      </c>
      <c r="C41" s="136">
        <v>111859</v>
      </c>
      <c r="D41" s="136">
        <v>4617</v>
      </c>
      <c r="E41" s="136">
        <v>11241</v>
      </c>
      <c r="F41" s="136">
        <v>21889</v>
      </c>
      <c r="G41" s="136">
        <v>22154</v>
      </c>
      <c r="H41" s="136">
        <v>8063</v>
      </c>
      <c r="I41" s="136">
        <v>43895</v>
      </c>
    </row>
    <row r="42" spans="1:11" ht="11.45" customHeight="1" x14ac:dyDescent="0.2">
      <c r="A42" s="89" t="str">
        <f>IF(F42&lt;&gt;"",COUNTA($F$9:F42),"")</f>
        <v/>
      </c>
      <c r="B42" s="19"/>
      <c r="C42" s="136"/>
      <c r="D42" s="136"/>
      <c r="E42" s="136"/>
      <c r="F42" s="136"/>
      <c r="G42" s="136"/>
      <c r="H42" s="136"/>
      <c r="I42" s="136"/>
    </row>
    <row r="43" spans="1:11" ht="24" customHeight="1" x14ac:dyDescent="0.2">
      <c r="A43" s="89">
        <f>IF(F43&lt;&gt;"",COUNTA($F$9:F43),"")</f>
        <v>19</v>
      </c>
      <c r="B43" s="19" t="s">
        <v>100</v>
      </c>
      <c r="C43" s="136">
        <v>61454</v>
      </c>
      <c r="D43" s="136">
        <v>1330</v>
      </c>
      <c r="E43" s="136">
        <v>2454</v>
      </c>
      <c r="F43" s="136">
        <v>12291</v>
      </c>
      <c r="G43" s="136">
        <v>17534</v>
      </c>
      <c r="H43" s="136">
        <v>13825</v>
      </c>
      <c r="I43" s="136">
        <v>14021</v>
      </c>
    </row>
    <row r="44" spans="1:11" ht="11.45" customHeight="1" x14ac:dyDescent="0.2">
      <c r="A44" s="89" t="str">
        <f>IF(F44&lt;&gt;"",COUNTA($F$9:F44),"")</f>
        <v/>
      </c>
      <c r="B44" s="19" t="s">
        <v>151</v>
      </c>
      <c r="C44" s="136"/>
      <c r="D44" s="136"/>
      <c r="E44" s="136"/>
      <c r="F44" s="136"/>
      <c r="G44" s="136"/>
      <c r="H44" s="136"/>
      <c r="I44" s="136"/>
    </row>
    <row r="45" spans="1:11" ht="11.45" customHeight="1" x14ac:dyDescent="0.2">
      <c r="A45" s="89">
        <f>IF(F45&lt;&gt;"",COUNTA($F$9:F45),"")</f>
        <v>20</v>
      </c>
      <c r="B45" s="19" t="s">
        <v>152</v>
      </c>
      <c r="C45" s="136">
        <v>27599</v>
      </c>
      <c r="D45" s="136" t="s">
        <v>5</v>
      </c>
      <c r="E45" s="136">
        <v>1570</v>
      </c>
      <c r="F45" s="136">
        <v>7905</v>
      </c>
      <c r="G45" s="136">
        <v>11362</v>
      </c>
      <c r="H45" s="136">
        <v>5000</v>
      </c>
      <c r="I45" s="136" t="s">
        <v>5</v>
      </c>
    </row>
    <row r="46" spans="1:11" ht="11.45" customHeight="1" x14ac:dyDescent="0.2">
      <c r="A46" s="89">
        <f>IF(F46&lt;&gt;"",COUNTA($F$9:F46),"")</f>
        <v>21</v>
      </c>
      <c r="B46" s="19" t="s">
        <v>153</v>
      </c>
      <c r="C46" s="136">
        <v>33855</v>
      </c>
      <c r="D46" s="136" t="s">
        <v>5</v>
      </c>
      <c r="E46" s="136">
        <v>884</v>
      </c>
      <c r="F46" s="136">
        <v>4386</v>
      </c>
      <c r="G46" s="136">
        <v>6171</v>
      </c>
      <c r="H46" s="136">
        <v>8825</v>
      </c>
      <c r="I46" s="136" t="s">
        <v>5</v>
      </c>
    </row>
    <row r="47" spans="1:11" ht="11.45" customHeight="1" x14ac:dyDescent="0.2">
      <c r="A47" s="89" t="str">
        <f>IF(F47&lt;&gt;"",COUNTA($F$9:F47),"")</f>
        <v/>
      </c>
      <c r="B47" s="19"/>
      <c r="C47" s="136"/>
      <c r="D47" s="136"/>
      <c r="E47" s="136"/>
      <c r="F47" s="136"/>
      <c r="G47" s="136"/>
      <c r="H47" s="136"/>
      <c r="I47" s="136"/>
    </row>
    <row r="48" spans="1:11" ht="11.45" customHeight="1" x14ac:dyDescent="0.2">
      <c r="A48" s="89">
        <f>IF(F48&lt;&gt;"",COUNTA($F$9:F48),"")</f>
        <v>22</v>
      </c>
      <c r="B48" s="19" t="s">
        <v>101</v>
      </c>
      <c r="C48" s="136">
        <v>66601</v>
      </c>
      <c r="D48" s="136">
        <v>396</v>
      </c>
      <c r="E48" s="136">
        <v>1871</v>
      </c>
      <c r="F48" s="136">
        <v>7506</v>
      </c>
      <c r="G48" s="136">
        <v>25416</v>
      </c>
      <c r="H48" s="136">
        <v>18190</v>
      </c>
      <c r="I48" s="136">
        <v>13223</v>
      </c>
      <c r="K48" s="146"/>
    </row>
    <row r="49" spans="1:9" ht="11.45" customHeight="1" x14ac:dyDescent="0.2">
      <c r="A49" s="89" t="str">
        <f>IF(F49&lt;&gt;"",COUNTA($F$9:F49),"")</f>
        <v/>
      </c>
      <c r="B49" s="19" t="s">
        <v>151</v>
      </c>
      <c r="C49" s="136"/>
      <c r="D49" s="136"/>
      <c r="E49" s="136"/>
      <c r="F49" s="136"/>
      <c r="G49" s="136"/>
      <c r="H49" s="136"/>
      <c r="I49" s="136"/>
    </row>
    <row r="50" spans="1:9" ht="11.45" customHeight="1" x14ac:dyDescent="0.2">
      <c r="A50" s="89">
        <f>IF(F50&lt;&gt;"",COUNTA($F$9:F50),"")</f>
        <v>23</v>
      </c>
      <c r="B50" s="19" t="s">
        <v>154</v>
      </c>
      <c r="C50" s="136">
        <f t="shared" ref="C50:H50" si="1">SUM(C51:C52)</f>
        <v>9701</v>
      </c>
      <c r="D50" s="136" t="s">
        <v>5</v>
      </c>
      <c r="E50" s="136">
        <v>394</v>
      </c>
      <c r="F50" s="136">
        <f t="shared" si="1"/>
        <v>2376</v>
      </c>
      <c r="G50" s="136">
        <f t="shared" si="1"/>
        <v>3621</v>
      </c>
      <c r="H50" s="136">
        <f t="shared" si="1"/>
        <v>2904</v>
      </c>
      <c r="I50" s="136" t="s">
        <v>5</v>
      </c>
    </row>
    <row r="51" spans="1:9" ht="11.45" customHeight="1" x14ac:dyDescent="0.2">
      <c r="A51" s="89">
        <f>IF(F51&lt;&gt;"",COUNTA($F$9:F51),"")</f>
        <v>24</v>
      </c>
      <c r="B51" s="19" t="s">
        <v>240</v>
      </c>
      <c r="C51" s="136">
        <v>2194</v>
      </c>
      <c r="D51" s="136">
        <v>16</v>
      </c>
      <c r="E51" s="136">
        <v>132</v>
      </c>
      <c r="F51" s="136">
        <v>1102</v>
      </c>
      <c r="G51" s="136">
        <v>416</v>
      </c>
      <c r="H51" s="136">
        <v>528</v>
      </c>
      <c r="I51" s="136" t="s">
        <v>0</v>
      </c>
    </row>
    <row r="52" spans="1:9" ht="11.45" customHeight="1" x14ac:dyDescent="0.2">
      <c r="A52" s="89">
        <f>IF(F52&lt;&gt;"",COUNTA($F$9:F52),"")</f>
        <v>25</v>
      </c>
      <c r="B52" s="105" t="s">
        <v>241</v>
      </c>
      <c r="C52" s="136">
        <v>7507</v>
      </c>
      <c r="D52" s="136" t="s">
        <v>5</v>
      </c>
      <c r="E52" s="136">
        <v>262</v>
      </c>
      <c r="F52" s="136">
        <v>1274</v>
      </c>
      <c r="G52" s="136">
        <v>3205</v>
      </c>
      <c r="H52" s="136">
        <v>2376</v>
      </c>
      <c r="I52" s="136" t="s">
        <v>5</v>
      </c>
    </row>
    <row r="53" spans="1:9" ht="11.45" customHeight="1" x14ac:dyDescent="0.2">
      <c r="A53" s="89" t="str">
        <f>IF(F53&lt;&gt;"",COUNTA($F$9:F53),"")</f>
        <v/>
      </c>
      <c r="B53" s="105"/>
      <c r="C53" s="136"/>
      <c r="D53" s="136"/>
      <c r="E53" s="136"/>
      <c r="F53" s="136"/>
      <c r="G53" s="136"/>
      <c r="H53" s="136"/>
      <c r="I53" s="136"/>
    </row>
    <row r="54" spans="1:9" ht="11.45" customHeight="1" x14ac:dyDescent="0.2">
      <c r="A54" s="89">
        <f>IF(F54&lt;&gt;"",COUNTA($F$9:F54),"")</f>
        <v>26</v>
      </c>
      <c r="B54" s="19" t="s">
        <v>155</v>
      </c>
      <c r="C54" s="136">
        <f t="shared" ref="C54:H54" si="2">SUM(C56:C57)</f>
        <v>56900</v>
      </c>
      <c r="D54" s="136" t="s">
        <v>5</v>
      </c>
      <c r="E54" s="136">
        <v>1477</v>
      </c>
      <c r="F54" s="136">
        <f t="shared" si="2"/>
        <v>5130</v>
      </c>
      <c r="G54" s="136">
        <f t="shared" si="2"/>
        <v>21795</v>
      </c>
      <c r="H54" s="136">
        <f t="shared" si="2"/>
        <v>15285</v>
      </c>
      <c r="I54" s="136" t="s">
        <v>5</v>
      </c>
    </row>
    <row r="55" spans="1:9" ht="11.45" customHeight="1" x14ac:dyDescent="0.2">
      <c r="A55" s="89" t="str">
        <f>IF(F55&lt;&gt;"",COUNTA($F$9:F55),"")</f>
        <v/>
      </c>
      <c r="B55" s="19" t="s">
        <v>156</v>
      </c>
      <c r="C55" s="136"/>
      <c r="D55" s="136"/>
      <c r="E55" s="136"/>
      <c r="F55" s="136"/>
      <c r="G55" s="136"/>
      <c r="H55" s="136"/>
      <c r="I55" s="136"/>
    </row>
    <row r="56" spans="1:9" ht="11.45" customHeight="1" x14ac:dyDescent="0.2">
      <c r="A56" s="89">
        <f>IF(F56&lt;&gt;"",COUNTA($F$9:F56),"")</f>
        <v>27</v>
      </c>
      <c r="B56" s="19" t="s">
        <v>89</v>
      </c>
      <c r="C56" s="136">
        <v>34520</v>
      </c>
      <c r="D56" s="136" t="s">
        <v>5</v>
      </c>
      <c r="E56" s="136">
        <v>618</v>
      </c>
      <c r="F56" s="136">
        <v>1964</v>
      </c>
      <c r="G56" s="136">
        <v>10103</v>
      </c>
      <c r="H56" s="136">
        <v>9486</v>
      </c>
      <c r="I56" s="136" t="s">
        <v>5</v>
      </c>
    </row>
    <row r="57" spans="1:9" ht="11.45" customHeight="1" x14ac:dyDescent="0.2">
      <c r="A57" s="89">
        <f>IF(F57&lt;&gt;"",COUNTA($F$9:F57),"")</f>
        <v>28</v>
      </c>
      <c r="B57" s="19" t="s">
        <v>90</v>
      </c>
      <c r="C57" s="136">
        <v>22380</v>
      </c>
      <c r="D57" s="136" t="s">
        <v>5</v>
      </c>
      <c r="E57" s="136">
        <v>859</v>
      </c>
      <c r="F57" s="136">
        <v>3166</v>
      </c>
      <c r="G57" s="136">
        <v>11692</v>
      </c>
      <c r="H57" s="136">
        <v>5799</v>
      </c>
      <c r="I57" s="136" t="s">
        <v>5</v>
      </c>
    </row>
    <row r="61" spans="1:9" ht="11.45" customHeight="1" x14ac:dyDescent="0.2">
      <c r="G61" s="149"/>
    </row>
  </sheetData>
  <mergeCells count="16">
    <mergeCell ref="A1:B1"/>
    <mergeCell ref="C1:I1"/>
    <mergeCell ref="A2:B2"/>
    <mergeCell ref="C2:I2"/>
    <mergeCell ref="C33:I33"/>
    <mergeCell ref="C8:I8"/>
    <mergeCell ref="I4:I6"/>
    <mergeCell ref="H4:H6"/>
    <mergeCell ref="G4:G6"/>
    <mergeCell ref="F4:F6"/>
    <mergeCell ref="C3:C6"/>
    <mergeCell ref="B3:B6"/>
    <mergeCell ref="A3:A6"/>
    <mergeCell ref="D3:I3"/>
    <mergeCell ref="D4:D6"/>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4"/>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
    </sheetView>
  </sheetViews>
  <sheetFormatPr baseColWidth="10" defaultRowHeight="11.45" customHeight="1" x14ac:dyDescent="0.2"/>
  <cols>
    <col min="1" max="1" width="3.5703125" style="40" customWidth="1"/>
    <col min="2" max="2" width="22.42578125" style="40" customWidth="1"/>
    <col min="3" max="8" width="11" style="40" customWidth="1"/>
    <col min="9" max="16384" width="11.42578125" style="40"/>
  </cols>
  <sheetData>
    <row r="1" spans="1:8" ht="20.100000000000001" customHeight="1" x14ac:dyDescent="0.2">
      <c r="A1" s="297" t="s">
        <v>72</v>
      </c>
      <c r="B1" s="298"/>
      <c r="C1" s="305" t="s">
        <v>179</v>
      </c>
      <c r="D1" s="305"/>
      <c r="E1" s="305"/>
      <c r="F1" s="305"/>
      <c r="G1" s="305"/>
      <c r="H1" s="306"/>
    </row>
    <row r="2" spans="1:8" ht="35.1" customHeight="1" x14ac:dyDescent="0.2">
      <c r="A2" s="299" t="s">
        <v>285</v>
      </c>
      <c r="B2" s="300"/>
      <c r="C2" s="278" t="s">
        <v>284</v>
      </c>
      <c r="D2" s="307"/>
      <c r="E2" s="307"/>
      <c r="F2" s="307"/>
      <c r="G2" s="307"/>
      <c r="H2" s="306"/>
    </row>
    <row r="3" spans="1:8" ht="11.45" customHeight="1" x14ac:dyDescent="0.2">
      <c r="A3" s="301" t="s">
        <v>80</v>
      </c>
      <c r="B3" s="303" t="s">
        <v>114</v>
      </c>
      <c r="C3" s="303" t="s">
        <v>42</v>
      </c>
      <c r="D3" s="303" t="s">
        <v>120</v>
      </c>
      <c r="E3" s="303" t="s">
        <v>47</v>
      </c>
      <c r="F3" s="303" t="s">
        <v>43</v>
      </c>
      <c r="G3" s="242" t="s">
        <v>230</v>
      </c>
      <c r="H3" s="308"/>
    </row>
    <row r="4" spans="1:8" ht="11.45" customHeight="1" x14ac:dyDescent="0.2">
      <c r="A4" s="302"/>
      <c r="B4" s="303"/>
      <c r="C4" s="303"/>
      <c r="D4" s="303"/>
      <c r="E4" s="303"/>
      <c r="F4" s="303"/>
      <c r="G4" s="242"/>
      <c r="H4" s="308"/>
    </row>
    <row r="5" spans="1:8" ht="11.45" customHeight="1" x14ac:dyDescent="0.2">
      <c r="A5" s="302"/>
      <c r="B5" s="303"/>
      <c r="C5" s="303"/>
      <c r="D5" s="303"/>
      <c r="E5" s="303"/>
      <c r="F5" s="303"/>
      <c r="G5" s="242"/>
      <c r="H5" s="308"/>
    </row>
    <row r="6" spans="1:8" ht="11.45" customHeight="1" x14ac:dyDescent="0.2">
      <c r="A6" s="302"/>
      <c r="B6" s="303"/>
      <c r="C6" s="303"/>
      <c r="D6" s="303"/>
      <c r="E6" s="303"/>
      <c r="F6" s="303"/>
      <c r="G6" s="242"/>
      <c r="H6" s="308"/>
    </row>
    <row r="7" spans="1:8" ht="11.45" customHeight="1" x14ac:dyDescent="0.2">
      <c r="A7" s="302"/>
      <c r="B7" s="303"/>
      <c r="C7" s="309" t="s">
        <v>159</v>
      </c>
      <c r="D7" s="303"/>
      <c r="E7" s="304" t="s">
        <v>231</v>
      </c>
      <c r="F7" s="304"/>
      <c r="G7" s="304"/>
      <c r="H7" s="95" t="s">
        <v>207</v>
      </c>
    </row>
    <row r="8" spans="1:8" ht="11.45" customHeight="1" x14ac:dyDescent="0.2">
      <c r="A8" s="302"/>
      <c r="B8" s="303"/>
      <c r="C8" s="303" t="s">
        <v>44</v>
      </c>
      <c r="D8" s="303"/>
      <c r="E8" s="79" t="s">
        <v>135</v>
      </c>
      <c r="F8" s="303" t="s">
        <v>54</v>
      </c>
      <c r="G8" s="303"/>
      <c r="H8" s="306"/>
    </row>
    <row r="9" spans="1:8" ht="11.45" customHeight="1" x14ac:dyDescent="0.2">
      <c r="A9" s="36">
        <v>1</v>
      </c>
      <c r="B9" s="38">
        <v>2</v>
      </c>
      <c r="C9" s="38">
        <v>3</v>
      </c>
      <c r="D9" s="38">
        <v>4</v>
      </c>
      <c r="E9" s="38">
        <v>5</v>
      </c>
      <c r="F9" s="38">
        <v>6</v>
      </c>
      <c r="G9" s="38">
        <v>7</v>
      </c>
      <c r="H9" s="39">
        <v>8</v>
      </c>
    </row>
    <row r="10" spans="1:8" ht="11.45" customHeight="1" x14ac:dyDescent="0.2">
      <c r="A10" s="106"/>
      <c r="B10" s="107"/>
      <c r="C10" s="102"/>
      <c r="D10" s="102"/>
      <c r="E10" s="102"/>
      <c r="F10" s="102"/>
      <c r="G10" s="102"/>
      <c r="H10" s="102"/>
    </row>
    <row r="11" spans="1:8" ht="11.45" customHeight="1" x14ac:dyDescent="0.2">
      <c r="A11" s="89">
        <f>IF(D11&lt;&gt;"",COUNTA($D$11:D11),"")</f>
        <v>1</v>
      </c>
      <c r="B11" s="20" t="s">
        <v>55</v>
      </c>
      <c r="C11" s="200">
        <v>1149</v>
      </c>
      <c r="D11" s="200">
        <v>16475</v>
      </c>
      <c r="E11" s="200">
        <v>1794</v>
      </c>
      <c r="F11" s="200">
        <v>42478</v>
      </c>
      <c r="G11" s="200">
        <v>239913</v>
      </c>
      <c r="H11" s="200">
        <v>2318223</v>
      </c>
    </row>
    <row r="12" spans="1:8" ht="11.45" customHeight="1" x14ac:dyDescent="0.2">
      <c r="A12" s="89" t="str">
        <f>IF(D12&lt;&gt;"",COUNTA($D$11:D12),"")</f>
        <v/>
      </c>
      <c r="B12" s="20"/>
      <c r="C12" s="201"/>
      <c r="D12" s="201"/>
      <c r="E12" s="201"/>
      <c r="F12" s="201"/>
      <c r="G12" s="201"/>
      <c r="H12" s="201"/>
    </row>
    <row r="13" spans="1:8" ht="11.45" customHeight="1" x14ac:dyDescent="0.2">
      <c r="A13" s="89">
        <f>IF(D13&lt;&gt;"",COUNTA($D$11:D13),"")</f>
        <v>2</v>
      </c>
      <c r="B13" s="19" t="s">
        <v>102</v>
      </c>
      <c r="C13" s="201">
        <v>46</v>
      </c>
      <c r="D13" s="201">
        <v>916</v>
      </c>
      <c r="E13" s="201">
        <v>96</v>
      </c>
      <c r="F13" s="201">
        <v>2665</v>
      </c>
      <c r="G13" s="201">
        <v>13535</v>
      </c>
      <c r="H13" s="201">
        <v>154103</v>
      </c>
    </row>
    <row r="14" spans="1:8" ht="11.45" customHeight="1" x14ac:dyDescent="0.2">
      <c r="A14" s="89">
        <f>IF(D14&lt;&gt;"",COUNTA($D$11:D14),"")</f>
        <v>3</v>
      </c>
      <c r="B14" s="19" t="s">
        <v>103</v>
      </c>
      <c r="C14" s="201">
        <v>45</v>
      </c>
      <c r="D14" s="201">
        <v>965</v>
      </c>
      <c r="E14" s="201">
        <v>109</v>
      </c>
      <c r="F14" s="201">
        <v>2589</v>
      </c>
      <c r="G14" s="201">
        <v>12478</v>
      </c>
      <c r="H14" s="201">
        <v>134253</v>
      </c>
    </row>
    <row r="15" spans="1:8" ht="11.45" customHeight="1" x14ac:dyDescent="0.2">
      <c r="A15" s="89" t="str">
        <f>IF(D15&lt;&gt;"",COUNTA($D$11:D15),"")</f>
        <v/>
      </c>
      <c r="B15" s="19"/>
      <c r="C15" s="201"/>
      <c r="D15" s="201"/>
      <c r="E15" s="201"/>
      <c r="F15" s="201"/>
      <c r="G15" s="201"/>
      <c r="H15" s="201"/>
    </row>
    <row r="16" spans="1:8" ht="11.45" customHeight="1" x14ac:dyDescent="0.2">
      <c r="A16" s="89">
        <f>IF(D16&lt;&gt;"",COUNTA($D$11:D16),"")</f>
        <v>4</v>
      </c>
      <c r="B16" s="19" t="s">
        <v>104</v>
      </c>
      <c r="C16" s="201">
        <v>202</v>
      </c>
      <c r="D16" s="201">
        <v>3462</v>
      </c>
      <c r="E16" s="201">
        <v>380</v>
      </c>
      <c r="F16" s="201">
        <v>8879</v>
      </c>
      <c r="G16" s="201">
        <v>43987</v>
      </c>
      <c r="H16" s="201">
        <v>471101</v>
      </c>
    </row>
    <row r="17" spans="1:8" ht="11.45" customHeight="1" x14ac:dyDescent="0.2">
      <c r="A17" s="89">
        <f>IF(D17&lt;&gt;"",COUNTA($D$11:D17),"")</f>
        <v>5</v>
      </c>
      <c r="B17" s="25" t="s">
        <v>105</v>
      </c>
      <c r="C17" s="201">
        <v>30</v>
      </c>
      <c r="D17" s="201">
        <v>927</v>
      </c>
      <c r="E17" s="201">
        <v>97</v>
      </c>
      <c r="F17" s="201">
        <v>2623</v>
      </c>
      <c r="G17" s="201">
        <v>13485</v>
      </c>
      <c r="H17" s="201">
        <v>156044</v>
      </c>
    </row>
    <row r="18" spans="1:8" ht="11.45" customHeight="1" x14ac:dyDescent="0.2">
      <c r="A18" s="89" t="str">
        <f>IF(D18&lt;&gt;"",COUNTA($D$11:D18),"")</f>
        <v/>
      </c>
      <c r="B18" s="25"/>
      <c r="C18" s="201"/>
      <c r="D18" s="201"/>
      <c r="E18" s="201"/>
      <c r="F18" s="201"/>
      <c r="G18" s="201"/>
      <c r="H18" s="201"/>
    </row>
    <row r="19" spans="1:8" ht="11.45" customHeight="1" x14ac:dyDescent="0.2">
      <c r="A19" s="89">
        <f>IF(D19&lt;&gt;"",COUNTA($D$11:D19),"")</f>
        <v>6</v>
      </c>
      <c r="B19" s="19" t="s">
        <v>106</v>
      </c>
      <c r="C19" s="201">
        <v>193</v>
      </c>
      <c r="D19" s="201">
        <v>2566</v>
      </c>
      <c r="E19" s="201">
        <v>275</v>
      </c>
      <c r="F19" s="201">
        <v>6165</v>
      </c>
      <c r="G19" s="201">
        <v>26399</v>
      </c>
      <c r="H19" s="201">
        <v>333437</v>
      </c>
    </row>
    <row r="20" spans="1:8" ht="11.45" customHeight="1" x14ac:dyDescent="0.2">
      <c r="A20" s="89" t="str">
        <f>IF(D20&lt;&gt;"",COUNTA($D$11:D20),"")</f>
        <v/>
      </c>
      <c r="B20" s="19"/>
      <c r="C20" s="201"/>
      <c r="D20" s="201"/>
      <c r="E20" s="201"/>
      <c r="F20" s="201"/>
      <c r="G20" s="201"/>
      <c r="H20" s="201"/>
    </row>
    <row r="21" spans="1:8" ht="11.45" customHeight="1" x14ac:dyDescent="0.2">
      <c r="A21" s="89">
        <f>IF(D21&lt;&gt;"",COUNTA($D$11:D21),"")</f>
        <v>7</v>
      </c>
      <c r="B21" s="19" t="s">
        <v>107</v>
      </c>
      <c r="C21" s="201">
        <v>174</v>
      </c>
      <c r="D21" s="201">
        <v>2139</v>
      </c>
      <c r="E21" s="201">
        <v>244</v>
      </c>
      <c r="F21" s="201">
        <v>5320</v>
      </c>
      <c r="G21" s="201">
        <v>24350</v>
      </c>
      <c r="H21" s="201">
        <v>297925</v>
      </c>
    </row>
    <row r="22" spans="1:8" ht="11.45" customHeight="1" x14ac:dyDescent="0.2">
      <c r="A22" s="89">
        <f>IF(D22&lt;&gt;"",COUNTA($D$11:D22),"")</f>
        <v>8</v>
      </c>
      <c r="B22" s="25" t="s">
        <v>108</v>
      </c>
      <c r="C22" s="201">
        <v>26</v>
      </c>
      <c r="D22" s="201">
        <v>488</v>
      </c>
      <c r="E22" s="201">
        <v>56</v>
      </c>
      <c r="F22" s="201">
        <v>1339</v>
      </c>
      <c r="G22" s="201">
        <v>7506</v>
      </c>
      <c r="H22" s="201">
        <v>97998</v>
      </c>
    </row>
    <row r="23" spans="1:8" ht="11.45" customHeight="1" x14ac:dyDescent="0.2">
      <c r="A23" s="89" t="str">
        <f>IF(D23&lt;&gt;"",COUNTA($D$11:D23),"")</f>
        <v/>
      </c>
      <c r="B23" s="25"/>
      <c r="C23" s="201"/>
      <c r="D23" s="201"/>
      <c r="E23" s="201"/>
      <c r="F23" s="201"/>
      <c r="G23" s="201"/>
      <c r="H23" s="201"/>
    </row>
    <row r="24" spans="1:8" ht="11.45" customHeight="1" x14ac:dyDescent="0.2">
      <c r="A24" s="89">
        <f>IF(D24&lt;&gt;"",COUNTA($D$11:D24),"")</f>
        <v>9</v>
      </c>
      <c r="B24" s="19" t="s">
        <v>109</v>
      </c>
      <c r="C24" s="201">
        <v>139</v>
      </c>
      <c r="D24" s="201">
        <v>1783</v>
      </c>
      <c r="E24" s="201">
        <v>173</v>
      </c>
      <c r="F24" s="201">
        <v>4897</v>
      </c>
      <c r="G24" s="201">
        <v>63287</v>
      </c>
      <c r="H24" s="201">
        <v>324037</v>
      </c>
    </row>
    <row r="25" spans="1:8" ht="11.45" customHeight="1" x14ac:dyDescent="0.2">
      <c r="A25" s="89">
        <f>IF(D25&lt;&gt;"",COUNTA($D$11:D25),"")</f>
        <v>10</v>
      </c>
      <c r="B25" s="25" t="s">
        <v>110</v>
      </c>
      <c r="C25" s="201">
        <v>27</v>
      </c>
      <c r="D25" s="201">
        <v>468</v>
      </c>
      <c r="E25" s="201">
        <v>45</v>
      </c>
      <c r="F25" s="201">
        <v>1506</v>
      </c>
      <c r="G25" s="201">
        <v>7301</v>
      </c>
      <c r="H25" s="201">
        <v>118714</v>
      </c>
    </row>
    <row r="26" spans="1:8" ht="11.45" customHeight="1" x14ac:dyDescent="0.2">
      <c r="A26" s="89" t="str">
        <f>IF(D26&lt;&gt;"",COUNTA($D$11:D26),"")</f>
        <v/>
      </c>
      <c r="B26" s="25"/>
      <c r="C26" s="201"/>
      <c r="D26" s="201"/>
      <c r="E26" s="201"/>
      <c r="F26" s="201"/>
      <c r="G26" s="201"/>
      <c r="H26" s="201"/>
    </row>
    <row r="27" spans="1:8" ht="11.45" customHeight="1" x14ac:dyDescent="0.2">
      <c r="A27" s="89">
        <f>IF(D27&lt;&gt;"",COUNTA($D$11:D27),"")</f>
        <v>11</v>
      </c>
      <c r="B27" s="19" t="s">
        <v>111</v>
      </c>
      <c r="C27" s="201">
        <v>143</v>
      </c>
      <c r="D27" s="201">
        <v>2201</v>
      </c>
      <c r="E27" s="201">
        <v>245</v>
      </c>
      <c r="F27" s="201">
        <v>5516</v>
      </c>
      <c r="G27" s="201">
        <v>25245</v>
      </c>
      <c r="H27" s="201">
        <v>267223</v>
      </c>
    </row>
    <row r="28" spans="1:8" ht="11.45" customHeight="1" x14ac:dyDescent="0.2">
      <c r="A28" s="89">
        <f>IF(D28&lt;&gt;"",COUNTA($D$11:D28),"")</f>
        <v>12</v>
      </c>
      <c r="B28" s="25" t="s">
        <v>112</v>
      </c>
      <c r="C28" s="201">
        <v>17</v>
      </c>
      <c r="D28" s="201">
        <v>638</v>
      </c>
      <c r="E28" s="201">
        <v>67</v>
      </c>
      <c r="F28" s="201">
        <v>1643</v>
      </c>
      <c r="G28" s="201">
        <v>8410</v>
      </c>
      <c r="H28" s="201">
        <v>83298</v>
      </c>
    </row>
    <row r="29" spans="1:8" ht="11.45" customHeight="1" x14ac:dyDescent="0.2">
      <c r="A29" s="89" t="str">
        <f>IF(D29&lt;&gt;"",COUNTA($D$11:D29),"")</f>
        <v/>
      </c>
      <c r="B29" s="25"/>
      <c r="C29" s="201"/>
      <c r="D29" s="201"/>
      <c r="E29" s="201"/>
      <c r="F29" s="201"/>
      <c r="G29" s="201"/>
      <c r="H29" s="201"/>
    </row>
    <row r="30" spans="1:8" ht="11.45" customHeight="1" x14ac:dyDescent="0.2">
      <c r="A30" s="89">
        <f>IF(D30&lt;&gt;"",COUNTA($D$11:D30),"")</f>
        <v>13</v>
      </c>
      <c r="B30" s="19" t="s">
        <v>113</v>
      </c>
      <c r="C30" s="201">
        <v>207</v>
      </c>
      <c r="D30" s="201">
        <v>2443</v>
      </c>
      <c r="E30" s="201">
        <v>271</v>
      </c>
      <c r="F30" s="201">
        <v>6446</v>
      </c>
      <c r="G30" s="201">
        <v>30633</v>
      </c>
      <c r="H30" s="201">
        <v>336144</v>
      </c>
    </row>
    <row r="31" spans="1:8" ht="30" customHeight="1" x14ac:dyDescent="0.2">
      <c r="A31" s="89" t="str">
        <f>IF(D31&lt;&gt;"",COUNTA($D$11:D31),"")</f>
        <v/>
      </c>
      <c r="B31" s="108"/>
      <c r="C31" s="275" t="s">
        <v>354</v>
      </c>
      <c r="D31" s="276"/>
      <c r="E31" s="276"/>
      <c r="F31" s="276"/>
      <c r="G31" s="276"/>
      <c r="H31" s="276"/>
    </row>
    <row r="32" spans="1:8" ht="11.45" customHeight="1" x14ac:dyDescent="0.2">
      <c r="A32" s="89">
        <f>IF(D32&lt;&gt;"",COUNTA($D$11:D32),"")</f>
        <v>14</v>
      </c>
      <c r="B32" s="20" t="s">
        <v>55</v>
      </c>
      <c r="C32" s="200">
        <v>100</v>
      </c>
      <c r="D32" s="200">
        <v>100</v>
      </c>
      <c r="E32" s="200">
        <v>100</v>
      </c>
      <c r="F32" s="200">
        <v>100</v>
      </c>
      <c r="G32" s="200">
        <v>100</v>
      </c>
      <c r="H32" s="200">
        <v>100</v>
      </c>
    </row>
    <row r="33" spans="1:8" ht="11.45" customHeight="1" x14ac:dyDescent="0.2">
      <c r="A33" s="89" t="str">
        <f>IF(D33&lt;&gt;"",COUNTA($D$11:D33),"")</f>
        <v/>
      </c>
      <c r="B33" s="20"/>
      <c r="C33" s="104"/>
      <c r="D33" s="104"/>
      <c r="E33" s="104"/>
      <c r="F33" s="104"/>
      <c r="G33" s="104"/>
      <c r="H33" s="104"/>
    </row>
    <row r="34" spans="1:8" ht="11.45" customHeight="1" x14ac:dyDescent="0.2">
      <c r="A34" s="89">
        <f>IF(D34&lt;&gt;"",COUNTA($D$11:D34),"")</f>
        <v>15</v>
      </c>
      <c r="B34" s="19" t="s">
        <v>102</v>
      </c>
      <c r="C34" s="104">
        <v>4.0034812880765882</v>
      </c>
      <c r="D34" s="104">
        <v>5.5599393019726859</v>
      </c>
      <c r="E34" s="104">
        <v>5.3511705685618729</v>
      </c>
      <c r="F34" s="104">
        <v>6.2738358679787183</v>
      </c>
      <c r="G34" s="104">
        <v>5.6416284236369014</v>
      </c>
      <c r="H34" s="104">
        <v>6.6474623019442047</v>
      </c>
    </row>
    <row r="35" spans="1:8" ht="11.45" customHeight="1" x14ac:dyDescent="0.2">
      <c r="A35" s="89">
        <f>IF(D35&lt;&gt;"",COUNTA($D$11:D35),"")</f>
        <v>16</v>
      </c>
      <c r="B35" s="19" t="s">
        <v>103</v>
      </c>
      <c r="C35" s="104">
        <v>3.9164490861618799</v>
      </c>
      <c r="D35" s="104">
        <v>5.8573596358118358</v>
      </c>
      <c r="E35" s="104">
        <v>6.0758082497212929</v>
      </c>
      <c r="F35" s="104">
        <v>6.0949197231508077</v>
      </c>
      <c r="G35" s="104">
        <v>5.2010520480340787</v>
      </c>
      <c r="H35" s="104">
        <v>5.791203003334882</v>
      </c>
    </row>
    <row r="36" spans="1:8" ht="11.45" customHeight="1" x14ac:dyDescent="0.2">
      <c r="A36" s="89" t="str">
        <f>IF(D36&lt;&gt;"",COUNTA($D$11:D36),"")</f>
        <v/>
      </c>
      <c r="B36" s="19"/>
      <c r="C36" s="104"/>
      <c r="D36" s="104"/>
      <c r="E36" s="104"/>
      <c r="F36" s="104"/>
      <c r="G36" s="104"/>
      <c r="H36" s="104"/>
    </row>
    <row r="37" spans="1:8" ht="11.45" customHeight="1" x14ac:dyDescent="0.2">
      <c r="A37" s="89">
        <f>IF(D37&lt;&gt;"",COUNTA($D$11:D37),"")</f>
        <v>17</v>
      </c>
      <c r="B37" s="19" t="s">
        <v>104</v>
      </c>
      <c r="C37" s="104">
        <v>17.580504786771105</v>
      </c>
      <c r="D37" s="104">
        <v>21.013657056145675</v>
      </c>
      <c r="E37" s="104">
        <v>21.181716833890746</v>
      </c>
      <c r="F37" s="104">
        <v>20.902584867460803</v>
      </c>
      <c r="G37" s="104">
        <v>18.334562945734497</v>
      </c>
      <c r="H37" s="104">
        <v>20.321642913559224</v>
      </c>
    </row>
    <row r="38" spans="1:8" ht="11.45" customHeight="1" x14ac:dyDescent="0.2">
      <c r="A38" s="89">
        <f>IF(D38&lt;&gt;"",COUNTA($D$11:D38),"")</f>
        <v>18</v>
      </c>
      <c r="B38" s="19" t="s">
        <v>106</v>
      </c>
      <c r="C38" s="104">
        <v>16.797214969538729</v>
      </c>
      <c r="D38" s="104">
        <v>15.575113808801214</v>
      </c>
      <c r="E38" s="104">
        <v>15.328874024526199</v>
      </c>
      <c r="F38" s="104">
        <v>14.51339516926409</v>
      </c>
      <c r="G38" s="104">
        <v>11.003572128229816</v>
      </c>
      <c r="H38" s="104">
        <v>14.383301347627039</v>
      </c>
    </row>
    <row r="39" spans="1:8" ht="11.45" customHeight="1" x14ac:dyDescent="0.2">
      <c r="A39" s="89">
        <f>IF(D39&lt;&gt;"",COUNTA($D$11:D39),"")</f>
        <v>19</v>
      </c>
      <c r="B39" s="19" t="s">
        <v>107</v>
      </c>
      <c r="C39" s="104">
        <v>15.143603133159269</v>
      </c>
      <c r="D39" s="104">
        <v>12.98330804248862</v>
      </c>
      <c r="E39" s="104">
        <v>13.600891861761427</v>
      </c>
      <c r="F39" s="104">
        <v>12.524130137953764</v>
      </c>
      <c r="G39" s="104">
        <v>10.149512531626048</v>
      </c>
      <c r="H39" s="104">
        <v>12.851438364643954</v>
      </c>
    </row>
    <row r="40" spans="1:8" ht="11.45" customHeight="1" x14ac:dyDescent="0.2">
      <c r="A40" s="89">
        <f>IF(D40&lt;&gt;"",COUNTA($D$11:D40),"")</f>
        <v>20</v>
      </c>
      <c r="B40" s="19" t="s">
        <v>109</v>
      </c>
      <c r="C40" s="104">
        <v>12.097476066144473</v>
      </c>
      <c r="D40" s="104">
        <v>10.822458270106221</v>
      </c>
      <c r="E40" s="104">
        <v>9.6432552954292081</v>
      </c>
      <c r="F40" s="104">
        <v>11.528320542398419</v>
      </c>
      <c r="G40" s="104">
        <v>26.379145773676292</v>
      </c>
      <c r="H40" s="104">
        <v>13.977818354834715</v>
      </c>
    </row>
    <row r="41" spans="1:8" ht="11.45" customHeight="1" x14ac:dyDescent="0.2">
      <c r="A41" s="89">
        <f>IF(D41&lt;&gt;"",COUNTA($D$11:D41),"")</f>
        <v>21</v>
      </c>
      <c r="B41" s="19" t="s">
        <v>111</v>
      </c>
      <c r="C41" s="104">
        <v>12.445604873803306</v>
      </c>
      <c r="D41" s="104">
        <v>13.359635811836116</v>
      </c>
      <c r="E41" s="104">
        <v>13.656633221850614</v>
      </c>
      <c r="F41" s="104">
        <v>12.985545458825746</v>
      </c>
      <c r="G41" s="104">
        <v>10.522564429605731</v>
      </c>
      <c r="H41" s="104">
        <v>11.527061891802472</v>
      </c>
    </row>
    <row r="42" spans="1:8" ht="11.45" customHeight="1" x14ac:dyDescent="0.2">
      <c r="A42" s="89">
        <f>IF(D42&lt;&gt;"",COUNTA($D$11:D42),"")</f>
        <v>22</v>
      </c>
      <c r="B42" s="167" t="s">
        <v>261</v>
      </c>
      <c r="C42" s="104">
        <v>18.015665796344649</v>
      </c>
      <c r="D42" s="104">
        <v>14.828528072837633</v>
      </c>
      <c r="E42" s="104">
        <v>15.105908584169454</v>
      </c>
      <c r="F42" s="104">
        <v>15.174914073167287</v>
      </c>
      <c r="G42" s="104">
        <v>12.768378537219743</v>
      </c>
      <c r="H42" s="104">
        <v>14.50007182225351</v>
      </c>
    </row>
    <row r="44" spans="1:8" ht="11.45" customHeight="1" x14ac:dyDescent="0.2">
      <c r="C44" s="159"/>
      <c r="D44" s="159"/>
      <c r="E44" s="159"/>
      <c r="F44" s="159"/>
      <c r="G44" s="159"/>
      <c r="H44" s="159"/>
    </row>
  </sheetData>
  <mergeCells count="16">
    <mergeCell ref="C31:H31"/>
    <mergeCell ref="A1:B1"/>
    <mergeCell ref="A2:B2"/>
    <mergeCell ref="A3:A8"/>
    <mergeCell ref="B3:B8"/>
    <mergeCell ref="E7:G7"/>
    <mergeCell ref="C3:C6"/>
    <mergeCell ref="D3:D6"/>
    <mergeCell ref="C1:H1"/>
    <mergeCell ref="C2:H2"/>
    <mergeCell ref="G3:H6"/>
    <mergeCell ref="F8:H8"/>
    <mergeCell ref="E3:E6"/>
    <mergeCell ref="F3:F6"/>
    <mergeCell ref="C8:D8"/>
    <mergeCell ref="C7: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2"/>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
    </sheetView>
  </sheetViews>
  <sheetFormatPr baseColWidth="10" defaultRowHeight="11.45" customHeight="1" x14ac:dyDescent="0.2"/>
  <cols>
    <col min="1" max="1" width="3.5703125" style="40" customWidth="1"/>
    <col min="2" max="2" width="22.42578125" style="40" customWidth="1"/>
    <col min="3" max="7" width="13.140625" style="40" customWidth="1"/>
    <col min="8" max="16384" width="11.42578125" style="40"/>
  </cols>
  <sheetData>
    <row r="1" spans="1:7" ht="20.100000000000001" customHeight="1" x14ac:dyDescent="0.2">
      <c r="A1" s="297" t="s">
        <v>72</v>
      </c>
      <c r="B1" s="298"/>
      <c r="C1" s="305" t="s">
        <v>179</v>
      </c>
      <c r="D1" s="305"/>
      <c r="E1" s="305"/>
      <c r="F1" s="305"/>
      <c r="G1" s="311"/>
    </row>
    <row r="2" spans="1:7" ht="35.1" customHeight="1" x14ac:dyDescent="0.2">
      <c r="A2" s="299" t="s">
        <v>286</v>
      </c>
      <c r="B2" s="300"/>
      <c r="C2" s="278" t="s">
        <v>287</v>
      </c>
      <c r="D2" s="307"/>
      <c r="E2" s="307"/>
      <c r="F2" s="307"/>
      <c r="G2" s="312"/>
    </row>
    <row r="3" spans="1:7" ht="11.45" customHeight="1" x14ac:dyDescent="0.2">
      <c r="A3" s="301" t="s">
        <v>80</v>
      </c>
      <c r="B3" s="303" t="s">
        <v>114</v>
      </c>
      <c r="C3" s="303" t="s">
        <v>42</v>
      </c>
      <c r="D3" s="303" t="s">
        <v>288</v>
      </c>
      <c r="E3" s="303" t="s">
        <v>289</v>
      </c>
      <c r="F3" s="303" t="s">
        <v>43</v>
      </c>
      <c r="G3" s="313" t="s">
        <v>230</v>
      </c>
    </row>
    <row r="4" spans="1:7" ht="11.45" customHeight="1" x14ac:dyDescent="0.2">
      <c r="A4" s="302"/>
      <c r="B4" s="303"/>
      <c r="C4" s="303"/>
      <c r="D4" s="303"/>
      <c r="E4" s="303"/>
      <c r="F4" s="303"/>
      <c r="G4" s="313"/>
    </row>
    <row r="5" spans="1:7" ht="11.45" customHeight="1" x14ac:dyDescent="0.2">
      <c r="A5" s="302"/>
      <c r="B5" s="303"/>
      <c r="C5" s="303"/>
      <c r="D5" s="303"/>
      <c r="E5" s="303"/>
      <c r="F5" s="303"/>
      <c r="G5" s="313"/>
    </row>
    <row r="6" spans="1:7" ht="11.45" customHeight="1" x14ac:dyDescent="0.2">
      <c r="A6" s="302"/>
      <c r="B6" s="303"/>
      <c r="C6" s="303"/>
      <c r="D6" s="303"/>
      <c r="E6" s="303"/>
      <c r="F6" s="303"/>
      <c r="G6" s="313"/>
    </row>
    <row r="7" spans="1:7" ht="11.45" customHeight="1" x14ac:dyDescent="0.2">
      <c r="A7" s="302"/>
      <c r="B7" s="303"/>
      <c r="C7" s="309" t="s">
        <v>159</v>
      </c>
      <c r="D7" s="303"/>
      <c r="E7" s="304" t="s">
        <v>231</v>
      </c>
      <c r="F7" s="304"/>
      <c r="G7" s="314"/>
    </row>
    <row r="8" spans="1:7" ht="11.45" customHeight="1" x14ac:dyDescent="0.2">
      <c r="A8" s="302"/>
      <c r="B8" s="303"/>
      <c r="C8" s="303" t="s">
        <v>44</v>
      </c>
      <c r="D8" s="303"/>
      <c r="E8" s="176" t="s">
        <v>135</v>
      </c>
      <c r="F8" s="303" t="s">
        <v>54</v>
      </c>
      <c r="G8" s="315"/>
    </row>
    <row r="9" spans="1:7" ht="11.45" customHeight="1" x14ac:dyDescent="0.2">
      <c r="A9" s="36">
        <v>1</v>
      </c>
      <c r="B9" s="38">
        <v>2</v>
      </c>
      <c r="C9" s="38">
        <v>3</v>
      </c>
      <c r="D9" s="38">
        <v>4</v>
      </c>
      <c r="E9" s="38">
        <v>5</v>
      </c>
      <c r="F9" s="38">
        <v>6</v>
      </c>
      <c r="G9" s="39">
        <v>7</v>
      </c>
    </row>
    <row r="10" spans="1:7" ht="11.45" customHeight="1" x14ac:dyDescent="0.2">
      <c r="A10" s="106"/>
      <c r="B10" s="107"/>
      <c r="C10" s="102"/>
      <c r="D10" s="102"/>
      <c r="E10" s="102"/>
      <c r="F10" s="102"/>
      <c r="G10" s="102"/>
    </row>
    <row r="11" spans="1:7" ht="11.45" customHeight="1" x14ac:dyDescent="0.2">
      <c r="A11" s="89">
        <f>IF(D11&lt;&gt;"",COUNTA($D$11:D11),"")</f>
        <v>1</v>
      </c>
      <c r="B11" s="20" t="s">
        <v>55</v>
      </c>
      <c r="C11" s="200">
        <v>965</v>
      </c>
      <c r="D11" s="200">
        <v>13115</v>
      </c>
      <c r="E11" s="200">
        <v>1421</v>
      </c>
      <c r="F11" s="200">
        <v>33178</v>
      </c>
      <c r="G11" s="200">
        <v>190616</v>
      </c>
    </row>
    <row r="12" spans="1:7" ht="11.45" customHeight="1" x14ac:dyDescent="0.2">
      <c r="A12" s="89" t="str">
        <f>IF(D12&lt;&gt;"",COUNTA($D$11:D12),"")</f>
        <v/>
      </c>
      <c r="B12" s="20"/>
      <c r="C12" s="201"/>
      <c r="D12" s="201"/>
      <c r="E12" s="201"/>
      <c r="F12" s="201"/>
      <c r="G12" s="201"/>
    </row>
    <row r="13" spans="1:7" ht="11.45" customHeight="1" x14ac:dyDescent="0.2">
      <c r="A13" s="89">
        <f>IF(D13&lt;&gt;"",COUNTA($D$11:D13),"")</f>
        <v>2</v>
      </c>
      <c r="B13" s="19" t="s">
        <v>102</v>
      </c>
      <c r="C13" s="201">
        <v>35</v>
      </c>
      <c r="D13" s="201">
        <v>582</v>
      </c>
      <c r="E13" s="201">
        <v>64</v>
      </c>
      <c r="F13" s="201">
        <v>1702</v>
      </c>
      <c r="G13" s="201">
        <v>9072</v>
      </c>
    </row>
    <row r="14" spans="1:7" ht="11.45" customHeight="1" x14ac:dyDescent="0.2">
      <c r="A14" s="89">
        <f>IF(D14&lt;&gt;"",COUNTA($D$11:D14),"")</f>
        <v>3</v>
      </c>
      <c r="B14" s="19" t="s">
        <v>103</v>
      </c>
      <c r="C14" s="201">
        <v>35</v>
      </c>
      <c r="D14" s="201">
        <v>834</v>
      </c>
      <c r="E14" s="201">
        <v>95</v>
      </c>
      <c r="F14" s="201">
        <v>2259</v>
      </c>
      <c r="G14" s="201">
        <v>11235</v>
      </c>
    </row>
    <row r="15" spans="1:7" ht="11.45" customHeight="1" x14ac:dyDescent="0.2">
      <c r="A15" s="89" t="str">
        <f>IF(D15&lt;&gt;"",COUNTA($D$11:D15),"")</f>
        <v/>
      </c>
      <c r="B15" s="19"/>
      <c r="C15" s="201"/>
      <c r="D15" s="201"/>
      <c r="E15" s="201"/>
      <c r="F15" s="201"/>
      <c r="G15" s="201"/>
    </row>
    <row r="16" spans="1:7" ht="11.45" customHeight="1" x14ac:dyDescent="0.2">
      <c r="A16" s="89">
        <f>IF(D16&lt;&gt;"",COUNTA($D$11:D16),"")</f>
        <v>4</v>
      </c>
      <c r="B16" s="19" t="s">
        <v>104</v>
      </c>
      <c r="C16" s="201">
        <v>169</v>
      </c>
      <c r="D16" s="201">
        <v>2733</v>
      </c>
      <c r="E16" s="201">
        <v>301</v>
      </c>
      <c r="F16" s="201">
        <v>6862</v>
      </c>
      <c r="G16" s="201">
        <v>32166</v>
      </c>
    </row>
    <row r="17" spans="1:7" ht="11.45" customHeight="1" x14ac:dyDescent="0.2">
      <c r="A17" s="89">
        <f>IF(D17&lt;&gt;"",COUNTA($D$11:D17),"")</f>
        <v>5</v>
      </c>
      <c r="B17" s="25" t="s">
        <v>105</v>
      </c>
      <c r="C17" s="201">
        <v>23</v>
      </c>
      <c r="D17" s="201">
        <v>656</v>
      </c>
      <c r="E17" s="201">
        <v>71</v>
      </c>
      <c r="F17" s="201">
        <v>1781</v>
      </c>
      <c r="G17" s="201">
        <v>8895</v>
      </c>
    </row>
    <row r="18" spans="1:7" ht="11.45" customHeight="1" x14ac:dyDescent="0.2">
      <c r="A18" s="89" t="str">
        <f>IF(D18&lt;&gt;"",COUNTA($D$11:D18),"")</f>
        <v/>
      </c>
      <c r="B18" s="25"/>
      <c r="C18" s="201"/>
      <c r="D18" s="201"/>
      <c r="E18" s="201"/>
      <c r="F18" s="201"/>
      <c r="G18" s="201"/>
    </row>
    <row r="19" spans="1:7" ht="11.45" customHeight="1" x14ac:dyDescent="0.2">
      <c r="A19" s="89">
        <f>IF(D19&lt;&gt;"",COUNTA($D$11:D19),"")</f>
        <v>6</v>
      </c>
      <c r="B19" s="19" t="s">
        <v>106</v>
      </c>
      <c r="C19" s="201">
        <v>164</v>
      </c>
      <c r="D19" s="201">
        <v>2188</v>
      </c>
      <c r="E19" s="201">
        <v>234</v>
      </c>
      <c r="F19" s="201">
        <v>5228</v>
      </c>
      <c r="G19" s="201">
        <v>22547</v>
      </c>
    </row>
    <row r="20" spans="1:7" ht="11.45" customHeight="1" x14ac:dyDescent="0.2">
      <c r="A20" s="89" t="str">
        <f>IF(D20&lt;&gt;"",COUNTA($D$11:D20),"")</f>
        <v/>
      </c>
      <c r="B20" s="19"/>
      <c r="C20" s="201"/>
      <c r="D20" s="201"/>
      <c r="E20" s="201"/>
      <c r="F20" s="201"/>
      <c r="G20" s="201"/>
    </row>
    <row r="21" spans="1:7" ht="11.45" customHeight="1" x14ac:dyDescent="0.2">
      <c r="A21" s="89">
        <f>IF(D21&lt;&gt;"",COUNTA($D$11:D21),"")</f>
        <v>7</v>
      </c>
      <c r="B21" s="19" t="s">
        <v>107</v>
      </c>
      <c r="C21" s="201">
        <v>151</v>
      </c>
      <c r="D21" s="201">
        <v>1572</v>
      </c>
      <c r="E21" s="201">
        <v>176</v>
      </c>
      <c r="F21" s="201">
        <v>3657</v>
      </c>
      <c r="G21" s="201">
        <v>15415</v>
      </c>
    </row>
    <row r="22" spans="1:7" ht="11.45" customHeight="1" x14ac:dyDescent="0.2">
      <c r="A22" s="89">
        <f>IF(D22&lt;&gt;"",COUNTA($D$11:D22),"")</f>
        <v>8</v>
      </c>
      <c r="B22" s="25" t="s">
        <v>108</v>
      </c>
      <c r="C22" s="201">
        <v>24</v>
      </c>
      <c r="D22" s="201">
        <v>292</v>
      </c>
      <c r="E22" s="201">
        <v>33</v>
      </c>
      <c r="F22" s="201">
        <v>610</v>
      </c>
      <c r="G22" s="201">
        <v>2973</v>
      </c>
    </row>
    <row r="23" spans="1:7" ht="11.45" customHeight="1" x14ac:dyDescent="0.2">
      <c r="A23" s="89" t="str">
        <f>IF(D23&lt;&gt;"",COUNTA($D$11:D23),"")</f>
        <v/>
      </c>
      <c r="B23" s="25"/>
      <c r="C23" s="201"/>
      <c r="D23" s="201"/>
      <c r="E23" s="201"/>
      <c r="F23" s="201"/>
      <c r="G23" s="201"/>
    </row>
    <row r="24" spans="1:7" ht="11.45" customHeight="1" x14ac:dyDescent="0.2">
      <c r="A24" s="89">
        <f>IF(D24&lt;&gt;"",COUNTA($D$11:D24),"")</f>
        <v>9</v>
      </c>
      <c r="B24" s="19" t="s">
        <v>109</v>
      </c>
      <c r="C24" s="201">
        <v>116</v>
      </c>
      <c r="D24" s="201">
        <v>1541</v>
      </c>
      <c r="E24" s="201">
        <v>149</v>
      </c>
      <c r="F24" s="201">
        <v>4260</v>
      </c>
      <c r="G24" s="201">
        <v>59197</v>
      </c>
    </row>
    <row r="25" spans="1:7" ht="11.45" customHeight="1" x14ac:dyDescent="0.2">
      <c r="A25" s="89">
        <f>IF(D25&lt;&gt;"",COUNTA($D$11:D25),"")</f>
        <v>10</v>
      </c>
      <c r="B25" s="25" t="s">
        <v>110</v>
      </c>
      <c r="C25" s="201">
        <v>21</v>
      </c>
      <c r="D25" s="201">
        <v>368</v>
      </c>
      <c r="E25" s="201">
        <v>36</v>
      </c>
      <c r="F25" s="201">
        <v>1250</v>
      </c>
      <c r="G25" s="201">
        <v>4398</v>
      </c>
    </row>
    <row r="26" spans="1:7" ht="11.45" customHeight="1" x14ac:dyDescent="0.2">
      <c r="A26" s="89" t="str">
        <f>IF(D26&lt;&gt;"",COUNTA($D$11:D26),"")</f>
        <v/>
      </c>
      <c r="B26" s="25"/>
      <c r="C26" s="201"/>
      <c r="D26" s="201"/>
      <c r="E26" s="201"/>
      <c r="F26" s="201"/>
      <c r="G26" s="201"/>
    </row>
    <row r="27" spans="1:7" ht="11.45" customHeight="1" x14ac:dyDescent="0.2">
      <c r="A27" s="89">
        <f>IF(D27&lt;&gt;"",COUNTA($D$11:D27),"")</f>
        <v>11</v>
      </c>
      <c r="B27" s="19" t="s">
        <v>111</v>
      </c>
      <c r="C27" s="201">
        <v>125</v>
      </c>
      <c r="D27" s="201">
        <v>1698</v>
      </c>
      <c r="E27" s="201">
        <v>187</v>
      </c>
      <c r="F27" s="201">
        <v>4094</v>
      </c>
      <c r="G27" s="201">
        <v>17744</v>
      </c>
    </row>
    <row r="28" spans="1:7" ht="11.45" customHeight="1" x14ac:dyDescent="0.2">
      <c r="A28" s="89">
        <f>IF(D28&lt;&gt;"",COUNTA($D$11:D28),"")</f>
        <v>12</v>
      </c>
      <c r="B28" s="25" t="s">
        <v>112</v>
      </c>
      <c r="C28" s="201">
        <v>11</v>
      </c>
      <c r="D28" s="201">
        <v>272</v>
      </c>
      <c r="E28" s="201">
        <v>27</v>
      </c>
      <c r="F28" s="201">
        <v>639</v>
      </c>
      <c r="G28" s="201">
        <v>2512</v>
      </c>
    </row>
    <row r="29" spans="1:7" ht="11.45" customHeight="1" x14ac:dyDescent="0.2">
      <c r="A29" s="89" t="str">
        <f>IF(D29&lt;&gt;"",COUNTA($D$11:D29),"")</f>
        <v/>
      </c>
      <c r="B29" s="25"/>
      <c r="C29" s="201"/>
      <c r="D29" s="201"/>
      <c r="E29" s="201"/>
      <c r="F29" s="201"/>
      <c r="G29" s="201"/>
    </row>
    <row r="30" spans="1:7" ht="11.45" customHeight="1" x14ac:dyDescent="0.2">
      <c r="A30" s="89">
        <f>IF(D30&lt;&gt;"",COUNTA($D$11:D30),"")</f>
        <v>13</v>
      </c>
      <c r="B30" s="19" t="s">
        <v>113</v>
      </c>
      <c r="C30" s="201">
        <v>170</v>
      </c>
      <c r="D30" s="201">
        <v>1967</v>
      </c>
      <c r="E30" s="201">
        <v>216</v>
      </c>
      <c r="F30" s="201">
        <v>5116</v>
      </c>
      <c r="G30" s="201">
        <v>23241</v>
      </c>
    </row>
    <row r="31" spans="1:7" ht="30" customHeight="1" x14ac:dyDescent="0.2">
      <c r="A31" s="89" t="str">
        <f>IF(D31&lt;&gt;"",COUNTA($D$11:D31),"")</f>
        <v/>
      </c>
      <c r="B31" s="108"/>
      <c r="C31" s="310" t="s">
        <v>354</v>
      </c>
      <c r="D31" s="277"/>
      <c r="E31" s="277"/>
      <c r="F31" s="277"/>
      <c r="G31" s="277"/>
    </row>
    <row r="32" spans="1:7" ht="11.45" customHeight="1" x14ac:dyDescent="0.2">
      <c r="A32" s="89">
        <f>IF(D32&lt;&gt;"",COUNTA($D$11:D32),"")</f>
        <v>14</v>
      </c>
      <c r="B32" s="20" t="s">
        <v>55</v>
      </c>
      <c r="C32" s="200">
        <v>100</v>
      </c>
      <c r="D32" s="200">
        <v>100</v>
      </c>
      <c r="E32" s="200">
        <v>100</v>
      </c>
      <c r="F32" s="200">
        <v>100</v>
      </c>
      <c r="G32" s="200">
        <v>100</v>
      </c>
    </row>
    <row r="33" spans="1:7" ht="11.45" customHeight="1" x14ac:dyDescent="0.2">
      <c r="A33" s="89" t="str">
        <f>IF(D33&lt;&gt;"",COUNTA($D$11:D33),"")</f>
        <v/>
      </c>
      <c r="B33" s="20"/>
      <c r="C33" s="104"/>
      <c r="D33" s="104"/>
      <c r="E33" s="104"/>
      <c r="F33" s="104"/>
      <c r="G33" s="104"/>
    </row>
    <row r="34" spans="1:7" ht="11.45" customHeight="1" x14ac:dyDescent="0.2">
      <c r="A34" s="89">
        <f>IF(D34&lt;&gt;"",COUNTA($D$11:D34),"")</f>
        <v>15</v>
      </c>
      <c r="B34" s="19" t="s">
        <v>102</v>
      </c>
      <c r="C34" s="104">
        <v>3.6269430051813472</v>
      </c>
      <c r="D34" s="104">
        <v>4.4376667937476171</v>
      </c>
      <c r="E34" s="104">
        <v>4.5038705137227302</v>
      </c>
      <c r="F34" s="104">
        <v>5.1299053589728132</v>
      </c>
      <c r="G34" s="104">
        <v>4.7593066689050234</v>
      </c>
    </row>
    <row r="35" spans="1:7" ht="11.45" customHeight="1" x14ac:dyDescent="0.2">
      <c r="A35" s="89">
        <f>IF(D35&lt;&gt;"",COUNTA($D$11:D35),"")</f>
        <v>16</v>
      </c>
      <c r="B35" s="19" t="s">
        <v>103</v>
      </c>
      <c r="C35" s="104">
        <v>3.6269430051813472</v>
      </c>
      <c r="D35" s="104">
        <v>6.359130766298132</v>
      </c>
      <c r="E35" s="104">
        <v>6.6854327938071778</v>
      </c>
      <c r="F35" s="104">
        <v>6.8087286756284282</v>
      </c>
      <c r="G35" s="104">
        <v>5.8940487682041383</v>
      </c>
    </row>
    <row r="36" spans="1:7" ht="11.45" customHeight="1" x14ac:dyDescent="0.2">
      <c r="A36" s="89" t="str">
        <f>IF(D36&lt;&gt;"",COUNTA($D$11:D36),"")</f>
        <v/>
      </c>
      <c r="B36" s="19"/>
      <c r="C36" s="104"/>
      <c r="D36" s="104"/>
      <c r="E36" s="104"/>
      <c r="F36" s="104"/>
      <c r="G36" s="104"/>
    </row>
    <row r="37" spans="1:7" ht="11.45" customHeight="1" x14ac:dyDescent="0.2">
      <c r="A37" s="89">
        <f>IF(D37&lt;&gt;"",COUNTA($D$11:D37),"")</f>
        <v>17</v>
      </c>
      <c r="B37" s="19" t="s">
        <v>104</v>
      </c>
      <c r="C37" s="104">
        <v>17.512953367875646</v>
      </c>
      <c r="D37" s="104">
        <v>20.838734273732367</v>
      </c>
      <c r="E37" s="104">
        <v>21.182266009852217</v>
      </c>
      <c r="F37" s="104">
        <v>20.682379890288747</v>
      </c>
      <c r="G37" s="104">
        <v>16.874763923280312</v>
      </c>
    </row>
    <row r="38" spans="1:7" ht="11.45" customHeight="1" x14ac:dyDescent="0.2">
      <c r="A38" s="89">
        <f>IF(D38&lt;&gt;"",COUNTA($D$11:D38),"")</f>
        <v>18</v>
      </c>
      <c r="B38" s="19" t="s">
        <v>106</v>
      </c>
      <c r="C38" s="104">
        <v>16.994818652849741</v>
      </c>
      <c r="D38" s="104">
        <v>16.683187190240183</v>
      </c>
      <c r="E38" s="104">
        <v>16.467276565798734</v>
      </c>
      <c r="F38" s="104">
        <v>15.7574296220387</v>
      </c>
      <c r="G38" s="104">
        <v>11.828492886221513</v>
      </c>
    </row>
    <row r="39" spans="1:7" ht="11.45" customHeight="1" x14ac:dyDescent="0.2">
      <c r="A39" s="89">
        <f>IF(D39&lt;&gt;"",COUNTA($D$11:D39),"")</f>
        <v>19</v>
      </c>
      <c r="B39" s="19" t="s">
        <v>107</v>
      </c>
      <c r="C39" s="104">
        <v>15.647668393782384</v>
      </c>
      <c r="D39" s="104">
        <v>11.986275257338924</v>
      </c>
      <c r="E39" s="104">
        <v>12.385643912737509</v>
      </c>
      <c r="F39" s="104">
        <v>11.022364217252397</v>
      </c>
      <c r="G39" s="104">
        <v>8.0869391866370091</v>
      </c>
    </row>
    <row r="40" spans="1:7" ht="11.45" customHeight="1" x14ac:dyDescent="0.2">
      <c r="A40" s="89">
        <f>IF(D40&lt;&gt;"",COUNTA($D$11:D40),"")</f>
        <v>20</v>
      </c>
      <c r="B40" s="19" t="s">
        <v>109</v>
      </c>
      <c r="C40" s="104">
        <v>12.020725388601036</v>
      </c>
      <c r="D40" s="104">
        <v>11.749904689287076</v>
      </c>
      <c r="E40" s="104">
        <v>10.485573539760733</v>
      </c>
      <c r="F40" s="104">
        <v>12.83983362469106</v>
      </c>
      <c r="G40" s="104">
        <v>31.055630167457085</v>
      </c>
    </row>
    <row r="41" spans="1:7" ht="11.45" customHeight="1" x14ac:dyDescent="0.2">
      <c r="A41" s="89">
        <f>IF(D41&lt;&gt;"",COUNTA($D$11:D41),"")</f>
        <v>21</v>
      </c>
      <c r="B41" s="19" t="s">
        <v>111</v>
      </c>
      <c r="C41" s="104">
        <v>12.953367875647668</v>
      </c>
      <c r="D41" s="104">
        <v>12.947007243614182</v>
      </c>
      <c r="E41" s="104">
        <v>13.159746657283604</v>
      </c>
      <c r="F41" s="104">
        <v>12.339502079691362</v>
      </c>
      <c r="G41" s="104">
        <v>9.3087673647542708</v>
      </c>
    </row>
    <row r="42" spans="1:7" ht="11.45" customHeight="1" x14ac:dyDescent="0.2">
      <c r="A42" s="89">
        <f>IF(D42&lt;&gt;"",COUNTA($D$11:D42),"")</f>
        <v>22</v>
      </c>
      <c r="B42" s="167" t="s">
        <v>261</v>
      </c>
      <c r="C42" s="104">
        <v>17.616580310880828</v>
      </c>
      <c r="D42" s="104">
        <v>14.998093785741517</v>
      </c>
      <c r="E42" s="104">
        <v>15.200562983814216</v>
      </c>
      <c r="F42" s="104">
        <v>15.419856531436494</v>
      </c>
      <c r="G42" s="104">
        <v>12.192575649473287</v>
      </c>
    </row>
  </sheetData>
  <mergeCells count="16">
    <mergeCell ref="C31:G31"/>
    <mergeCell ref="A1:B1"/>
    <mergeCell ref="C1:G1"/>
    <mergeCell ref="A2:B2"/>
    <mergeCell ref="C2:G2"/>
    <mergeCell ref="A3:A8"/>
    <mergeCell ref="B3:B8"/>
    <mergeCell ref="C3:C6"/>
    <mergeCell ref="D3:D6"/>
    <mergeCell ref="E3:E6"/>
    <mergeCell ref="F3:F6"/>
    <mergeCell ref="G3:G6"/>
    <mergeCell ref="C7:D7"/>
    <mergeCell ref="E7:G7"/>
    <mergeCell ref="C8:D8"/>
    <mergeCell ref="F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40" zoomScaleNormal="140" workbookViewId="0">
      <pane xSplit="2" ySplit="12" topLeftCell="C13" activePane="bottomRight" state="frozen"/>
      <selection activeCell="A4" sqref="A4:D4"/>
      <selection pane="topRight" activeCell="A4" sqref="A4:D4"/>
      <selection pane="bottomLeft" activeCell="A4" sqref="A4:D4"/>
      <selection pane="bottomRight" activeCell="C13" sqref="C13"/>
    </sheetView>
  </sheetViews>
  <sheetFormatPr baseColWidth="10" defaultRowHeight="11.45" customHeight="1" x14ac:dyDescent="0.2"/>
  <cols>
    <col min="1" max="1" width="3.28515625" style="17" customWidth="1"/>
    <col min="2" max="2" width="22.42578125" style="24" customWidth="1"/>
    <col min="3" max="9" width="9.42578125" style="24" customWidth="1"/>
    <col min="10" max="16384" width="11.42578125" style="17"/>
  </cols>
  <sheetData>
    <row r="1" spans="1:9" s="23" customFormat="1" ht="20.100000000000001" customHeight="1" x14ac:dyDescent="0.2">
      <c r="A1" s="297" t="s">
        <v>72</v>
      </c>
      <c r="B1" s="298"/>
      <c r="C1" s="305" t="s">
        <v>179</v>
      </c>
      <c r="D1" s="305"/>
      <c r="E1" s="305"/>
      <c r="F1" s="305"/>
      <c r="G1" s="305"/>
      <c r="H1" s="305"/>
      <c r="I1" s="311"/>
    </row>
    <row r="2" spans="1:9" ht="35.1" customHeight="1" x14ac:dyDescent="0.2">
      <c r="A2" s="299" t="s">
        <v>290</v>
      </c>
      <c r="B2" s="300"/>
      <c r="C2" s="278" t="s">
        <v>180</v>
      </c>
      <c r="D2" s="278"/>
      <c r="E2" s="278"/>
      <c r="F2" s="278"/>
      <c r="G2" s="278"/>
      <c r="H2" s="278"/>
      <c r="I2" s="279"/>
    </row>
    <row r="3" spans="1:9" ht="11.45" customHeight="1" x14ac:dyDescent="0.2">
      <c r="A3" s="301" t="s">
        <v>80</v>
      </c>
      <c r="B3" s="303" t="s">
        <v>114</v>
      </c>
      <c r="C3" s="303" t="s">
        <v>53</v>
      </c>
      <c r="D3" s="303" t="s">
        <v>16</v>
      </c>
      <c r="E3" s="303"/>
      <c r="F3" s="303"/>
      <c r="G3" s="303"/>
      <c r="H3" s="303"/>
      <c r="I3" s="315"/>
    </row>
    <row r="4" spans="1:9" ht="11.45" customHeight="1" x14ac:dyDescent="0.2">
      <c r="A4" s="301"/>
      <c r="B4" s="303"/>
      <c r="C4" s="303"/>
      <c r="D4" s="303" t="s">
        <v>22</v>
      </c>
      <c r="E4" s="303"/>
      <c r="F4" s="303"/>
      <c r="G4" s="303"/>
      <c r="H4" s="303"/>
      <c r="I4" s="315"/>
    </row>
    <row r="5" spans="1:9" ht="11.45" customHeight="1" x14ac:dyDescent="0.2">
      <c r="A5" s="301"/>
      <c r="B5" s="303"/>
      <c r="C5" s="303"/>
      <c r="D5" s="176" t="s">
        <v>23</v>
      </c>
      <c r="E5" s="176" t="s">
        <v>26</v>
      </c>
      <c r="F5" s="176" t="s">
        <v>28</v>
      </c>
      <c r="G5" s="176" t="s">
        <v>31</v>
      </c>
      <c r="H5" s="176" t="s">
        <v>32</v>
      </c>
      <c r="I5" s="177" t="s">
        <v>33</v>
      </c>
    </row>
    <row r="6" spans="1:9" ht="11.45" customHeight="1" x14ac:dyDescent="0.2">
      <c r="A6" s="301"/>
      <c r="B6" s="303"/>
      <c r="C6" s="303"/>
      <c r="D6" s="303" t="s">
        <v>246</v>
      </c>
      <c r="E6" s="303" t="s">
        <v>245</v>
      </c>
      <c r="F6" s="303" t="s">
        <v>247</v>
      </c>
      <c r="G6" s="303" t="s">
        <v>243</v>
      </c>
      <c r="H6" s="303" t="s">
        <v>242</v>
      </c>
      <c r="I6" s="315" t="s">
        <v>244</v>
      </c>
    </row>
    <row r="7" spans="1:9" ht="11.45" customHeight="1" x14ac:dyDescent="0.2">
      <c r="A7" s="301"/>
      <c r="B7" s="303"/>
      <c r="C7" s="303"/>
      <c r="D7" s="303"/>
      <c r="E7" s="303"/>
      <c r="F7" s="261"/>
      <c r="G7" s="303"/>
      <c r="H7" s="303"/>
      <c r="I7" s="315"/>
    </row>
    <row r="8" spans="1:9" ht="11.45" customHeight="1" x14ac:dyDescent="0.2">
      <c r="A8" s="301"/>
      <c r="B8" s="303"/>
      <c r="C8" s="303"/>
      <c r="D8" s="303"/>
      <c r="E8" s="303"/>
      <c r="F8" s="261"/>
      <c r="G8" s="303"/>
      <c r="H8" s="303"/>
      <c r="I8" s="315"/>
    </row>
    <row r="9" spans="1:9" ht="11.45" customHeight="1" x14ac:dyDescent="0.2">
      <c r="A9" s="301"/>
      <c r="B9" s="303"/>
      <c r="C9" s="303"/>
      <c r="D9" s="303"/>
      <c r="E9" s="303"/>
      <c r="F9" s="261"/>
      <c r="G9" s="303"/>
      <c r="H9" s="303"/>
      <c r="I9" s="315"/>
    </row>
    <row r="10" spans="1:9" ht="11.45" customHeight="1" x14ac:dyDescent="0.2">
      <c r="A10" s="301"/>
      <c r="B10" s="303"/>
      <c r="C10" s="303"/>
      <c r="D10" s="303"/>
      <c r="E10" s="303"/>
      <c r="F10" s="261"/>
      <c r="G10" s="303"/>
      <c r="H10" s="303"/>
      <c r="I10" s="315"/>
    </row>
    <row r="11" spans="1:9" ht="11.45" customHeight="1" x14ac:dyDescent="0.2">
      <c r="A11" s="301"/>
      <c r="B11" s="303"/>
      <c r="C11" s="303"/>
      <c r="D11" s="303"/>
      <c r="E11" s="303"/>
      <c r="F11" s="261"/>
      <c r="G11" s="303"/>
      <c r="H11" s="303"/>
      <c r="I11" s="315"/>
    </row>
    <row r="12" spans="1:9" s="27" customFormat="1" ht="11.45" customHeight="1" x14ac:dyDescent="0.2">
      <c r="A12" s="36">
        <v>1</v>
      </c>
      <c r="B12" s="38">
        <v>2</v>
      </c>
      <c r="C12" s="38">
        <v>3</v>
      </c>
      <c r="D12" s="38">
        <v>4</v>
      </c>
      <c r="E12" s="38">
        <v>5</v>
      </c>
      <c r="F12" s="38">
        <v>6</v>
      </c>
      <c r="G12" s="38">
        <v>7</v>
      </c>
      <c r="H12" s="38">
        <v>8</v>
      </c>
      <c r="I12" s="39">
        <v>9</v>
      </c>
    </row>
    <row r="13" spans="1:9" s="40" customFormat="1" ht="11.45" customHeight="1" x14ac:dyDescent="0.2">
      <c r="A13" s="41"/>
      <c r="B13" s="20"/>
      <c r="C13" s="102"/>
      <c r="D13" s="102"/>
      <c r="E13" s="102"/>
      <c r="F13" s="102"/>
      <c r="G13" s="102"/>
      <c r="H13" s="102"/>
      <c r="I13" s="102"/>
    </row>
    <row r="14" spans="1:9" s="40" customFormat="1" ht="11.45" customHeight="1" x14ac:dyDescent="0.2">
      <c r="A14" s="89">
        <f>IF(D14&lt;&gt;"",COUNTA($D$14:D14),"")</f>
        <v>1</v>
      </c>
      <c r="B14" s="20" t="s">
        <v>55</v>
      </c>
      <c r="C14" s="148">
        <v>1149</v>
      </c>
      <c r="D14" s="148">
        <v>348</v>
      </c>
      <c r="E14" s="148">
        <v>64</v>
      </c>
      <c r="F14" s="148">
        <v>72</v>
      </c>
      <c r="G14" s="148">
        <v>86</v>
      </c>
      <c r="H14" s="148">
        <v>42</v>
      </c>
      <c r="I14" s="148">
        <v>537</v>
      </c>
    </row>
    <row r="15" spans="1:9" s="40" customFormat="1" ht="11.45" customHeight="1" x14ac:dyDescent="0.2">
      <c r="A15" s="89" t="str">
        <f>IF(D15&lt;&gt;"",COUNTA($D$14:D15),"")</f>
        <v/>
      </c>
      <c r="B15" s="20"/>
      <c r="C15" s="136"/>
      <c r="D15" s="136"/>
      <c r="E15" s="136"/>
      <c r="F15" s="136"/>
      <c r="G15" s="136"/>
      <c r="H15" s="136"/>
      <c r="I15" s="136"/>
    </row>
    <row r="16" spans="1:9" s="40" customFormat="1" ht="11.45" customHeight="1" x14ac:dyDescent="0.2">
      <c r="A16" s="89">
        <f>IF(D16&lt;&gt;"",COUNTA($D$14:D16),"")</f>
        <v>2</v>
      </c>
      <c r="B16" s="19" t="s">
        <v>102</v>
      </c>
      <c r="C16" s="136">
        <v>46</v>
      </c>
      <c r="D16" s="136">
        <v>10</v>
      </c>
      <c r="E16" s="136">
        <v>2</v>
      </c>
      <c r="F16" s="136">
        <v>2</v>
      </c>
      <c r="G16" s="136">
        <v>2</v>
      </c>
      <c r="H16" s="136">
        <v>4</v>
      </c>
      <c r="I16" s="136">
        <v>26</v>
      </c>
    </row>
    <row r="17" spans="1:9" s="40" customFormat="1" ht="11.45" customHeight="1" x14ac:dyDescent="0.2">
      <c r="A17" s="89">
        <f>IF(D17&lt;&gt;"",COUNTA($D$14:D17),"")</f>
        <v>3</v>
      </c>
      <c r="B17" s="19" t="s">
        <v>103</v>
      </c>
      <c r="C17" s="136">
        <v>45</v>
      </c>
      <c r="D17" s="136">
        <v>12</v>
      </c>
      <c r="E17" s="136">
        <v>5</v>
      </c>
      <c r="F17" s="136">
        <v>2</v>
      </c>
      <c r="G17" s="136">
        <v>2</v>
      </c>
      <c r="H17" s="136">
        <v>5</v>
      </c>
      <c r="I17" s="136">
        <v>19</v>
      </c>
    </row>
    <row r="18" spans="1:9" s="40" customFormat="1" ht="11.45" customHeight="1" x14ac:dyDescent="0.2">
      <c r="A18" s="89" t="str">
        <f>IF(D18&lt;&gt;"",COUNTA($D$14:D18),"")</f>
        <v/>
      </c>
      <c r="B18" s="19"/>
      <c r="C18" s="136"/>
      <c r="D18" s="136"/>
      <c r="E18" s="136"/>
      <c r="F18" s="136"/>
      <c r="G18" s="136"/>
      <c r="H18" s="136"/>
      <c r="I18" s="136"/>
    </row>
    <row r="19" spans="1:9" s="40" customFormat="1" ht="11.45" customHeight="1" x14ac:dyDescent="0.2">
      <c r="A19" s="89">
        <f>IF(D19&lt;&gt;"",COUNTA($D$14:D19),"")</f>
        <v>4</v>
      </c>
      <c r="B19" s="19" t="s">
        <v>104</v>
      </c>
      <c r="C19" s="136">
        <v>202</v>
      </c>
      <c r="D19" s="136">
        <v>64</v>
      </c>
      <c r="E19" s="136">
        <v>16</v>
      </c>
      <c r="F19" s="136">
        <v>15</v>
      </c>
      <c r="G19" s="136">
        <v>22</v>
      </c>
      <c r="H19" s="136">
        <v>5</v>
      </c>
      <c r="I19" s="136">
        <v>80</v>
      </c>
    </row>
    <row r="20" spans="1:9" s="40" customFormat="1" ht="11.45" customHeight="1" x14ac:dyDescent="0.2">
      <c r="A20" s="89">
        <f>IF(D20&lt;&gt;"",COUNTA($D$14:D20),"")</f>
        <v>5</v>
      </c>
      <c r="B20" s="25" t="s">
        <v>105</v>
      </c>
      <c r="C20" s="136">
        <v>30</v>
      </c>
      <c r="D20" s="136">
        <v>9</v>
      </c>
      <c r="E20" s="136">
        <v>5</v>
      </c>
      <c r="F20" s="136">
        <v>3</v>
      </c>
      <c r="G20" s="136">
        <v>3</v>
      </c>
      <c r="H20" s="136">
        <v>1</v>
      </c>
      <c r="I20" s="136">
        <v>9</v>
      </c>
    </row>
    <row r="21" spans="1:9" s="40" customFormat="1" ht="11.45" customHeight="1" x14ac:dyDescent="0.2">
      <c r="A21" s="89" t="str">
        <f>IF(D21&lt;&gt;"",COUNTA($D$14:D21),"")</f>
        <v/>
      </c>
      <c r="B21" s="25"/>
      <c r="C21" s="136"/>
      <c r="D21" s="136"/>
      <c r="E21" s="136"/>
      <c r="F21" s="136"/>
      <c r="G21" s="136"/>
      <c r="H21" s="136"/>
      <c r="I21" s="136"/>
    </row>
    <row r="22" spans="1:9" s="40" customFormat="1" ht="11.45" customHeight="1" x14ac:dyDescent="0.2">
      <c r="A22" s="89">
        <f>IF(D22&lt;&gt;"",COUNTA($D$14:D22),"")</f>
        <v>6</v>
      </c>
      <c r="B22" s="19" t="s">
        <v>106</v>
      </c>
      <c r="C22" s="136">
        <v>193</v>
      </c>
      <c r="D22" s="136">
        <v>65</v>
      </c>
      <c r="E22" s="136">
        <v>11</v>
      </c>
      <c r="F22" s="136">
        <v>13</v>
      </c>
      <c r="G22" s="136">
        <v>15</v>
      </c>
      <c r="H22" s="136">
        <v>6</v>
      </c>
      <c r="I22" s="136">
        <v>83</v>
      </c>
    </row>
    <row r="23" spans="1:9" s="40" customFormat="1" ht="11.45" customHeight="1" x14ac:dyDescent="0.2">
      <c r="A23" s="89" t="str">
        <f>IF(D23&lt;&gt;"",COUNTA($D$14:D23),"")</f>
        <v/>
      </c>
      <c r="B23" s="19"/>
      <c r="C23" s="136"/>
      <c r="D23" s="136"/>
      <c r="E23" s="136"/>
      <c r="F23" s="136"/>
      <c r="G23" s="136"/>
      <c r="H23" s="136"/>
      <c r="I23" s="136"/>
    </row>
    <row r="24" spans="1:9" s="40" customFormat="1" ht="11.45" customHeight="1" x14ac:dyDescent="0.2">
      <c r="A24" s="89">
        <f>IF(D24&lt;&gt;"",COUNTA($D$14:D24),"")</f>
        <v>7</v>
      </c>
      <c r="B24" s="19" t="s">
        <v>107</v>
      </c>
      <c r="C24" s="136">
        <v>174</v>
      </c>
      <c r="D24" s="136">
        <v>51</v>
      </c>
      <c r="E24" s="136">
        <v>3</v>
      </c>
      <c r="F24" s="136">
        <v>8</v>
      </c>
      <c r="G24" s="136">
        <v>16</v>
      </c>
      <c r="H24" s="136">
        <v>4</v>
      </c>
      <c r="I24" s="136">
        <v>92</v>
      </c>
    </row>
    <row r="25" spans="1:9" s="40" customFormat="1" ht="11.45" customHeight="1" x14ac:dyDescent="0.2">
      <c r="A25" s="89">
        <f>IF(D25&lt;&gt;"",COUNTA($D$14:D25),"")</f>
        <v>8</v>
      </c>
      <c r="B25" s="25" t="s">
        <v>108</v>
      </c>
      <c r="C25" s="136">
        <v>26</v>
      </c>
      <c r="D25" s="136">
        <v>10</v>
      </c>
      <c r="E25" s="136" t="s">
        <v>0</v>
      </c>
      <c r="F25" s="136" t="s">
        <v>0</v>
      </c>
      <c r="G25" s="136">
        <v>1</v>
      </c>
      <c r="H25" s="136">
        <v>2</v>
      </c>
      <c r="I25" s="136">
        <v>13</v>
      </c>
    </row>
    <row r="26" spans="1:9" s="40" customFormat="1" ht="11.45" customHeight="1" x14ac:dyDescent="0.2">
      <c r="A26" s="89" t="str">
        <f>IF(D26&lt;&gt;"",COUNTA($D$14:D26),"")</f>
        <v/>
      </c>
      <c r="B26" s="25"/>
      <c r="C26" s="136"/>
      <c r="D26" s="136"/>
      <c r="E26" s="136"/>
      <c r="F26" s="136"/>
      <c r="G26" s="136"/>
      <c r="H26" s="136"/>
      <c r="I26" s="136"/>
    </row>
    <row r="27" spans="1:9" s="40" customFormat="1" ht="11.45" customHeight="1" x14ac:dyDescent="0.2">
      <c r="A27" s="89">
        <f>IF(D27&lt;&gt;"",COUNTA($D$14:D27),"")</f>
        <v>9</v>
      </c>
      <c r="B27" s="19" t="s">
        <v>109</v>
      </c>
      <c r="C27" s="136">
        <v>139</v>
      </c>
      <c r="D27" s="136">
        <v>47</v>
      </c>
      <c r="E27" s="136">
        <v>4</v>
      </c>
      <c r="F27" s="136">
        <v>4</v>
      </c>
      <c r="G27" s="136">
        <v>6</v>
      </c>
      <c r="H27" s="136">
        <v>5</v>
      </c>
      <c r="I27" s="136">
        <v>73</v>
      </c>
    </row>
    <row r="28" spans="1:9" s="40" customFormat="1" ht="11.45" customHeight="1" x14ac:dyDescent="0.2">
      <c r="A28" s="89">
        <f>IF(D28&lt;&gt;"",COUNTA($D$14:D28),"")</f>
        <v>10</v>
      </c>
      <c r="B28" s="25" t="s">
        <v>110</v>
      </c>
      <c r="C28" s="136">
        <v>27</v>
      </c>
      <c r="D28" s="136">
        <v>10</v>
      </c>
      <c r="E28" s="136">
        <v>2</v>
      </c>
      <c r="F28" s="136" t="s">
        <v>0</v>
      </c>
      <c r="G28" s="136">
        <v>1</v>
      </c>
      <c r="H28" s="136">
        <v>1</v>
      </c>
      <c r="I28" s="136">
        <v>13</v>
      </c>
    </row>
    <row r="29" spans="1:9" s="40" customFormat="1" ht="11.45" customHeight="1" x14ac:dyDescent="0.2">
      <c r="A29" s="89" t="str">
        <f>IF(D29&lt;&gt;"",COUNTA($D$14:D29),"")</f>
        <v/>
      </c>
      <c r="B29" s="25"/>
      <c r="C29" s="136"/>
      <c r="D29" s="136"/>
      <c r="E29" s="136"/>
      <c r="F29" s="136"/>
      <c r="G29" s="136"/>
      <c r="H29" s="136"/>
      <c r="I29" s="136"/>
    </row>
    <row r="30" spans="1:9" s="40" customFormat="1" ht="11.45" customHeight="1" x14ac:dyDescent="0.2">
      <c r="A30" s="89">
        <f>IF(D30&lt;&gt;"",COUNTA($D$14:D30),"")</f>
        <v>11</v>
      </c>
      <c r="B30" s="19" t="s">
        <v>111</v>
      </c>
      <c r="C30" s="136">
        <v>143</v>
      </c>
      <c r="D30" s="136">
        <v>42</v>
      </c>
      <c r="E30" s="136">
        <v>12</v>
      </c>
      <c r="F30" s="136">
        <v>11</v>
      </c>
      <c r="G30" s="136">
        <v>6</v>
      </c>
      <c r="H30" s="136">
        <v>6</v>
      </c>
      <c r="I30" s="136">
        <v>66</v>
      </c>
    </row>
    <row r="31" spans="1:9" s="40" customFormat="1" ht="11.45" customHeight="1" x14ac:dyDescent="0.2">
      <c r="A31" s="89">
        <f>IF(D31&lt;&gt;"",COUNTA($D$14:D31),"")</f>
        <v>12</v>
      </c>
      <c r="B31" s="25" t="s">
        <v>112</v>
      </c>
      <c r="C31" s="136">
        <v>17</v>
      </c>
      <c r="D31" s="136">
        <v>4</v>
      </c>
      <c r="E31" s="136">
        <v>2</v>
      </c>
      <c r="F31" s="136">
        <v>1</v>
      </c>
      <c r="G31" s="136">
        <v>2</v>
      </c>
      <c r="H31" s="136">
        <v>2</v>
      </c>
      <c r="I31" s="136">
        <v>6</v>
      </c>
    </row>
    <row r="32" spans="1:9" s="40" customFormat="1" ht="11.45" customHeight="1" x14ac:dyDescent="0.2">
      <c r="A32" s="89" t="str">
        <f>IF(D32&lt;&gt;"",COUNTA($D$14:D32),"")</f>
        <v/>
      </c>
      <c r="B32" s="25"/>
      <c r="C32" s="136"/>
      <c r="D32" s="136"/>
      <c r="E32" s="136"/>
      <c r="F32" s="136"/>
      <c r="G32" s="136"/>
      <c r="H32" s="136"/>
      <c r="I32" s="136"/>
    </row>
    <row r="33" spans="1:9" s="40" customFormat="1" ht="11.45" customHeight="1" x14ac:dyDescent="0.2">
      <c r="A33" s="89">
        <f>IF(D33&lt;&gt;"",COUNTA($D$14:D33),"")</f>
        <v>13</v>
      </c>
      <c r="B33" s="19" t="s">
        <v>113</v>
      </c>
      <c r="C33" s="136">
        <v>207</v>
      </c>
      <c r="D33" s="136">
        <v>57</v>
      </c>
      <c r="E33" s="136">
        <v>11</v>
      </c>
      <c r="F33" s="136">
        <v>17</v>
      </c>
      <c r="G33" s="136">
        <v>17</v>
      </c>
      <c r="H33" s="136">
        <v>7</v>
      </c>
      <c r="I33" s="136">
        <v>98</v>
      </c>
    </row>
    <row r="35" spans="1:9" ht="11.45" customHeight="1" x14ac:dyDescent="0.2">
      <c r="C35" s="187"/>
      <c r="D35" s="187"/>
      <c r="E35" s="187"/>
      <c r="F35" s="187"/>
      <c r="G35" s="187"/>
      <c r="H35" s="187"/>
      <c r="I35" s="187"/>
    </row>
  </sheetData>
  <mergeCells count="15">
    <mergeCell ref="A1:B1"/>
    <mergeCell ref="C1:I1"/>
    <mergeCell ref="A2:B2"/>
    <mergeCell ref="C2:I2"/>
    <mergeCell ref="D3:I3"/>
    <mergeCell ref="A3:A11"/>
    <mergeCell ref="I6:I11"/>
    <mergeCell ref="F6:F11"/>
    <mergeCell ref="E6:E11"/>
    <mergeCell ref="H6:H11"/>
    <mergeCell ref="B3:B11"/>
    <mergeCell ref="C3:C11"/>
    <mergeCell ref="D6:D11"/>
    <mergeCell ref="G6:G11"/>
    <mergeCell ref="D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
    </sheetView>
  </sheetViews>
  <sheetFormatPr baseColWidth="10" defaultRowHeight="11.45" customHeight="1" x14ac:dyDescent="0.2"/>
  <cols>
    <col min="1" max="1" width="3.42578125" style="17" customWidth="1"/>
    <col min="2" max="2" width="23.28515625" style="24" customWidth="1"/>
    <col min="3" max="6" width="10.5703125" style="24" customWidth="1"/>
    <col min="7" max="7" width="11.7109375" style="24" customWidth="1"/>
    <col min="8" max="8" width="11" style="24" customWidth="1"/>
    <col min="9" max="16384" width="11.42578125" style="17"/>
  </cols>
  <sheetData>
    <row r="1" spans="1:8" s="23" customFormat="1" ht="20.100000000000001" customHeight="1" x14ac:dyDescent="0.2">
      <c r="A1" s="297" t="s">
        <v>72</v>
      </c>
      <c r="B1" s="298"/>
      <c r="C1" s="305" t="s">
        <v>179</v>
      </c>
      <c r="D1" s="305"/>
      <c r="E1" s="305"/>
      <c r="F1" s="305"/>
      <c r="G1" s="305"/>
      <c r="H1" s="311"/>
    </row>
    <row r="2" spans="1:8" ht="35.1" customHeight="1" x14ac:dyDescent="0.2">
      <c r="A2" s="299" t="s">
        <v>160</v>
      </c>
      <c r="B2" s="300"/>
      <c r="C2" s="278" t="s">
        <v>181</v>
      </c>
      <c r="D2" s="307"/>
      <c r="E2" s="307"/>
      <c r="F2" s="307"/>
      <c r="G2" s="307"/>
      <c r="H2" s="312"/>
    </row>
    <row r="3" spans="1:8" ht="11.45" customHeight="1" x14ac:dyDescent="0.2">
      <c r="A3" s="301" t="s">
        <v>80</v>
      </c>
      <c r="B3" s="303" t="s">
        <v>114</v>
      </c>
      <c r="C3" s="316" t="s">
        <v>53</v>
      </c>
      <c r="D3" s="316" t="s">
        <v>99</v>
      </c>
      <c r="E3" s="316"/>
      <c r="F3" s="316"/>
      <c r="G3" s="316"/>
      <c r="H3" s="317"/>
    </row>
    <row r="4" spans="1:8" ht="11.45" customHeight="1" x14ac:dyDescent="0.2">
      <c r="A4" s="301"/>
      <c r="B4" s="303"/>
      <c r="C4" s="316"/>
      <c r="D4" s="316"/>
      <c r="E4" s="316"/>
      <c r="F4" s="316"/>
      <c r="G4" s="316"/>
      <c r="H4" s="317"/>
    </row>
    <row r="5" spans="1:8" ht="11.45" customHeight="1" x14ac:dyDescent="0.2">
      <c r="A5" s="301"/>
      <c r="B5" s="303"/>
      <c r="C5" s="316"/>
      <c r="D5" s="316" t="s">
        <v>51</v>
      </c>
      <c r="E5" s="318" t="s">
        <v>52</v>
      </c>
      <c r="F5" s="303" t="s">
        <v>48</v>
      </c>
      <c r="G5" s="303" t="s">
        <v>49</v>
      </c>
      <c r="H5" s="315" t="s">
        <v>50</v>
      </c>
    </row>
    <row r="6" spans="1:8" ht="11.45" customHeight="1" x14ac:dyDescent="0.2">
      <c r="A6" s="301"/>
      <c r="B6" s="303"/>
      <c r="C6" s="316"/>
      <c r="D6" s="316"/>
      <c r="E6" s="318"/>
      <c r="F6" s="303"/>
      <c r="G6" s="303"/>
      <c r="H6" s="315"/>
    </row>
    <row r="7" spans="1:8" ht="11.45" customHeight="1" x14ac:dyDescent="0.2">
      <c r="A7" s="36">
        <v>1</v>
      </c>
      <c r="B7" s="38">
        <v>2</v>
      </c>
      <c r="C7" s="38">
        <v>3</v>
      </c>
      <c r="D7" s="38">
        <v>4</v>
      </c>
      <c r="E7" s="38">
        <v>5</v>
      </c>
      <c r="F7" s="38">
        <v>6</v>
      </c>
      <c r="G7" s="38">
        <v>7</v>
      </c>
      <c r="H7" s="39">
        <v>8</v>
      </c>
    </row>
    <row r="8" spans="1:8" s="40" customFormat="1" ht="11.45" customHeight="1" x14ac:dyDescent="0.2">
      <c r="A8" s="41"/>
      <c r="B8" s="20"/>
      <c r="C8" s="102"/>
      <c r="D8" s="102"/>
      <c r="E8" s="102"/>
      <c r="F8" s="102"/>
      <c r="G8" s="102"/>
      <c r="H8" s="102"/>
    </row>
    <row r="9" spans="1:8" s="40" customFormat="1" ht="11.45" customHeight="1" x14ac:dyDescent="0.2">
      <c r="A9" s="89">
        <f>IF(D9&lt;&gt;"",COUNTA($D9:D$9),"")</f>
        <v>1</v>
      </c>
      <c r="B9" s="20" t="s">
        <v>55</v>
      </c>
      <c r="C9" s="148">
        <v>1149</v>
      </c>
      <c r="D9" s="148">
        <v>650</v>
      </c>
      <c r="E9" s="148">
        <v>275</v>
      </c>
      <c r="F9" s="148">
        <v>170</v>
      </c>
      <c r="G9" s="148">
        <v>41</v>
      </c>
      <c r="H9" s="148">
        <v>13</v>
      </c>
    </row>
    <row r="10" spans="1:8" s="40" customFormat="1" ht="11.45" customHeight="1" x14ac:dyDescent="0.2">
      <c r="A10" s="89" t="str">
        <f>IF(D10&lt;&gt;"",COUNTA($D$9:D10),"")</f>
        <v/>
      </c>
      <c r="B10" s="20"/>
      <c r="C10" s="136"/>
      <c r="D10" s="136"/>
      <c r="E10" s="136"/>
      <c r="F10" s="136"/>
      <c r="G10" s="136"/>
      <c r="H10" s="136"/>
    </row>
    <row r="11" spans="1:8" s="40" customFormat="1" ht="11.45" customHeight="1" x14ac:dyDescent="0.2">
      <c r="A11" s="89">
        <f>IF(D11&lt;&gt;"",COUNTA($D$9:D11),"")</f>
        <v>2</v>
      </c>
      <c r="B11" s="19" t="s">
        <v>102</v>
      </c>
      <c r="C11" s="136">
        <v>46</v>
      </c>
      <c r="D11" s="136">
        <v>20</v>
      </c>
      <c r="E11" s="136">
        <v>12</v>
      </c>
      <c r="F11" s="136">
        <v>11</v>
      </c>
      <c r="G11" s="136">
        <v>1</v>
      </c>
      <c r="H11" s="136">
        <v>2</v>
      </c>
    </row>
    <row r="12" spans="1:8" s="40" customFormat="1" ht="11.45" customHeight="1" x14ac:dyDescent="0.2">
      <c r="A12" s="89">
        <f>IF(D12&lt;&gt;"",COUNTA($D$9:D12),"")</f>
        <v>3</v>
      </c>
      <c r="B12" s="19" t="s">
        <v>103</v>
      </c>
      <c r="C12" s="136">
        <v>45</v>
      </c>
      <c r="D12" s="136">
        <v>19</v>
      </c>
      <c r="E12" s="136">
        <v>10</v>
      </c>
      <c r="F12" s="136">
        <v>13</v>
      </c>
      <c r="G12" s="136">
        <v>1</v>
      </c>
      <c r="H12" s="136">
        <v>2</v>
      </c>
    </row>
    <row r="13" spans="1:8" s="40" customFormat="1" ht="11.45" customHeight="1" x14ac:dyDescent="0.2">
      <c r="A13" s="89" t="str">
        <f>IF(D13&lt;&gt;"",COUNTA($D$9:D13),"")</f>
        <v/>
      </c>
      <c r="B13" s="19"/>
      <c r="C13" s="136"/>
      <c r="D13" s="136"/>
      <c r="E13" s="136"/>
      <c r="F13" s="136"/>
      <c r="G13" s="136"/>
      <c r="H13" s="136"/>
    </row>
    <row r="14" spans="1:8" s="40" customFormat="1" ht="11.45" customHeight="1" x14ac:dyDescent="0.2">
      <c r="A14" s="89">
        <f>IF(D14&lt;&gt;"",COUNTA($D$9:D14),"")</f>
        <v>4</v>
      </c>
      <c r="B14" s="19" t="s">
        <v>104</v>
      </c>
      <c r="C14" s="136">
        <v>202</v>
      </c>
      <c r="D14" s="136">
        <v>97</v>
      </c>
      <c r="E14" s="136">
        <v>59</v>
      </c>
      <c r="F14" s="136">
        <v>31</v>
      </c>
      <c r="G14" s="136">
        <v>13</v>
      </c>
      <c r="H14" s="136">
        <v>2</v>
      </c>
    </row>
    <row r="15" spans="1:8" s="40" customFormat="1" ht="11.45" customHeight="1" x14ac:dyDescent="0.2">
      <c r="A15" s="89">
        <f>IF(D15&lt;&gt;"",COUNTA($D$9:D15),"")</f>
        <v>5</v>
      </c>
      <c r="B15" s="25" t="s">
        <v>105</v>
      </c>
      <c r="C15" s="136">
        <v>30</v>
      </c>
      <c r="D15" s="136">
        <v>10</v>
      </c>
      <c r="E15" s="136">
        <v>7</v>
      </c>
      <c r="F15" s="136">
        <v>8</v>
      </c>
      <c r="G15" s="136">
        <v>3</v>
      </c>
      <c r="H15" s="136">
        <v>2</v>
      </c>
    </row>
    <row r="16" spans="1:8" s="40" customFormat="1" ht="11.45" customHeight="1" x14ac:dyDescent="0.2">
      <c r="A16" s="89" t="str">
        <f>IF(D16&lt;&gt;"",COUNTA($D$9:D16),"")</f>
        <v/>
      </c>
      <c r="B16" s="25"/>
      <c r="C16" s="136"/>
      <c r="D16" s="136"/>
      <c r="E16" s="136"/>
      <c r="F16" s="136"/>
      <c r="G16" s="136"/>
      <c r="H16" s="136"/>
    </row>
    <row r="17" spans="1:8" s="40" customFormat="1" ht="11.45" customHeight="1" x14ac:dyDescent="0.2">
      <c r="A17" s="89">
        <f>IF(D17&lt;&gt;"",COUNTA($D$9:D17),"")</f>
        <v>6</v>
      </c>
      <c r="B17" s="19" t="s">
        <v>106</v>
      </c>
      <c r="C17" s="136">
        <v>193</v>
      </c>
      <c r="D17" s="136">
        <v>106</v>
      </c>
      <c r="E17" s="136">
        <v>49</v>
      </c>
      <c r="F17" s="136">
        <v>32</v>
      </c>
      <c r="G17" s="136">
        <v>5</v>
      </c>
      <c r="H17" s="136">
        <v>1</v>
      </c>
    </row>
    <row r="18" spans="1:8" s="40" customFormat="1" ht="11.45" customHeight="1" x14ac:dyDescent="0.2">
      <c r="A18" s="89" t="str">
        <f>IF(D18&lt;&gt;"",COUNTA($D$9:D18),"")</f>
        <v/>
      </c>
      <c r="B18" s="19"/>
      <c r="C18" s="136"/>
      <c r="D18" s="136"/>
      <c r="E18" s="136"/>
      <c r="F18" s="136"/>
      <c r="G18" s="136"/>
      <c r="H18" s="136"/>
    </row>
    <row r="19" spans="1:8" s="40" customFormat="1" ht="11.45" customHeight="1" x14ac:dyDescent="0.2">
      <c r="A19" s="89">
        <f>IF(D19&lt;&gt;"",COUNTA($D$9:D19),"")</f>
        <v>7</v>
      </c>
      <c r="B19" s="19" t="s">
        <v>107</v>
      </c>
      <c r="C19" s="136">
        <v>174</v>
      </c>
      <c r="D19" s="136">
        <v>109</v>
      </c>
      <c r="E19" s="136">
        <v>40</v>
      </c>
      <c r="F19" s="136">
        <v>19</v>
      </c>
      <c r="G19" s="136">
        <v>5</v>
      </c>
      <c r="H19" s="136">
        <v>1</v>
      </c>
    </row>
    <row r="20" spans="1:8" s="40" customFormat="1" ht="11.45" customHeight="1" x14ac:dyDescent="0.2">
      <c r="A20" s="89">
        <f>IF(D20&lt;&gt;"",COUNTA($D$9:D20),"")</f>
        <v>8</v>
      </c>
      <c r="B20" s="25" t="s">
        <v>108</v>
      </c>
      <c r="C20" s="136">
        <v>26</v>
      </c>
      <c r="D20" s="136">
        <v>17</v>
      </c>
      <c r="E20" s="136">
        <v>4</v>
      </c>
      <c r="F20" s="136">
        <v>3</v>
      </c>
      <c r="G20" s="136">
        <v>1</v>
      </c>
      <c r="H20" s="136">
        <v>1</v>
      </c>
    </row>
    <row r="21" spans="1:8" s="40" customFormat="1" ht="11.45" customHeight="1" x14ac:dyDescent="0.2">
      <c r="A21" s="89" t="str">
        <f>IF(D21&lt;&gt;"",COUNTA($D$9:D21),"")</f>
        <v/>
      </c>
      <c r="B21" s="25"/>
      <c r="C21" s="136"/>
      <c r="D21" s="136"/>
      <c r="E21" s="136"/>
      <c r="F21" s="136"/>
      <c r="G21" s="136"/>
      <c r="H21" s="136"/>
    </row>
    <row r="22" spans="1:8" s="40" customFormat="1" ht="11.45" customHeight="1" x14ac:dyDescent="0.2">
      <c r="A22" s="89">
        <f>IF(D22&lt;&gt;"",COUNTA($D$9:D22),"")</f>
        <v>9</v>
      </c>
      <c r="B22" s="19" t="s">
        <v>109</v>
      </c>
      <c r="C22" s="136">
        <v>139</v>
      </c>
      <c r="D22" s="136">
        <v>93</v>
      </c>
      <c r="E22" s="136">
        <v>25</v>
      </c>
      <c r="F22" s="136">
        <v>13</v>
      </c>
      <c r="G22" s="136">
        <v>6</v>
      </c>
      <c r="H22" s="136">
        <v>2</v>
      </c>
    </row>
    <row r="23" spans="1:8" s="40" customFormat="1" ht="11.45" customHeight="1" x14ac:dyDescent="0.2">
      <c r="A23" s="89">
        <f>IF(D23&lt;&gt;"",COUNTA($D$9:D23),"")</f>
        <v>10</v>
      </c>
      <c r="B23" s="25" t="s">
        <v>110</v>
      </c>
      <c r="C23" s="136">
        <v>27</v>
      </c>
      <c r="D23" s="136">
        <v>16</v>
      </c>
      <c r="E23" s="136">
        <v>5</v>
      </c>
      <c r="F23" s="136">
        <v>3</v>
      </c>
      <c r="G23" s="136">
        <v>2</v>
      </c>
      <c r="H23" s="136">
        <v>1</v>
      </c>
    </row>
    <row r="24" spans="1:8" s="40" customFormat="1" ht="11.45" customHeight="1" x14ac:dyDescent="0.2">
      <c r="A24" s="89" t="str">
        <f>IF(D24&lt;&gt;"",COUNTA($D$9:D24),"")</f>
        <v/>
      </c>
      <c r="B24" s="25"/>
      <c r="C24" s="136"/>
      <c r="D24" s="136"/>
      <c r="E24" s="136"/>
      <c r="F24" s="136"/>
      <c r="G24" s="136"/>
      <c r="H24" s="136"/>
    </row>
    <row r="25" spans="1:8" s="40" customFormat="1" ht="11.45" customHeight="1" x14ac:dyDescent="0.2">
      <c r="A25" s="89">
        <f>IF(D25&lt;&gt;"",COUNTA($D$9:D25),"")</f>
        <v>11</v>
      </c>
      <c r="B25" s="19" t="s">
        <v>111</v>
      </c>
      <c r="C25" s="136">
        <v>143</v>
      </c>
      <c r="D25" s="136">
        <v>84</v>
      </c>
      <c r="E25" s="136">
        <v>26</v>
      </c>
      <c r="F25" s="136">
        <v>26</v>
      </c>
      <c r="G25" s="136">
        <v>5</v>
      </c>
      <c r="H25" s="136">
        <v>2</v>
      </c>
    </row>
    <row r="26" spans="1:8" s="40" customFormat="1" ht="11.45" customHeight="1" x14ac:dyDescent="0.2">
      <c r="A26" s="89">
        <f>IF(D26&lt;&gt;"",COUNTA($D$9:D26),"")</f>
        <v>12</v>
      </c>
      <c r="B26" s="25" t="s">
        <v>112</v>
      </c>
      <c r="C26" s="136">
        <v>17</v>
      </c>
      <c r="D26" s="136">
        <v>6</v>
      </c>
      <c r="E26" s="136">
        <v>4</v>
      </c>
      <c r="F26" s="136">
        <v>3</v>
      </c>
      <c r="G26" s="136">
        <v>2</v>
      </c>
      <c r="H26" s="136">
        <v>2</v>
      </c>
    </row>
    <row r="27" spans="1:8" s="40" customFormat="1" ht="11.45" customHeight="1" x14ac:dyDescent="0.2">
      <c r="A27" s="89" t="str">
        <f>IF(D27&lt;&gt;"",COUNTA($D$9:D27),"")</f>
        <v/>
      </c>
      <c r="B27" s="25"/>
      <c r="C27" s="136"/>
      <c r="D27" s="136"/>
      <c r="E27" s="136"/>
      <c r="F27" s="136"/>
      <c r="G27" s="136"/>
      <c r="H27" s="136"/>
    </row>
    <row r="28" spans="1:8" s="40" customFormat="1" ht="11.45" customHeight="1" x14ac:dyDescent="0.2">
      <c r="A28" s="89">
        <f>IF(D28&lt;&gt;"",COUNTA($D$9:D28),"")</f>
        <v>13</v>
      </c>
      <c r="B28" s="19" t="s">
        <v>113</v>
      </c>
      <c r="C28" s="136">
        <v>207</v>
      </c>
      <c r="D28" s="136">
        <v>122</v>
      </c>
      <c r="E28" s="136">
        <v>54</v>
      </c>
      <c r="F28" s="136">
        <v>25</v>
      </c>
      <c r="G28" s="136">
        <v>5</v>
      </c>
      <c r="H28" s="136">
        <v>1</v>
      </c>
    </row>
    <row r="29" spans="1:8" ht="11.45" customHeight="1" x14ac:dyDescent="0.2">
      <c r="C29" s="161"/>
      <c r="D29" s="161"/>
      <c r="E29" s="161"/>
      <c r="F29" s="161"/>
      <c r="G29" s="161"/>
      <c r="H29" s="161"/>
    </row>
    <row r="30" spans="1:8" ht="11.45" customHeight="1" x14ac:dyDescent="0.2">
      <c r="C30" s="160"/>
      <c r="D30" s="160"/>
      <c r="E30" s="160"/>
      <c r="F30" s="160"/>
      <c r="G30" s="160"/>
      <c r="H30" s="160"/>
    </row>
  </sheetData>
  <mergeCells count="13">
    <mergeCell ref="A1:B1"/>
    <mergeCell ref="C1:H1"/>
    <mergeCell ref="A2:B2"/>
    <mergeCell ref="C2:H2"/>
    <mergeCell ref="A3:A6"/>
    <mergeCell ref="B3:B6"/>
    <mergeCell ref="C3:C6"/>
    <mergeCell ref="D3:H4"/>
    <mergeCell ref="D5:D6"/>
    <mergeCell ref="E5:E6"/>
    <mergeCell ref="F5:F6"/>
    <mergeCell ref="G5:G6"/>
    <mergeCell ref="H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
    </sheetView>
  </sheetViews>
  <sheetFormatPr baseColWidth="10" defaultRowHeight="11.45" customHeight="1" x14ac:dyDescent="0.2"/>
  <cols>
    <col min="1" max="1" width="3.42578125" style="17" customWidth="1"/>
    <col min="2" max="2" width="22.85546875" style="24" customWidth="1"/>
    <col min="3" max="6" width="10.5703125" style="24" customWidth="1"/>
    <col min="7" max="7" width="12.42578125" style="24" customWidth="1"/>
    <col min="8" max="8" width="11" style="24" customWidth="1"/>
    <col min="9" max="16384" width="11.42578125" style="17"/>
  </cols>
  <sheetData>
    <row r="1" spans="1:8" s="23" customFormat="1" ht="20.100000000000001" customHeight="1" x14ac:dyDescent="0.2">
      <c r="A1" s="297" t="s">
        <v>72</v>
      </c>
      <c r="B1" s="298"/>
      <c r="C1" s="305" t="s">
        <v>179</v>
      </c>
      <c r="D1" s="305"/>
      <c r="E1" s="305"/>
      <c r="F1" s="305"/>
      <c r="G1" s="305"/>
      <c r="H1" s="311"/>
    </row>
    <row r="2" spans="1:8" ht="35.1" customHeight="1" x14ac:dyDescent="0.2">
      <c r="A2" s="299" t="s">
        <v>125</v>
      </c>
      <c r="B2" s="300"/>
      <c r="C2" s="278" t="s">
        <v>248</v>
      </c>
      <c r="D2" s="307"/>
      <c r="E2" s="307"/>
      <c r="F2" s="307"/>
      <c r="G2" s="307"/>
      <c r="H2" s="312"/>
    </row>
    <row r="3" spans="1:8" ht="11.45" customHeight="1" x14ac:dyDescent="0.2">
      <c r="A3" s="301" t="s">
        <v>80</v>
      </c>
      <c r="B3" s="303" t="s">
        <v>114</v>
      </c>
      <c r="C3" s="303" t="s">
        <v>39</v>
      </c>
      <c r="D3" s="303"/>
      <c r="E3" s="303"/>
      <c r="F3" s="303" t="s">
        <v>16</v>
      </c>
      <c r="G3" s="303"/>
      <c r="H3" s="315"/>
    </row>
    <row r="4" spans="1:8" ht="11.45" customHeight="1" x14ac:dyDescent="0.2">
      <c r="A4" s="301"/>
      <c r="B4" s="303"/>
      <c r="C4" s="303" t="s">
        <v>56</v>
      </c>
      <c r="D4" s="303" t="s">
        <v>45</v>
      </c>
      <c r="E4" s="303"/>
      <c r="F4" s="303" t="s">
        <v>60</v>
      </c>
      <c r="G4" s="303" t="s">
        <v>115</v>
      </c>
      <c r="H4" s="315" t="s">
        <v>117</v>
      </c>
    </row>
    <row r="5" spans="1:8" ht="11.45" customHeight="1" x14ac:dyDescent="0.2">
      <c r="A5" s="301"/>
      <c r="B5" s="303"/>
      <c r="C5" s="303"/>
      <c r="D5" s="303" t="s">
        <v>57</v>
      </c>
      <c r="E5" s="303" t="s">
        <v>58</v>
      </c>
      <c r="F5" s="303"/>
      <c r="G5" s="303"/>
      <c r="H5" s="315"/>
    </row>
    <row r="6" spans="1:8" ht="11.45" customHeight="1" x14ac:dyDescent="0.2">
      <c r="A6" s="301"/>
      <c r="B6" s="303"/>
      <c r="C6" s="303"/>
      <c r="D6" s="303"/>
      <c r="E6" s="303"/>
      <c r="F6" s="303"/>
      <c r="G6" s="303"/>
      <c r="H6" s="315"/>
    </row>
    <row r="7" spans="1:8" ht="11.45" customHeight="1" x14ac:dyDescent="0.2">
      <c r="A7" s="301"/>
      <c r="B7" s="303"/>
      <c r="C7" s="303"/>
      <c r="D7" s="303"/>
      <c r="E7" s="303"/>
      <c r="F7" s="303"/>
      <c r="G7" s="303"/>
      <c r="H7" s="315"/>
    </row>
    <row r="8" spans="1:8" ht="11.45" customHeight="1" x14ac:dyDescent="0.2">
      <c r="A8" s="301"/>
      <c r="B8" s="303"/>
      <c r="C8" s="280" t="s">
        <v>256</v>
      </c>
      <c r="D8" s="257"/>
      <c r="E8" s="257"/>
      <c r="F8" s="257"/>
      <c r="G8" s="257"/>
      <c r="H8" s="268"/>
    </row>
    <row r="9" spans="1:8" ht="11.45" customHeight="1" x14ac:dyDescent="0.2">
      <c r="A9" s="36">
        <v>1</v>
      </c>
      <c r="B9" s="38">
        <v>2</v>
      </c>
      <c r="C9" s="38">
        <v>3</v>
      </c>
      <c r="D9" s="38">
        <v>4</v>
      </c>
      <c r="E9" s="38">
        <v>5</v>
      </c>
      <c r="F9" s="38">
        <v>6</v>
      </c>
      <c r="G9" s="38">
        <v>7</v>
      </c>
      <c r="H9" s="39">
        <v>8</v>
      </c>
    </row>
    <row r="10" spans="1:8" s="40" customFormat="1" ht="11.45" customHeight="1" x14ac:dyDescent="0.2">
      <c r="A10" s="41"/>
      <c r="B10" s="20"/>
      <c r="C10" s="102"/>
      <c r="D10" s="102"/>
      <c r="E10" s="102"/>
      <c r="F10" s="102"/>
      <c r="G10" s="102"/>
      <c r="H10" s="102"/>
    </row>
    <row r="11" spans="1:8" s="40" customFormat="1" ht="11.45" customHeight="1" x14ac:dyDescent="0.2">
      <c r="A11" s="89">
        <f>IF(D11&lt;&gt;"",COUNTA($D$11:D11),"")</f>
        <v>1</v>
      </c>
      <c r="B11" s="20" t="s">
        <v>55</v>
      </c>
      <c r="C11" s="148">
        <v>1794</v>
      </c>
      <c r="D11" s="148">
        <v>1029</v>
      </c>
      <c r="E11" s="148">
        <v>766</v>
      </c>
      <c r="F11" s="148">
        <v>719</v>
      </c>
      <c r="G11" s="148">
        <v>547</v>
      </c>
      <c r="H11" s="148">
        <v>528</v>
      </c>
    </row>
    <row r="12" spans="1:8" s="40" customFormat="1" ht="11.45" customHeight="1" x14ac:dyDescent="0.2">
      <c r="A12" s="89" t="str">
        <f>IF(D12&lt;&gt;"",COUNTA($D$11:D12),"")</f>
        <v/>
      </c>
      <c r="B12" s="20"/>
      <c r="C12" s="136"/>
      <c r="D12" s="136"/>
      <c r="E12" s="136"/>
      <c r="F12" s="136"/>
      <c r="G12" s="136"/>
      <c r="H12" s="136"/>
    </row>
    <row r="13" spans="1:8" s="40" customFormat="1" ht="11.45" customHeight="1" x14ac:dyDescent="0.2">
      <c r="A13" s="89">
        <f>IF(D13&lt;&gt;"",COUNTA($D$11:D13),"")</f>
        <v>2</v>
      </c>
      <c r="B13" s="19" t="s">
        <v>102</v>
      </c>
      <c r="C13" s="136">
        <v>96</v>
      </c>
      <c r="D13" s="136">
        <v>50</v>
      </c>
      <c r="E13" s="136">
        <v>47</v>
      </c>
      <c r="F13" s="136">
        <v>21</v>
      </c>
      <c r="G13" s="136">
        <v>32</v>
      </c>
      <c r="H13" s="136">
        <v>43</v>
      </c>
    </row>
    <row r="14" spans="1:8" s="40" customFormat="1" ht="11.45" customHeight="1" x14ac:dyDescent="0.2">
      <c r="A14" s="89">
        <f>IF(D14&lt;&gt;"",COUNTA($D$11:D14),"")</f>
        <v>3</v>
      </c>
      <c r="B14" s="19" t="s">
        <v>103</v>
      </c>
      <c r="C14" s="136">
        <v>109</v>
      </c>
      <c r="D14" s="136">
        <v>50</v>
      </c>
      <c r="E14" s="136">
        <v>60</v>
      </c>
      <c r="F14" s="136">
        <v>34</v>
      </c>
      <c r="G14" s="136">
        <v>29</v>
      </c>
      <c r="H14" s="136">
        <v>46</v>
      </c>
    </row>
    <row r="15" spans="1:8" s="40" customFormat="1" ht="11.45" customHeight="1" x14ac:dyDescent="0.2">
      <c r="A15" s="89" t="str">
        <f>IF(D15&lt;&gt;"",COUNTA($D$11:D15),"")</f>
        <v/>
      </c>
      <c r="B15" s="19"/>
      <c r="C15" s="136"/>
      <c r="D15" s="136"/>
      <c r="E15" s="136"/>
      <c r="F15" s="136"/>
      <c r="G15" s="136"/>
      <c r="H15" s="136"/>
    </row>
    <row r="16" spans="1:8" s="40" customFormat="1" ht="11.45" customHeight="1" x14ac:dyDescent="0.2">
      <c r="A16" s="89">
        <f>IF(D16&lt;&gt;"",COUNTA($D$11:D16),"")</f>
        <v>4</v>
      </c>
      <c r="B16" s="19" t="s">
        <v>104</v>
      </c>
      <c r="C16" s="136">
        <v>380</v>
      </c>
      <c r="D16" s="136">
        <v>209</v>
      </c>
      <c r="E16" s="136">
        <v>171</v>
      </c>
      <c r="F16" s="136">
        <v>137</v>
      </c>
      <c r="G16" s="136">
        <v>117</v>
      </c>
      <c r="H16" s="136">
        <v>126</v>
      </c>
    </row>
    <row r="17" spans="1:8" s="40" customFormat="1" ht="11.45" customHeight="1" x14ac:dyDescent="0.2">
      <c r="A17" s="89">
        <f>IF(D17&lt;&gt;"",COUNTA($D$11:D17),"")</f>
        <v>5</v>
      </c>
      <c r="B17" s="25" t="s">
        <v>105</v>
      </c>
      <c r="C17" s="136">
        <v>97</v>
      </c>
      <c r="D17" s="136">
        <v>30</v>
      </c>
      <c r="E17" s="136">
        <v>67</v>
      </c>
      <c r="F17" s="136">
        <v>20</v>
      </c>
      <c r="G17" s="136">
        <v>38</v>
      </c>
      <c r="H17" s="136">
        <v>39</v>
      </c>
    </row>
    <row r="18" spans="1:8" s="40" customFormat="1" ht="11.45" customHeight="1" x14ac:dyDescent="0.2">
      <c r="A18" s="89" t="str">
        <f>IF(D18&lt;&gt;"",COUNTA($D$11:D18),"")</f>
        <v/>
      </c>
      <c r="B18" s="25"/>
      <c r="C18" s="136"/>
      <c r="D18" s="136"/>
      <c r="E18" s="136"/>
      <c r="F18" s="136"/>
      <c r="G18" s="136"/>
      <c r="H18" s="136"/>
    </row>
    <row r="19" spans="1:8" s="40" customFormat="1" ht="11.45" customHeight="1" x14ac:dyDescent="0.2">
      <c r="A19" s="89">
        <f>IF(D19&lt;&gt;"",COUNTA($D$11:D19),"")</f>
        <v>6</v>
      </c>
      <c r="B19" s="19" t="s">
        <v>106</v>
      </c>
      <c r="C19" s="136">
        <v>275</v>
      </c>
      <c r="D19" s="136">
        <v>148</v>
      </c>
      <c r="E19" s="136">
        <v>127</v>
      </c>
      <c r="F19" s="136">
        <v>121</v>
      </c>
      <c r="G19" s="136">
        <v>88</v>
      </c>
      <c r="H19" s="136">
        <v>66</v>
      </c>
    </row>
    <row r="20" spans="1:8" s="40" customFormat="1" ht="11.45" customHeight="1" x14ac:dyDescent="0.2">
      <c r="A20" s="89" t="str">
        <f>IF(D20&lt;&gt;"",COUNTA($D$11:D20),"")</f>
        <v/>
      </c>
      <c r="B20" s="19"/>
      <c r="C20" s="136"/>
      <c r="D20" s="136"/>
      <c r="E20" s="136"/>
      <c r="F20" s="136"/>
      <c r="G20" s="136"/>
      <c r="H20" s="136"/>
    </row>
    <row r="21" spans="1:8" s="40" customFormat="1" ht="11.45" customHeight="1" x14ac:dyDescent="0.2">
      <c r="A21" s="89">
        <f>IF(D21&lt;&gt;"",COUNTA($D$11:D21),"")</f>
        <v>7</v>
      </c>
      <c r="B21" s="19" t="s">
        <v>107</v>
      </c>
      <c r="C21" s="136">
        <v>244</v>
      </c>
      <c r="D21" s="136">
        <v>152</v>
      </c>
      <c r="E21" s="136">
        <v>92</v>
      </c>
      <c r="F21" s="136">
        <v>115</v>
      </c>
      <c r="G21" s="136">
        <v>81</v>
      </c>
      <c r="H21" s="136">
        <v>48</v>
      </c>
    </row>
    <row r="22" spans="1:8" s="40" customFormat="1" ht="11.45" customHeight="1" x14ac:dyDescent="0.2">
      <c r="A22" s="89">
        <f>IF(D22&lt;&gt;"",COUNTA($D$11:D22),"")</f>
        <v>8</v>
      </c>
      <c r="B22" s="25" t="s">
        <v>108</v>
      </c>
      <c r="C22" s="136">
        <v>56</v>
      </c>
      <c r="D22" s="136">
        <v>28</v>
      </c>
      <c r="E22" s="136">
        <v>27</v>
      </c>
      <c r="F22" s="136">
        <v>24</v>
      </c>
      <c r="G22" s="136">
        <v>30</v>
      </c>
      <c r="H22" s="136">
        <v>2</v>
      </c>
    </row>
    <row r="23" spans="1:8" s="40" customFormat="1" ht="11.45" customHeight="1" x14ac:dyDescent="0.2">
      <c r="A23" s="89" t="str">
        <f>IF(D23&lt;&gt;"",COUNTA($D$11:D23),"")</f>
        <v/>
      </c>
      <c r="B23" s="25"/>
      <c r="C23" s="136"/>
      <c r="D23" s="136"/>
      <c r="E23" s="136"/>
      <c r="F23" s="136"/>
      <c r="G23" s="136"/>
      <c r="H23" s="136"/>
    </row>
    <row r="24" spans="1:8" s="40" customFormat="1" ht="11.45" customHeight="1" x14ac:dyDescent="0.2">
      <c r="A24" s="89">
        <f>IF(D24&lt;&gt;"",COUNTA($D$11:D24),"")</f>
        <v>9</v>
      </c>
      <c r="B24" s="19" t="s">
        <v>109</v>
      </c>
      <c r="C24" s="136">
        <v>173</v>
      </c>
      <c r="D24" s="136">
        <v>128</v>
      </c>
      <c r="E24" s="136">
        <v>44</v>
      </c>
      <c r="F24" s="136">
        <v>84</v>
      </c>
      <c r="G24" s="136">
        <v>51</v>
      </c>
      <c r="H24" s="136">
        <v>38</v>
      </c>
    </row>
    <row r="25" spans="1:8" s="40" customFormat="1" ht="11.45" customHeight="1" x14ac:dyDescent="0.2">
      <c r="A25" s="89">
        <f>IF(D25&lt;&gt;"",COUNTA($D$11:D25),"")</f>
        <v>10</v>
      </c>
      <c r="B25" s="25" t="s">
        <v>110</v>
      </c>
      <c r="C25" s="136">
        <v>45</v>
      </c>
      <c r="D25" s="136">
        <v>33</v>
      </c>
      <c r="E25" s="136">
        <v>12</v>
      </c>
      <c r="F25" s="136">
        <v>22</v>
      </c>
      <c r="G25" s="136">
        <v>9</v>
      </c>
      <c r="H25" s="136">
        <v>14</v>
      </c>
    </row>
    <row r="26" spans="1:8" s="40" customFormat="1" ht="11.45" customHeight="1" x14ac:dyDescent="0.2">
      <c r="A26" s="89" t="str">
        <f>IF(D26&lt;&gt;"",COUNTA($D$11:D26),"")</f>
        <v/>
      </c>
      <c r="B26" s="25"/>
      <c r="C26" s="136"/>
      <c r="D26" s="136"/>
      <c r="E26" s="136"/>
      <c r="F26" s="136"/>
      <c r="G26" s="136"/>
      <c r="H26" s="136"/>
    </row>
    <row r="27" spans="1:8" s="40" customFormat="1" ht="11.45" customHeight="1" x14ac:dyDescent="0.2">
      <c r="A27" s="89">
        <f>IF(D27&lt;&gt;"",COUNTA($D$11:D27),"")</f>
        <v>11</v>
      </c>
      <c r="B27" s="19" t="s">
        <v>111</v>
      </c>
      <c r="C27" s="136">
        <v>245</v>
      </c>
      <c r="D27" s="136">
        <v>143</v>
      </c>
      <c r="E27" s="136">
        <v>102</v>
      </c>
      <c r="F27" s="136">
        <v>97</v>
      </c>
      <c r="G27" s="136">
        <v>68</v>
      </c>
      <c r="H27" s="136">
        <v>81</v>
      </c>
    </row>
    <row r="28" spans="1:8" s="40" customFormat="1" ht="11.45" customHeight="1" x14ac:dyDescent="0.2">
      <c r="A28" s="89">
        <f>IF(D28&lt;&gt;"",COUNTA($D$11:D28),"")</f>
        <v>12</v>
      </c>
      <c r="B28" s="25" t="s">
        <v>112</v>
      </c>
      <c r="C28" s="136">
        <v>67</v>
      </c>
      <c r="D28" s="136">
        <v>30</v>
      </c>
      <c r="E28" s="136">
        <v>37</v>
      </c>
      <c r="F28" s="136">
        <v>19</v>
      </c>
      <c r="G28" s="136">
        <v>24</v>
      </c>
      <c r="H28" s="136">
        <v>24</v>
      </c>
    </row>
    <row r="29" spans="1:8" s="40" customFormat="1" ht="11.45" customHeight="1" x14ac:dyDescent="0.2">
      <c r="A29" s="89" t="str">
        <f>IF(D29&lt;&gt;"",COUNTA($D$11:D29),"")</f>
        <v/>
      </c>
      <c r="B29" s="25"/>
      <c r="C29" s="136"/>
      <c r="D29" s="136"/>
      <c r="E29" s="136"/>
      <c r="F29" s="136"/>
      <c r="G29" s="136"/>
      <c r="H29" s="136"/>
    </row>
    <row r="30" spans="1:8" s="40" customFormat="1" ht="11.45" customHeight="1" x14ac:dyDescent="0.2">
      <c r="A30" s="89">
        <f>IF(D30&lt;&gt;"",COUNTA($D$11:D30),"")</f>
        <v>13</v>
      </c>
      <c r="B30" s="19" t="s">
        <v>113</v>
      </c>
      <c r="C30" s="136">
        <v>271</v>
      </c>
      <c r="D30" s="136">
        <v>149</v>
      </c>
      <c r="E30" s="136">
        <v>123</v>
      </c>
      <c r="F30" s="136">
        <v>109</v>
      </c>
      <c r="G30" s="136">
        <v>82</v>
      </c>
      <c r="H30" s="136">
        <v>81</v>
      </c>
    </row>
    <row r="32" spans="1:8" ht="11.45" customHeight="1" x14ac:dyDescent="0.2">
      <c r="C32" s="160"/>
      <c r="D32" s="160"/>
      <c r="E32" s="160"/>
      <c r="F32" s="160"/>
      <c r="G32" s="160"/>
      <c r="H32" s="160"/>
    </row>
  </sheetData>
  <mergeCells count="16">
    <mergeCell ref="A1:B1"/>
    <mergeCell ref="C1:H1"/>
    <mergeCell ref="A2:B2"/>
    <mergeCell ref="C2:H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
    </sheetView>
  </sheetViews>
  <sheetFormatPr baseColWidth="10" defaultRowHeight="12.75" x14ac:dyDescent="0.2"/>
  <cols>
    <col min="1" max="1" width="3.42578125" style="40" customWidth="1"/>
    <col min="2" max="2" width="22.42578125" style="40" customWidth="1"/>
    <col min="3" max="6" width="10.5703125" style="40" customWidth="1"/>
    <col min="7" max="7" width="12.42578125" style="40" customWidth="1"/>
    <col min="8" max="8" width="11.42578125" style="40" customWidth="1"/>
    <col min="9" max="16384" width="11.42578125" style="40"/>
  </cols>
  <sheetData>
    <row r="1" spans="1:8" ht="20.100000000000001" customHeight="1" x14ac:dyDescent="0.2">
      <c r="A1" s="297" t="s">
        <v>72</v>
      </c>
      <c r="B1" s="298"/>
      <c r="C1" s="305" t="s">
        <v>179</v>
      </c>
      <c r="D1" s="305"/>
      <c r="E1" s="305"/>
      <c r="F1" s="305"/>
      <c r="G1" s="305"/>
      <c r="H1" s="311"/>
    </row>
    <row r="2" spans="1:8" ht="35.1" customHeight="1" x14ac:dyDescent="0.2">
      <c r="A2" s="299" t="s">
        <v>257</v>
      </c>
      <c r="B2" s="300"/>
      <c r="C2" s="278" t="s">
        <v>249</v>
      </c>
      <c r="D2" s="307"/>
      <c r="E2" s="307"/>
      <c r="F2" s="307"/>
      <c r="G2" s="307"/>
      <c r="H2" s="312"/>
    </row>
    <row r="3" spans="1:8" ht="11.45" customHeight="1" x14ac:dyDescent="0.2">
      <c r="A3" s="301" t="s">
        <v>80</v>
      </c>
      <c r="B3" s="303" t="s">
        <v>114</v>
      </c>
      <c r="C3" s="303" t="s">
        <v>40</v>
      </c>
      <c r="D3" s="303"/>
      <c r="E3" s="303"/>
      <c r="F3" s="303" t="s">
        <v>16</v>
      </c>
      <c r="G3" s="303"/>
      <c r="H3" s="315"/>
    </row>
    <row r="4" spans="1:8" ht="11.45" customHeight="1" x14ac:dyDescent="0.2">
      <c r="A4" s="301"/>
      <c r="B4" s="303"/>
      <c r="C4" s="303" t="s">
        <v>56</v>
      </c>
      <c r="D4" s="303" t="s">
        <v>45</v>
      </c>
      <c r="E4" s="303"/>
      <c r="F4" s="303" t="s">
        <v>60</v>
      </c>
      <c r="G4" s="303" t="s">
        <v>115</v>
      </c>
      <c r="H4" s="315" t="s">
        <v>116</v>
      </c>
    </row>
    <row r="5" spans="1:8" ht="11.45" customHeight="1" x14ac:dyDescent="0.2">
      <c r="A5" s="301"/>
      <c r="B5" s="303"/>
      <c r="C5" s="303"/>
      <c r="D5" s="303" t="s">
        <v>57</v>
      </c>
      <c r="E5" s="303" t="s">
        <v>58</v>
      </c>
      <c r="F5" s="303"/>
      <c r="G5" s="303"/>
      <c r="H5" s="315"/>
    </row>
    <row r="6" spans="1:8" ht="11.45" customHeight="1" x14ac:dyDescent="0.2">
      <c r="A6" s="301"/>
      <c r="B6" s="303"/>
      <c r="C6" s="303"/>
      <c r="D6" s="303"/>
      <c r="E6" s="303"/>
      <c r="F6" s="303"/>
      <c r="G6" s="303"/>
      <c r="H6" s="315"/>
    </row>
    <row r="7" spans="1:8" ht="11.45" customHeight="1" x14ac:dyDescent="0.2">
      <c r="A7" s="301"/>
      <c r="B7" s="303"/>
      <c r="C7" s="303"/>
      <c r="D7" s="303"/>
      <c r="E7" s="303"/>
      <c r="F7" s="303"/>
      <c r="G7" s="303"/>
      <c r="H7" s="315"/>
    </row>
    <row r="8" spans="1:8" ht="11.45" customHeight="1" x14ac:dyDescent="0.2">
      <c r="A8" s="301"/>
      <c r="B8" s="303"/>
      <c r="C8" s="303" t="s">
        <v>54</v>
      </c>
      <c r="D8" s="303"/>
      <c r="E8" s="303"/>
      <c r="F8" s="303"/>
      <c r="G8" s="303"/>
      <c r="H8" s="315"/>
    </row>
    <row r="9" spans="1:8" ht="11.45" customHeight="1" x14ac:dyDescent="0.2">
      <c r="A9" s="36">
        <v>1</v>
      </c>
      <c r="B9" s="38">
        <v>2</v>
      </c>
      <c r="C9" s="38">
        <v>3</v>
      </c>
      <c r="D9" s="38">
        <v>4</v>
      </c>
      <c r="E9" s="38">
        <v>5</v>
      </c>
      <c r="F9" s="38">
        <v>6</v>
      </c>
      <c r="G9" s="38">
        <v>7</v>
      </c>
      <c r="H9" s="39">
        <v>8</v>
      </c>
    </row>
    <row r="10" spans="1:8" ht="11.45" customHeight="1" x14ac:dyDescent="0.2">
      <c r="A10" s="41"/>
      <c r="B10" s="20"/>
      <c r="C10" s="102"/>
      <c r="D10" s="102"/>
      <c r="E10" s="102"/>
      <c r="F10" s="102"/>
      <c r="G10" s="102"/>
      <c r="H10" s="102"/>
    </row>
    <row r="11" spans="1:8" ht="11.45" customHeight="1" x14ac:dyDescent="0.2">
      <c r="A11" s="89">
        <f>IF(D11&lt;&gt;"",COUNTA($D$11:D11),"")</f>
        <v>1</v>
      </c>
      <c r="B11" s="20" t="s">
        <v>55</v>
      </c>
      <c r="C11" s="148">
        <v>239913</v>
      </c>
      <c r="D11" s="148">
        <v>149158</v>
      </c>
      <c r="E11" s="148">
        <v>90755</v>
      </c>
      <c r="F11" s="148">
        <v>111859</v>
      </c>
      <c r="G11" s="148">
        <v>61454</v>
      </c>
      <c r="H11" s="148">
        <v>66601</v>
      </c>
    </row>
    <row r="12" spans="1:8" ht="11.45" customHeight="1" x14ac:dyDescent="0.2">
      <c r="A12" s="89" t="str">
        <f>IF(D12&lt;&gt;"",COUNTA($D$11:D12),"")</f>
        <v/>
      </c>
      <c r="B12" s="20"/>
      <c r="C12" s="136"/>
      <c r="D12" s="136"/>
      <c r="E12" s="136"/>
      <c r="F12" s="136"/>
      <c r="G12" s="136"/>
      <c r="H12" s="136"/>
    </row>
    <row r="13" spans="1:8" ht="11.45" customHeight="1" x14ac:dyDescent="0.2">
      <c r="A13" s="89">
        <f>IF(D13&lt;&gt;"",COUNTA($D$11:D13),"")</f>
        <v>2</v>
      </c>
      <c r="B13" s="19" t="s">
        <v>102</v>
      </c>
      <c r="C13" s="136">
        <v>13535</v>
      </c>
      <c r="D13" s="136">
        <v>6785</v>
      </c>
      <c r="E13" s="136">
        <v>6750</v>
      </c>
      <c r="F13" s="136">
        <v>3102</v>
      </c>
      <c r="G13" s="136">
        <v>4068</v>
      </c>
      <c r="H13" s="136">
        <v>6365</v>
      </c>
    </row>
    <row r="14" spans="1:8" ht="11.45" customHeight="1" x14ac:dyDescent="0.2">
      <c r="A14" s="89">
        <f>IF(D14&lt;&gt;"",COUNTA($D$11:D14),"")</f>
        <v>3</v>
      </c>
      <c r="B14" s="19" t="s">
        <v>103</v>
      </c>
      <c r="C14" s="136">
        <v>12478</v>
      </c>
      <c r="D14" s="136">
        <v>5469</v>
      </c>
      <c r="E14" s="136">
        <v>7008</v>
      </c>
      <c r="F14" s="136">
        <v>3602</v>
      </c>
      <c r="G14" s="136">
        <v>2919</v>
      </c>
      <c r="H14" s="136">
        <v>5957</v>
      </c>
    </row>
    <row r="15" spans="1:8" ht="11.45" customHeight="1" x14ac:dyDescent="0.2">
      <c r="A15" s="89" t="str">
        <f>IF(D15&lt;&gt;"",COUNTA($D$11:D15),"")</f>
        <v/>
      </c>
      <c r="B15" s="19"/>
      <c r="C15" s="136"/>
      <c r="D15" s="136"/>
      <c r="E15" s="136"/>
      <c r="F15" s="136"/>
      <c r="G15" s="136"/>
      <c r="H15" s="136"/>
    </row>
    <row r="16" spans="1:8" ht="11.45" customHeight="1" x14ac:dyDescent="0.2">
      <c r="A16" s="89">
        <f>IF(D16&lt;&gt;"",COUNTA($D$11:D16),"")</f>
        <v>4</v>
      </c>
      <c r="B16" s="19" t="s">
        <v>104</v>
      </c>
      <c r="C16" s="136">
        <v>43987</v>
      </c>
      <c r="D16" s="136">
        <v>21198</v>
      </c>
      <c r="E16" s="136">
        <v>22789</v>
      </c>
      <c r="F16" s="136">
        <v>13903</v>
      </c>
      <c r="G16" s="136">
        <v>9551</v>
      </c>
      <c r="H16" s="136">
        <v>20533</v>
      </c>
    </row>
    <row r="17" spans="1:8" ht="11.45" customHeight="1" x14ac:dyDescent="0.2">
      <c r="A17" s="89">
        <f>IF(D17&lt;&gt;"",COUNTA($D$11:D17),"")</f>
        <v>5</v>
      </c>
      <c r="B17" s="25" t="s">
        <v>105</v>
      </c>
      <c r="C17" s="136">
        <v>13485</v>
      </c>
      <c r="D17" s="136">
        <v>2660</v>
      </c>
      <c r="E17" s="136">
        <v>10825</v>
      </c>
      <c r="F17" s="136">
        <v>1795</v>
      </c>
      <c r="G17" s="136">
        <v>3362</v>
      </c>
      <c r="H17" s="136">
        <v>8328</v>
      </c>
    </row>
    <row r="18" spans="1:8" ht="11.45" customHeight="1" x14ac:dyDescent="0.2">
      <c r="A18" s="89" t="str">
        <f>IF(D18&lt;&gt;"",COUNTA($D$11:D18),"")</f>
        <v/>
      </c>
      <c r="B18" s="25"/>
      <c r="C18" s="136"/>
      <c r="D18" s="136"/>
      <c r="E18" s="136"/>
      <c r="F18" s="136"/>
      <c r="G18" s="136"/>
      <c r="H18" s="136"/>
    </row>
    <row r="19" spans="1:8" ht="11.45" customHeight="1" x14ac:dyDescent="0.2">
      <c r="A19" s="89">
        <f>IF(D19&lt;&gt;"",COUNTA($D$11:D19),"")</f>
        <v>6</v>
      </c>
      <c r="B19" s="19" t="s">
        <v>106</v>
      </c>
      <c r="C19" s="136">
        <v>26399</v>
      </c>
      <c r="D19" s="136">
        <v>14497</v>
      </c>
      <c r="E19" s="136">
        <v>11901</v>
      </c>
      <c r="F19" s="136">
        <v>11010</v>
      </c>
      <c r="G19" s="136">
        <v>9410</v>
      </c>
      <c r="H19" s="136">
        <v>5978</v>
      </c>
    </row>
    <row r="20" spans="1:8" ht="11.45" customHeight="1" x14ac:dyDescent="0.2">
      <c r="A20" s="89" t="str">
        <f>IF(D20&lt;&gt;"",COUNTA($D$11:D20),"")</f>
        <v/>
      </c>
      <c r="B20" s="19"/>
      <c r="C20" s="136"/>
      <c r="D20" s="136"/>
      <c r="E20" s="136"/>
      <c r="F20" s="136"/>
      <c r="G20" s="136"/>
      <c r="H20" s="136"/>
    </row>
    <row r="21" spans="1:8" ht="11.45" customHeight="1" x14ac:dyDescent="0.2">
      <c r="A21" s="89">
        <f>IF(D21&lt;&gt;"",COUNTA($D$11:D21),"")</f>
        <v>7</v>
      </c>
      <c r="B21" s="19" t="s">
        <v>107</v>
      </c>
      <c r="C21" s="136">
        <v>24350</v>
      </c>
      <c r="D21" s="136">
        <v>12934</v>
      </c>
      <c r="E21" s="136">
        <v>11416</v>
      </c>
      <c r="F21" s="136">
        <v>9062</v>
      </c>
      <c r="G21" s="136">
        <v>10863</v>
      </c>
      <c r="H21" s="136">
        <v>4424</v>
      </c>
    </row>
    <row r="22" spans="1:8" ht="11.45" customHeight="1" x14ac:dyDescent="0.2">
      <c r="A22" s="89">
        <f>IF(D22&lt;&gt;"",COUNTA($D$11:D22),"")</f>
        <v>8</v>
      </c>
      <c r="B22" s="25" t="s">
        <v>108</v>
      </c>
      <c r="C22" s="136">
        <v>7506</v>
      </c>
      <c r="D22" s="136">
        <v>2175</v>
      </c>
      <c r="E22" s="136">
        <v>5330</v>
      </c>
      <c r="F22" s="136">
        <v>1790</v>
      </c>
      <c r="G22" s="136">
        <v>5607</v>
      </c>
      <c r="H22" s="136">
        <v>108</v>
      </c>
    </row>
    <row r="23" spans="1:8" ht="11.45" customHeight="1" x14ac:dyDescent="0.2">
      <c r="A23" s="89" t="str">
        <f>IF(D23&lt;&gt;"",COUNTA($D$11:D23),"")</f>
        <v/>
      </c>
      <c r="B23" s="25"/>
      <c r="C23" s="136"/>
      <c r="D23" s="136"/>
      <c r="E23" s="136"/>
      <c r="F23" s="136"/>
      <c r="G23" s="136"/>
      <c r="H23" s="136"/>
    </row>
    <row r="24" spans="1:8" ht="11.45" customHeight="1" x14ac:dyDescent="0.2">
      <c r="A24" s="89">
        <f>IF(D24&lt;&gt;"",COUNTA($D$11:D24),"")</f>
        <v>9</v>
      </c>
      <c r="B24" s="19" t="s">
        <v>109</v>
      </c>
      <c r="C24" s="136">
        <v>63287</v>
      </c>
      <c r="D24" s="136">
        <v>59115</v>
      </c>
      <c r="E24" s="136">
        <v>4172</v>
      </c>
      <c r="F24" s="136">
        <v>51681</v>
      </c>
      <c r="G24" s="136">
        <v>8345</v>
      </c>
      <c r="H24" s="136">
        <v>3260</v>
      </c>
    </row>
    <row r="25" spans="1:8" ht="11.45" customHeight="1" x14ac:dyDescent="0.2">
      <c r="A25" s="89">
        <f>IF(D25&lt;&gt;"",COUNTA($D$11:D25),"")</f>
        <v>10</v>
      </c>
      <c r="B25" s="25" t="s">
        <v>110</v>
      </c>
      <c r="C25" s="136">
        <v>7301</v>
      </c>
      <c r="D25" s="136">
        <v>5688</v>
      </c>
      <c r="E25" s="136">
        <v>1613</v>
      </c>
      <c r="F25" s="136">
        <v>4386</v>
      </c>
      <c r="G25" s="136">
        <v>1361</v>
      </c>
      <c r="H25" s="136">
        <v>1554</v>
      </c>
    </row>
    <row r="26" spans="1:8" ht="11.45" customHeight="1" x14ac:dyDescent="0.2">
      <c r="A26" s="89" t="str">
        <f>IF(D26&lt;&gt;"",COUNTA($D$11:D26),"")</f>
        <v/>
      </c>
      <c r="B26" s="25"/>
      <c r="C26" s="136"/>
      <c r="D26" s="136"/>
      <c r="E26" s="136"/>
      <c r="F26" s="136"/>
      <c r="G26" s="136"/>
      <c r="H26" s="136"/>
    </row>
    <row r="27" spans="1:8" ht="11.45" customHeight="1" x14ac:dyDescent="0.2">
      <c r="A27" s="89">
        <f>IF(D27&lt;&gt;"",COUNTA($D$11:D27),"")</f>
        <v>11</v>
      </c>
      <c r="B27" s="19" t="s">
        <v>111</v>
      </c>
      <c r="C27" s="136">
        <v>25245</v>
      </c>
      <c r="D27" s="136">
        <v>11999</v>
      </c>
      <c r="E27" s="136">
        <v>13246</v>
      </c>
      <c r="F27" s="136">
        <v>7310</v>
      </c>
      <c r="G27" s="136">
        <v>7784</v>
      </c>
      <c r="H27" s="136">
        <v>10150</v>
      </c>
    </row>
    <row r="28" spans="1:8" ht="11.45" customHeight="1" x14ac:dyDescent="0.2">
      <c r="A28" s="89">
        <f>IF(D28&lt;&gt;"",COUNTA($D$11:D28),"")</f>
        <v>12</v>
      </c>
      <c r="B28" s="25" t="s">
        <v>112</v>
      </c>
      <c r="C28" s="136">
        <v>8410</v>
      </c>
      <c r="D28" s="136">
        <v>2356</v>
      </c>
      <c r="E28" s="136">
        <v>6053</v>
      </c>
      <c r="F28" s="136">
        <v>1603</v>
      </c>
      <c r="G28" s="136">
        <v>3448</v>
      </c>
      <c r="H28" s="136">
        <v>3358</v>
      </c>
    </row>
    <row r="29" spans="1:8" ht="11.45" customHeight="1" x14ac:dyDescent="0.2">
      <c r="A29" s="89" t="str">
        <f>IF(D29&lt;&gt;"",COUNTA($D$11:D29),"")</f>
        <v/>
      </c>
      <c r="B29" s="25"/>
      <c r="C29" s="136"/>
      <c r="D29" s="136"/>
      <c r="E29" s="136"/>
      <c r="F29" s="136"/>
      <c r="G29" s="136"/>
      <c r="H29" s="136"/>
    </row>
    <row r="30" spans="1:8" ht="11.45" customHeight="1" x14ac:dyDescent="0.2">
      <c r="A30" s="89">
        <f>IF(D30&lt;&gt;"",COUNTA($D$11:D30),"")</f>
        <v>13</v>
      </c>
      <c r="B30" s="19" t="s">
        <v>113</v>
      </c>
      <c r="C30" s="136">
        <v>30633</v>
      </c>
      <c r="D30" s="136">
        <v>17160</v>
      </c>
      <c r="E30" s="136">
        <v>13473</v>
      </c>
      <c r="F30" s="136">
        <v>12188</v>
      </c>
      <c r="G30" s="136">
        <v>8513</v>
      </c>
      <c r="H30" s="136">
        <v>9932</v>
      </c>
    </row>
    <row r="31" spans="1:8" s="17" customFormat="1" ht="11.45" customHeight="1" x14ac:dyDescent="0.2">
      <c r="B31" s="24"/>
      <c r="C31" s="24"/>
      <c r="D31" s="24"/>
      <c r="E31" s="24"/>
      <c r="F31" s="24"/>
      <c r="G31" s="24"/>
      <c r="H31" s="24"/>
    </row>
    <row r="32" spans="1:8" ht="11.45" customHeight="1" x14ac:dyDescent="0.2">
      <c r="C32" s="160"/>
      <c r="D32" s="160"/>
      <c r="E32" s="160"/>
      <c r="F32" s="160"/>
      <c r="G32" s="160"/>
      <c r="H32" s="160"/>
    </row>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sheetData>
  <mergeCells count="16">
    <mergeCell ref="A1:B1"/>
    <mergeCell ref="A2:B2"/>
    <mergeCell ref="C2:H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RowHeight="12.75" x14ac:dyDescent="0.2"/>
  <cols>
    <col min="1" max="1" width="3.5703125" style="40" customWidth="1"/>
    <col min="2" max="2" width="31.7109375" style="40" customWidth="1"/>
    <col min="3" max="3" width="14.7109375" style="40" customWidth="1"/>
    <col min="4" max="4" width="13.7109375" style="40" customWidth="1"/>
    <col min="5" max="5" width="14.7109375" style="40" customWidth="1"/>
    <col min="6" max="6" width="13.7109375" style="40" customWidth="1"/>
    <col min="7" max="16384" width="11.42578125" style="40"/>
  </cols>
  <sheetData>
    <row r="1" spans="1:7" ht="19.7" customHeight="1" x14ac:dyDescent="0.2">
      <c r="A1" s="297" t="s">
        <v>175</v>
      </c>
      <c r="B1" s="298"/>
      <c r="C1" s="305" t="s">
        <v>310</v>
      </c>
      <c r="D1" s="305"/>
      <c r="E1" s="305"/>
      <c r="F1" s="311"/>
      <c r="G1" s="141"/>
    </row>
    <row r="2" spans="1:7" ht="35.1" customHeight="1" x14ac:dyDescent="0.2">
      <c r="A2" s="299" t="s">
        <v>176</v>
      </c>
      <c r="B2" s="300"/>
      <c r="C2" s="278" t="s">
        <v>312</v>
      </c>
      <c r="D2" s="307"/>
      <c r="E2" s="307"/>
      <c r="F2" s="312"/>
      <c r="G2" s="50"/>
    </row>
    <row r="3" spans="1:7" ht="11.45" customHeight="1" x14ac:dyDescent="0.2">
      <c r="A3" s="301" t="s">
        <v>80</v>
      </c>
      <c r="B3" s="303" t="s">
        <v>343</v>
      </c>
      <c r="C3" s="303" t="s">
        <v>42</v>
      </c>
      <c r="D3" s="320"/>
      <c r="E3" s="303" t="s">
        <v>291</v>
      </c>
      <c r="F3" s="319"/>
    </row>
    <row r="4" spans="1:7" ht="11.45" customHeight="1" x14ac:dyDescent="0.2">
      <c r="A4" s="302"/>
      <c r="B4" s="303"/>
      <c r="C4" s="320"/>
      <c r="D4" s="320"/>
      <c r="E4" s="321"/>
      <c r="F4" s="319"/>
    </row>
    <row r="5" spans="1:7" ht="11.45" customHeight="1" x14ac:dyDescent="0.2">
      <c r="A5" s="302"/>
      <c r="B5" s="303"/>
      <c r="C5" s="303" t="s">
        <v>44</v>
      </c>
      <c r="D5" s="242" t="s">
        <v>250</v>
      </c>
      <c r="E5" s="303" t="s">
        <v>44</v>
      </c>
      <c r="F5" s="313" t="s">
        <v>250</v>
      </c>
    </row>
    <row r="6" spans="1:7" ht="11.45" customHeight="1" x14ac:dyDescent="0.2">
      <c r="A6" s="302"/>
      <c r="B6" s="303"/>
      <c r="C6" s="321"/>
      <c r="D6" s="321"/>
      <c r="E6" s="321"/>
      <c r="F6" s="319"/>
    </row>
    <row r="7" spans="1:7" ht="11.45" customHeight="1" x14ac:dyDescent="0.2">
      <c r="A7" s="302"/>
      <c r="B7" s="303"/>
      <c r="C7" s="321"/>
      <c r="D7" s="321"/>
      <c r="E7" s="321"/>
      <c r="F7" s="319"/>
    </row>
    <row r="8" spans="1:7" ht="11.45" customHeight="1" x14ac:dyDescent="0.2">
      <c r="A8" s="36">
        <v>1</v>
      </c>
      <c r="B8" s="38">
        <v>2</v>
      </c>
      <c r="C8" s="38">
        <v>3</v>
      </c>
      <c r="D8" s="38">
        <v>4</v>
      </c>
      <c r="E8" s="38">
        <v>5</v>
      </c>
      <c r="F8" s="39">
        <v>6</v>
      </c>
    </row>
    <row r="9" spans="1:7" ht="11.45" customHeight="1" x14ac:dyDescent="0.2">
      <c r="A9" s="41"/>
      <c r="B9" s="20"/>
      <c r="C9" s="109"/>
      <c r="D9" s="111"/>
      <c r="E9" s="109"/>
      <c r="F9" s="111"/>
    </row>
    <row r="10" spans="1:7" ht="11.45" customHeight="1" x14ac:dyDescent="0.2">
      <c r="A10" s="90">
        <f>IF(D10&lt;&gt;"",COUNTA($D10:D$10),"")</f>
        <v>1</v>
      </c>
      <c r="B10" s="20" t="s">
        <v>182</v>
      </c>
      <c r="C10" s="110">
        <v>76811</v>
      </c>
      <c r="D10" s="113">
        <v>100</v>
      </c>
      <c r="E10" s="110">
        <v>871928</v>
      </c>
      <c r="F10" s="113">
        <v>100</v>
      </c>
      <c r="G10" s="77"/>
    </row>
    <row r="11" spans="1:7" ht="11.45" customHeight="1" x14ac:dyDescent="0.2">
      <c r="A11" s="90" t="str">
        <f>IF(D11&lt;&gt;"",COUNTA($D$10:D11),"")</f>
        <v/>
      </c>
      <c r="B11" s="20"/>
      <c r="C11" s="110"/>
      <c r="D11" s="113"/>
      <c r="E11" s="110"/>
      <c r="F11" s="113"/>
      <c r="G11" s="77"/>
    </row>
    <row r="12" spans="1:7" ht="11.45" customHeight="1" x14ac:dyDescent="0.2">
      <c r="A12" s="90">
        <f>IF(D12&lt;&gt;"",COUNTA($D$10:D12),"")</f>
        <v>2</v>
      </c>
      <c r="B12" s="14" t="s">
        <v>292</v>
      </c>
      <c r="C12" s="109">
        <v>7481</v>
      </c>
      <c r="D12" s="111">
        <v>9.739490437567536</v>
      </c>
      <c r="E12" s="109">
        <v>107223</v>
      </c>
      <c r="F12" s="111">
        <v>12.297230964024552</v>
      </c>
      <c r="G12" s="142"/>
    </row>
    <row r="13" spans="1:7" ht="11.45" customHeight="1" x14ac:dyDescent="0.2">
      <c r="A13" s="90">
        <f>IF(D13&lt;&gt;"",COUNTA($D$10:D13),"")</f>
        <v>3</v>
      </c>
      <c r="B13" s="14" t="s">
        <v>293</v>
      </c>
      <c r="C13" s="109">
        <v>13414</v>
      </c>
      <c r="D13" s="111">
        <v>17.463644530080327</v>
      </c>
      <c r="E13" s="109">
        <v>165128</v>
      </c>
      <c r="F13" s="111">
        <v>18.938260957326751</v>
      </c>
      <c r="G13" s="166"/>
    </row>
    <row r="14" spans="1:7" ht="11.45" customHeight="1" x14ac:dyDescent="0.2">
      <c r="A14" s="90">
        <f>IF(D14&lt;&gt;"",COUNTA($D$10:D14),"")</f>
        <v>4</v>
      </c>
      <c r="B14" s="14" t="s">
        <v>294</v>
      </c>
      <c r="C14" s="109">
        <v>2238</v>
      </c>
      <c r="D14" s="111">
        <v>2.9136451810287589</v>
      </c>
      <c r="E14" s="109">
        <v>23906</v>
      </c>
      <c r="F14" s="111">
        <v>2.7417401436815885</v>
      </c>
      <c r="G14" s="77"/>
    </row>
    <row r="15" spans="1:7" ht="11.45" customHeight="1" x14ac:dyDescent="0.2">
      <c r="A15" s="90">
        <f>IF(D15&lt;&gt;"",COUNTA($D$10:D15),"")</f>
        <v>5</v>
      </c>
      <c r="B15" s="14" t="s">
        <v>295</v>
      </c>
      <c r="C15" s="109">
        <v>4948</v>
      </c>
      <c r="D15" s="111">
        <v>6.4417856817382928</v>
      </c>
      <c r="E15" s="109">
        <v>35870</v>
      </c>
      <c r="F15" s="111">
        <v>4.1138717875787911</v>
      </c>
      <c r="G15" s="77"/>
    </row>
    <row r="16" spans="1:7" ht="11.45" customHeight="1" x14ac:dyDescent="0.2">
      <c r="A16" s="90">
        <f>IF(D16&lt;&gt;"",COUNTA($D$10:D16),"")</f>
        <v>6</v>
      </c>
      <c r="B16" s="19" t="s">
        <v>296</v>
      </c>
      <c r="C16" s="109">
        <v>381</v>
      </c>
      <c r="D16" s="111">
        <v>0.49602270508130347</v>
      </c>
      <c r="E16" s="109">
        <v>4855</v>
      </c>
      <c r="F16" s="111">
        <v>0.55681203035112992</v>
      </c>
      <c r="G16" s="77"/>
    </row>
    <row r="17" spans="1:8" ht="11.45" customHeight="1" x14ac:dyDescent="0.2">
      <c r="A17" s="90">
        <f>IF(D17&lt;&gt;"",COUNTA($D$10:D17),"")</f>
        <v>7</v>
      </c>
      <c r="B17" s="19" t="s">
        <v>297</v>
      </c>
      <c r="C17" s="109">
        <v>989</v>
      </c>
      <c r="D17" s="111">
        <v>1.2875759982294204</v>
      </c>
      <c r="E17" s="109">
        <v>11959</v>
      </c>
      <c r="F17" s="111">
        <v>1.3715582020533805</v>
      </c>
      <c r="G17" s="77"/>
    </row>
    <row r="18" spans="1:8" ht="11.45" customHeight="1" x14ac:dyDescent="0.2">
      <c r="A18" s="90">
        <f>IF(D18&lt;&gt;"",COUNTA($D$10:D18),"")</f>
        <v>8</v>
      </c>
      <c r="B18" s="19" t="s">
        <v>298</v>
      </c>
      <c r="C18" s="109">
        <v>5816</v>
      </c>
      <c r="D18" s="111">
        <v>7.5718321594563278</v>
      </c>
      <c r="E18" s="109">
        <v>64957</v>
      </c>
      <c r="F18" s="111">
        <v>7.4498123698287015</v>
      </c>
      <c r="G18" s="77"/>
    </row>
    <row r="19" spans="1:8" s="76" customFormat="1" ht="11.45" customHeight="1" x14ac:dyDescent="0.2">
      <c r="A19" s="90">
        <f>IF(D19&lt;&gt;"",COUNTA($D$10:D19),"")</f>
        <v>9</v>
      </c>
      <c r="B19" s="20" t="s">
        <v>299</v>
      </c>
      <c r="C19" s="110">
        <v>1149</v>
      </c>
      <c r="D19" s="112">
        <v>1.4958794964262931</v>
      </c>
      <c r="E19" s="110">
        <v>16475</v>
      </c>
      <c r="F19" s="112">
        <v>1.889490875393381</v>
      </c>
      <c r="G19" s="77"/>
    </row>
    <row r="20" spans="1:8" ht="11.45" customHeight="1" x14ac:dyDescent="0.2">
      <c r="A20" s="90">
        <f>IF(D20&lt;&gt;"",COUNTA($D$10:D20),"")</f>
        <v>10</v>
      </c>
      <c r="B20" s="19" t="s">
        <v>300</v>
      </c>
      <c r="C20" s="109">
        <v>5965</v>
      </c>
      <c r="D20" s="111">
        <v>7.7658147921521659</v>
      </c>
      <c r="E20" s="109">
        <v>88825</v>
      </c>
      <c r="F20" s="111">
        <v>10.187194355497242</v>
      </c>
      <c r="G20" s="77"/>
    </row>
    <row r="21" spans="1:8" ht="11.45" customHeight="1" x14ac:dyDescent="0.2">
      <c r="A21" s="90">
        <f>IF(D21&lt;&gt;"",COUNTA($D$10:D21),"")</f>
        <v>11</v>
      </c>
      <c r="B21" s="19" t="s">
        <v>301</v>
      </c>
      <c r="C21" s="109">
        <v>13564</v>
      </c>
      <c r="D21" s="111">
        <v>17.658929059639895</v>
      </c>
      <c r="E21" s="109">
        <v>148788</v>
      </c>
      <c r="F21" s="111">
        <v>17.064253011716563</v>
      </c>
      <c r="G21" s="77"/>
    </row>
    <row r="22" spans="1:8" ht="11.45" customHeight="1" x14ac:dyDescent="0.2">
      <c r="A22" s="90">
        <f>IF(D22&lt;&gt;"",COUNTA($D$10:D22),"")</f>
        <v>12</v>
      </c>
      <c r="B22" s="19" t="s">
        <v>302</v>
      </c>
      <c r="C22" s="109">
        <v>4005</v>
      </c>
      <c r="D22" s="111">
        <v>5.2140969392404735</v>
      </c>
      <c r="E22" s="109">
        <v>43265</v>
      </c>
      <c r="F22" s="111">
        <v>4.9619922745914797</v>
      </c>
      <c r="G22" s="77"/>
    </row>
    <row r="23" spans="1:8" ht="11.45" customHeight="1" x14ac:dyDescent="0.2">
      <c r="A23" s="90">
        <f>IF(D23&lt;&gt;"",COUNTA($D$10:D23),"")</f>
        <v>13</v>
      </c>
      <c r="B23" s="19" t="s">
        <v>303</v>
      </c>
      <c r="C23" s="109">
        <v>883</v>
      </c>
      <c r="D23" s="111">
        <v>1.149574930673992</v>
      </c>
      <c r="E23" s="109">
        <v>9282</v>
      </c>
      <c r="F23" s="111">
        <v>1.0645374388710995</v>
      </c>
      <c r="G23" s="77"/>
    </row>
    <row r="24" spans="1:8" ht="11.45" customHeight="1" x14ac:dyDescent="0.2">
      <c r="A24" s="90">
        <f>IF(D24&lt;&gt;"",COUNTA($D$10:D24),"")</f>
        <v>14</v>
      </c>
      <c r="B24" s="19" t="s">
        <v>304</v>
      </c>
      <c r="C24" s="109">
        <v>6807</v>
      </c>
      <c r="D24" s="111">
        <v>8.8620119514132085</v>
      </c>
      <c r="E24" s="109">
        <v>60487</v>
      </c>
      <c r="F24" s="111">
        <v>6.9371553614518628</v>
      </c>
      <c r="G24" s="77"/>
    </row>
    <row r="25" spans="1:8" ht="11.45" customHeight="1" x14ac:dyDescent="0.2">
      <c r="A25" s="90">
        <f>IF(D25&lt;&gt;"",COUNTA($D$10:D25),"")</f>
        <v>15</v>
      </c>
      <c r="B25" s="19" t="s">
        <v>305</v>
      </c>
      <c r="C25" s="109">
        <v>2713</v>
      </c>
      <c r="D25" s="111">
        <v>3.5320461913007253</v>
      </c>
      <c r="E25" s="109">
        <v>30486</v>
      </c>
      <c r="F25" s="111">
        <v>3.4963896101512968</v>
      </c>
      <c r="G25" s="77"/>
    </row>
    <row r="26" spans="1:8" ht="11.45" customHeight="1" x14ac:dyDescent="0.2">
      <c r="A26" s="90">
        <f>IF(D26&lt;&gt;"",COUNTA($D$10:D26),"")</f>
        <v>16</v>
      </c>
      <c r="B26" s="19" t="s">
        <v>306</v>
      </c>
      <c r="C26" s="109">
        <v>3488</v>
      </c>
      <c r="D26" s="111">
        <v>4.5410162606918281</v>
      </c>
      <c r="E26" s="109">
        <v>33429</v>
      </c>
      <c r="F26" s="111">
        <v>3.8339174794249065</v>
      </c>
      <c r="G26" s="77"/>
    </row>
    <row r="27" spans="1:8" ht="11.45" customHeight="1" x14ac:dyDescent="0.2">
      <c r="A27" s="90">
        <f>IF(D27&lt;&gt;"",COUNTA($D$10:D27),"")</f>
        <v>17</v>
      </c>
      <c r="B27" s="19" t="s">
        <v>307</v>
      </c>
      <c r="C27" s="109">
        <v>2970</v>
      </c>
      <c r="D27" s="111">
        <v>3.8666336852794521</v>
      </c>
      <c r="E27" s="109">
        <v>26993</v>
      </c>
      <c r="F27" s="111">
        <v>3.0957831380572709</v>
      </c>
      <c r="G27" s="77"/>
    </row>
    <row r="28" spans="1:8" ht="11.45" customHeight="1" x14ac:dyDescent="0.2">
      <c r="A28" s="90" t="str">
        <f>IF(D28&lt;&gt;"",COUNTA($D$10:D28),"")</f>
        <v/>
      </c>
      <c r="B28" s="19"/>
      <c r="C28" s="109"/>
      <c r="D28" s="111"/>
      <c r="E28" s="109"/>
      <c r="F28" s="111"/>
      <c r="G28" s="77"/>
    </row>
    <row r="29" spans="1:8" ht="11.45" customHeight="1" x14ac:dyDescent="0.2">
      <c r="A29" s="90">
        <f>IF(D29&lt;&gt;"",COUNTA($D$10:D29),"")</f>
        <v>18</v>
      </c>
      <c r="B29" s="19" t="s">
        <v>308</v>
      </c>
      <c r="C29" s="109">
        <v>58224</v>
      </c>
      <c r="D29" s="111">
        <v>75.801642993842023</v>
      </c>
      <c r="E29" s="109">
        <v>701617</v>
      </c>
      <c r="F29" s="111">
        <v>80.467309227367394</v>
      </c>
      <c r="G29" s="77"/>
      <c r="H29" s="77"/>
    </row>
    <row r="30" spans="1:8" ht="11.45" customHeight="1" x14ac:dyDescent="0.2">
      <c r="A30" s="90">
        <f>IF(D30&lt;&gt;"",COUNTA($D$10:D30),"")</f>
        <v>19</v>
      </c>
      <c r="B30" s="19" t="s">
        <v>309</v>
      </c>
      <c r="C30" s="109">
        <v>18587</v>
      </c>
      <c r="D30" s="111">
        <v>24.198357006157973</v>
      </c>
      <c r="E30" s="109">
        <v>170311</v>
      </c>
      <c r="F30" s="111">
        <v>19.532690772632602</v>
      </c>
      <c r="G30" s="77"/>
      <c r="H30" s="77"/>
    </row>
    <row r="31" spans="1:8" ht="11.45" customHeight="1" x14ac:dyDescent="0.2">
      <c r="A31" s="41"/>
      <c r="B31" s="26"/>
      <c r="C31" s="163"/>
      <c r="D31" s="47"/>
      <c r="E31" s="47"/>
      <c r="F31" s="47"/>
    </row>
    <row r="32" spans="1:8" ht="11.45" customHeight="1" x14ac:dyDescent="0.2">
      <c r="C32" s="162"/>
      <c r="E32" s="162"/>
    </row>
    <row r="33" spans="3:5" ht="11.45" customHeight="1" x14ac:dyDescent="0.2">
      <c r="C33" s="162"/>
      <c r="E33" s="162"/>
    </row>
    <row r="34" spans="3:5" ht="11.45" customHeight="1" x14ac:dyDescent="0.2">
      <c r="C34" s="162"/>
      <c r="E34" s="162"/>
    </row>
    <row r="35" spans="3:5" ht="11.45" customHeight="1" x14ac:dyDescent="0.2">
      <c r="C35" s="162"/>
      <c r="E35" s="162"/>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2">
    <mergeCell ref="F5:F7"/>
    <mergeCell ref="C3:D4"/>
    <mergeCell ref="A1:B1"/>
    <mergeCell ref="C1:F1"/>
    <mergeCell ref="A2:B2"/>
    <mergeCell ref="C2:F2"/>
    <mergeCell ref="A3:A7"/>
    <mergeCell ref="B3:B7"/>
    <mergeCell ref="C5:C7"/>
    <mergeCell ref="D5:D7"/>
    <mergeCell ref="E3:F4"/>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9"/>
  <sheetViews>
    <sheetView zoomScale="140" zoomScaleNormal="140" workbookViewId="0">
      <selection sqref="A1:C1"/>
    </sheetView>
  </sheetViews>
  <sheetFormatPr baseColWidth="10" defaultRowHeight="12" x14ac:dyDescent="0.2"/>
  <cols>
    <col min="1" max="1" width="10.5703125" style="6" customWidth="1"/>
    <col min="2" max="2" width="72.5703125" style="6" customWidth="1"/>
    <col min="3" max="3" width="8.5703125" style="6" customWidth="1"/>
    <col min="4" max="16384" width="11.42578125" style="6"/>
  </cols>
  <sheetData>
    <row r="1" spans="1:3" ht="54.95" customHeight="1" x14ac:dyDescent="0.2">
      <c r="A1" s="228" t="s">
        <v>18</v>
      </c>
      <c r="B1" s="228"/>
      <c r="C1" s="228"/>
    </row>
    <row r="2" spans="1:3" s="7" customFormat="1" ht="23.1" customHeight="1" x14ac:dyDescent="0.2">
      <c r="C2" s="7" t="s">
        <v>19</v>
      </c>
    </row>
    <row r="3" spans="1:3" s="8" customFormat="1" ht="30" customHeight="1" x14ac:dyDescent="0.2">
      <c r="A3" s="229" t="s">
        <v>219</v>
      </c>
      <c r="B3" s="229"/>
      <c r="C3" s="7">
        <v>4</v>
      </c>
    </row>
    <row r="4" spans="1:3" s="8" customFormat="1" ht="11.45" customHeight="1" x14ac:dyDescent="0.2">
      <c r="A4" s="181"/>
      <c r="B4" s="181"/>
      <c r="C4" s="7"/>
    </row>
    <row r="5" spans="1:3" s="8" customFormat="1" ht="30" customHeight="1" x14ac:dyDescent="0.2">
      <c r="A5" s="230" t="s">
        <v>22</v>
      </c>
      <c r="B5" s="231"/>
      <c r="C5" s="7"/>
    </row>
    <row r="6" spans="1:3" s="8" customFormat="1" ht="11.45" customHeight="1" x14ac:dyDescent="0.2">
      <c r="A6" s="181"/>
      <c r="B6" s="181"/>
      <c r="C6" s="7"/>
    </row>
    <row r="7" spans="1:3" s="8" customFormat="1" ht="12" customHeight="1" x14ac:dyDescent="0.2">
      <c r="A7" s="9" t="s">
        <v>65</v>
      </c>
      <c r="B7" s="44" t="s">
        <v>20</v>
      </c>
      <c r="C7" s="7"/>
    </row>
    <row r="8" spans="1:3" s="8" customFormat="1" ht="8.1" customHeight="1" x14ac:dyDescent="0.2">
      <c r="A8" s="181"/>
      <c r="B8" s="45"/>
      <c r="C8" s="7"/>
    </row>
    <row r="9" spans="1:3" s="8" customFormat="1" ht="24" customHeight="1" x14ac:dyDescent="0.2">
      <c r="A9" s="10" t="s">
        <v>66</v>
      </c>
      <c r="B9" s="84" t="s">
        <v>220</v>
      </c>
      <c r="C9" s="46">
        <v>5</v>
      </c>
    </row>
    <row r="10" spans="1:3" s="8" customFormat="1" ht="8.1" customHeight="1" x14ac:dyDescent="0.2">
      <c r="A10" s="10"/>
      <c r="B10" s="84"/>
      <c r="C10" s="7"/>
    </row>
    <row r="11" spans="1:3" s="8" customFormat="1" ht="12" customHeight="1" x14ac:dyDescent="0.2">
      <c r="A11" s="10" t="s">
        <v>67</v>
      </c>
      <c r="B11" s="84" t="s">
        <v>188</v>
      </c>
      <c r="C11" s="46">
        <v>6</v>
      </c>
    </row>
    <row r="12" spans="1:3" s="8" customFormat="1" ht="8.1" customHeight="1" x14ac:dyDescent="0.2">
      <c r="A12" s="10"/>
      <c r="B12" s="84"/>
      <c r="C12" s="46"/>
    </row>
    <row r="13" spans="1:3" s="8" customFormat="1" ht="24" customHeight="1" x14ac:dyDescent="0.2">
      <c r="A13" s="10" t="s">
        <v>68</v>
      </c>
      <c r="B13" s="84" t="s">
        <v>138</v>
      </c>
      <c r="C13" s="46">
        <v>7</v>
      </c>
    </row>
    <row r="14" spans="1:3" s="8" customFormat="1" ht="8.1" customHeight="1" x14ac:dyDescent="0.2">
      <c r="A14" s="10"/>
      <c r="B14" s="84"/>
      <c r="C14" s="46"/>
    </row>
    <row r="15" spans="1:3" s="8" customFormat="1" ht="24" customHeight="1" x14ac:dyDescent="0.2">
      <c r="A15" s="10" t="s">
        <v>69</v>
      </c>
      <c r="B15" s="84" t="s">
        <v>139</v>
      </c>
      <c r="C15" s="46">
        <v>8</v>
      </c>
    </row>
    <row r="16" spans="1:3" s="8" customFormat="1" ht="8.1" customHeight="1" x14ac:dyDescent="0.2">
      <c r="A16" s="10"/>
      <c r="B16" s="11"/>
      <c r="C16" s="7"/>
    </row>
    <row r="17" spans="1:3" s="8" customFormat="1" ht="24" customHeight="1" x14ac:dyDescent="0.2">
      <c r="A17" s="10" t="s">
        <v>70</v>
      </c>
      <c r="B17" s="84" t="s">
        <v>221</v>
      </c>
      <c r="C17" s="46">
        <v>9</v>
      </c>
    </row>
    <row r="18" spans="1:3" s="8" customFormat="1" ht="8.1" customHeight="1" x14ac:dyDescent="0.2">
      <c r="A18" s="10"/>
      <c r="B18" s="84"/>
      <c r="C18" s="46"/>
    </row>
    <row r="19" spans="1:3" s="8" customFormat="1" ht="24" customHeight="1" x14ac:dyDescent="0.2">
      <c r="A19" s="10" t="s">
        <v>71</v>
      </c>
      <c r="B19" s="84" t="s">
        <v>222</v>
      </c>
      <c r="C19" s="46">
        <v>10</v>
      </c>
    </row>
    <row r="20" spans="1:3" ht="8.1" customHeight="1" x14ac:dyDescent="0.2">
      <c r="A20" s="181"/>
      <c r="B20" s="84"/>
    </row>
    <row r="21" spans="1:3" ht="24" customHeight="1" x14ac:dyDescent="0.2">
      <c r="A21" s="10" t="s">
        <v>140</v>
      </c>
      <c r="B21" s="84" t="s">
        <v>223</v>
      </c>
      <c r="C21" s="6">
        <v>11</v>
      </c>
    </row>
    <row r="22" spans="1:3" ht="8.1" customHeight="1" x14ac:dyDescent="0.2">
      <c r="A22" s="10"/>
      <c r="B22" s="84"/>
    </row>
    <row r="23" spans="1:3" ht="24" customHeight="1" x14ac:dyDescent="0.2">
      <c r="A23" s="81" t="s">
        <v>148</v>
      </c>
      <c r="B23" s="85" t="s">
        <v>224</v>
      </c>
      <c r="C23" s="6">
        <v>12</v>
      </c>
    </row>
    <row r="24" spans="1:3" ht="8.1" customHeight="1" x14ac:dyDescent="0.2">
      <c r="A24" s="181"/>
      <c r="B24" s="11"/>
    </row>
    <row r="25" spans="1:3" ht="24" customHeight="1" x14ac:dyDescent="0.2">
      <c r="A25" s="10" t="s">
        <v>198</v>
      </c>
      <c r="B25" s="84" t="s">
        <v>158</v>
      </c>
      <c r="C25" s="6">
        <v>13</v>
      </c>
    </row>
    <row r="26" spans="1:3" ht="12" customHeight="1" x14ac:dyDescent="0.2">
      <c r="A26" s="10"/>
      <c r="B26" s="84"/>
    </row>
    <row r="27" spans="1:3" ht="12" customHeight="1" x14ac:dyDescent="0.2">
      <c r="B27" s="180"/>
    </row>
    <row r="28" spans="1:3" x14ac:dyDescent="0.2">
      <c r="A28" s="9" t="s">
        <v>72</v>
      </c>
      <c r="B28" s="86" t="s">
        <v>21</v>
      </c>
    </row>
    <row r="29" spans="1:3" ht="8.1" customHeight="1" x14ac:dyDescent="0.2">
      <c r="B29" s="180"/>
    </row>
    <row r="30" spans="1:3" ht="24" customHeight="1" x14ac:dyDescent="0.2">
      <c r="A30" s="10" t="s">
        <v>73</v>
      </c>
      <c r="B30" s="84" t="s">
        <v>314</v>
      </c>
      <c r="C30" s="6">
        <v>14</v>
      </c>
    </row>
    <row r="31" spans="1:3" ht="8.1" customHeight="1" x14ac:dyDescent="0.2">
      <c r="B31" s="84"/>
    </row>
    <row r="32" spans="1:3" ht="24" customHeight="1" x14ac:dyDescent="0.2">
      <c r="A32" s="10" t="s">
        <v>74</v>
      </c>
      <c r="B32" s="84" t="s">
        <v>315</v>
      </c>
      <c r="C32" s="6">
        <v>15</v>
      </c>
    </row>
    <row r="33" spans="1:3" ht="8.1" customHeight="1" x14ac:dyDescent="0.2">
      <c r="B33" s="84"/>
    </row>
    <row r="34" spans="1:3" ht="12" customHeight="1" x14ac:dyDescent="0.2">
      <c r="A34" s="10" t="s">
        <v>75</v>
      </c>
      <c r="B34" s="84" t="s">
        <v>180</v>
      </c>
      <c r="C34" s="6">
        <v>16</v>
      </c>
    </row>
    <row r="35" spans="1:3" ht="8.1" customHeight="1" x14ac:dyDescent="0.2">
      <c r="A35" s="10"/>
      <c r="B35" s="84"/>
    </row>
    <row r="36" spans="1:3" ht="12" customHeight="1" x14ac:dyDescent="0.2">
      <c r="A36" s="10" t="s">
        <v>76</v>
      </c>
      <c r="B36" s="84" t="s">
        <v>181</v>
      </c>
      <c r="C36" s="6">
        <v>17</v>
      </c>
    </row>
    <row r="37" spans="1:3" ht="8.1" customHeight="1" x14ac:dyDescent="0.2">
      <c r="A37" s="10"/>
      <c r="B37" s="84"/>
    </row>
    <row r="38" spans="1:3" ht="12" customHeight="1" x14ac:dyDescent="0.2">
      <c r="A38" s="10" t="s">
        <v>77</v>
      </c>
      <c r="B38" s="84" t="s">
        <v>316</v>
      </c>
      <c r="C38" s="6">
        <v>18</v>
      </c>
    </row>
    <row r="39" spans="1:3" ht="8.1" customHeight="1" x14ac:dyDescent="0.2">
      <c r="A39" s="10"/>
      <c r="B39" s="84"/>
    </row>
    <row r="40" spans="1:3" ht="12" customHeight="1" x14ac:dyDescent="0.2">
      <c r="A40" s="10" t="s">
        <v>78</v>
      </c>
      <c r="B40" s="84" t="s">
        <v>337</v>
      </c>
      <c r="C40" s="6">
        <v>19</v>
      </c>
    </row>
    <row r="41" spans="1:3" ht="12" customHeight="1" x14ac:dyDescent="0.2">
      <c r="A41" s="10"/>
      <c r="B41" s="84"/>
    </row>
    <row r="42" spans="1:3" ht="12" customHeight="1" x14ac:dyDescent="0.2">
      <c r="B42" s="180"/>
    </row>
    <row r="43" spans="1:3" ht="12" customHeight="1" x14ac:dyDescent="0.2">
      <c r="A43" s="9" t="s">
        <v>175</v>
      </c>
      <c r="B43" s="86" t="s">
        <v>317</v>
      </c>
    </row>
    <row r="44" spans="1:3" ht="8.1" customHeight="1" x14ac:dyDescent="0.2">
      <c r="B44" s="180"/>
    </row>
    <row r="45" spans="1:3" ht="12" customHeight="1" x14ac:dyDescent="0.2">
      <c r="A45" s="81" t="s">
        <v>176</v>
      </c>
      <c r="B45" s="84" t="s">
        <v>312</v>
      </c>
      <c r="C45" s="6">
        <v>20</v>
      </c>
    </row>
    <row r="46" spans="1:3" ht="8.1" customHeight="1" x14ac:dyDescent="0.2">
      <c r="A46" s="46"/>
      <c r="B46" s="180"/>
    </row>
    <row r="47" spans="1:3" ht="12" customHeight="1" x14ac:dyDescent="0.2">
      <c r="A47" s="46" t="s">
        <v>177</v>
      </c>
      <c r="B47" s="180" t="s">
        <v>318</v>
      </c>
      <c r="C47" s="6">
        <v>21</v>
      </c>
    </row>
    <row r="48" spans="1:3" ht="54.95" customHeight="1" x14ac:dyDescent="0.2"/>
    <row r="49" spans="1:3" ht="30" customHeight="1" x14ac:dyDescent="0.2">
      <c r="A49" s="230" t="s">
        <v>184</v>
      </c>
      <c r="B49" s="231"/>
    </row>
    <row r="50" spans="1:3" ht="12" customHeight="1" x14ac:dyDescent="0.2"/>
    <row r="51" spans="1:3" ht="12" customHeight="1" x14ac:dyDescent="0.2">
      <c r="A51" s="9" t="s">
        <v>185</v>
      </c>
      <c r="B51" s="44" t="s">
        <v>20</v>
      </c>
    </row>
    <row r="52" spans="1:3" ht="8.1" customHeight="1" x14ac:dyDescent="0.2"/>
    <row r="53" spans="1:3" ht="24" customHeight="1" x14ac:dyDescent="0.2">
      <c r="A53" s="81" t="s">
        <v>186</v>
      </c>
      <c r="B53" s="82" t="s">
        <v>225</v>
      </c>
      <c r="C53" s="6">
        <v>22</v>
      </c>
    </row>
    <row r="54" spans="1:3" ht="8.1" customHeight="1" x14ac:dyDescent="0.2">
      <c r="A54" s="80"/>
      <c r="B54" s="80"/>
    </row>
    <row r="55" spans="1:3" ht="12" customHeight="1" x14ac:dyDescent="0.2">
      <c r="A55" s="81" t="s">
        <v>187</v>
      </c>
      <c r="B55" s="82" t="s">
        <v>188</v>
      </c>
      <c r="C55" s="6">
        <v>23</v>
      </c>
    </row>
    <row r="56" spans="1:3" ht="8.1" customHeight="1" x14ac:dyDescent="0.2">
      <c r="A56" s="80"/>
      <c r="B56" s="80"/>
    </row>
    <row r="57" spans="1:3" ht="12" customHeight="1" x14ac:dyDescent="0.2">
      <c r="A57" s="81" t="s">
        <v>189</v>
      </c>
      <c r="B57" s="82" t="s">
        <v>338</v>
      </c>
      <c r="C57" s="6">
        <v>24</v>
      </c>
    </row>
    <row r="58" spans="1:3" ht="8.1" customHeight="1" x14ac:dyDescent="0.2">
      <c r="A58" s="80"/>
      <c r="B58" s="80"/>
    </row>
    <row r="59" spans="1:3" ht="24" customHeight="1" x14ac:dyDescent="0.2">
      <c r="A59" s="81" t="s">
        <v>190</v>
      </c>
      <c r="B59" s="83" t="s">
        <v>226</v>
      </c>
      <c r="C59" s="6">
        <v>25</v>
      </c>
    </row>
    <row r="60" spans="1:3" ht="8.1" customHeight="1" x14ac:dyDescent="0.2">
      <c r="A60" s="80"/>
      <c r="B60" s="80"/>
    </row>
    <row r="61" spans="1:3" ht="12" customHeight="1" x14ac:dyDescent="0.2">
      <c r="A61" s="81" t="s">
        <v>191</v>
      </c>
      <c r="B61" s="80" t="s">
        <v>192</v>
      </c>
      <c r="C61" s="6">
        <v>26</v>
      </c>
    </row>
    <row r="62" spans="1:3" ht="8.1" customHeight="1" x14ac:dyDescent="0.2">
      <c r="A62" s="80"/>
      <c r="B62" s="80"/>
    </row>
    <row r="63" spans="1:3" ht="24" customHeight="1" x14ac:dyDescent="0.2">
      <c r="A63" s="81" t="s">
        <v>193</v>
      </c>
      <c r="B63" s="83" t="s">
        <v>227</v>
      </c>
      <c r="C63" s="6">
        <v>27</v>
      </c>
    </row>
    <row r="64" spans="1:3" ht="12" customHeight="1" x14ac:dyDescent="0.2">
      <c r="A64" s="81"/>
    </row>
    <row r="65" spans="1:3" ht="12" customHeight="1" x14ac:dyDescent="0.2"/>
    <row r="66" spans="1:3" ht="12" customHeight="1" x14ac:dyDescent="0.2">
      <c r="A66" s="9" t="s">
        <v>194</v>
      </c>
      <c r="B66" s="44" t="s">
        <v>21</v>
      </c>
    </row>
    <row r="67" spans="1:3" ht="8.1" customHeight="1" x14ac:dyDescent="0.2"/>
    <row r="68" spans="1:3" ht="12" customHeight="1" x14ac:dyDescent="0.2">
      <c r="A68" s="81" t="s">
        <v>195</v>
      </c>
      <c r="B68" s="82" t="s">
        <v>339</v>
      </c>
      <c r="C68" s="6">
        <v>28</v>
      </c>
    </row>
    <row r="69" spans="1:3" ht="8.1" customHeight="1" x14ac:dyDescent="0.2">
      <c r="A69" s="80"/>
      <c r="B69" s="80"/>
    </row>
    <row r="70" spans="1:3" ht="12" customHeight="1" x14ac:dyDescent="0.2">
      <c r="A70" s="81" t="s">
        <v>196</v>
      </c>
      <c r="B70" s="80" t="s">
        <v>340</v>
      </c>
      <c r="C70" s="6">
        <v>29</v>
      </c>
    </row>
    <row r="71" spans="1:3" ht="8.1" customHeight="1" x14ac:dyDescent="0.2">
      <c r="A71" s="80"/>
      <c r="B71" s="80"/>
    </row>
    <row r="72" spans="1:3" ht="12" customHeight="1" x14ac:dyDescent="0.2">
      <c r="A72" s="81" t="s">
        <v>197</v>
      </c>
      <c r="B72" s="83" t="s">
        <v>341</v>
      </c>
      <c r="C72" s="6">
        <v>30</v>
      </c>
    </row>
    <row r="73" spans="1:3" ht="8.1" customHeight="1" x14ac:dyDescent="0.2">
      <c r="A73" s="80"/>
      <c r="B73" s="80"/>
    </row>
    <row r="74" spans="1:3" ht="12" customHeight="1" x14ac:dyDescent="0.2">
      <c r="A74" s="81" t="s">
        <v>200</v>
      </c>
      <c r="B74" s="83" t="s">
        <v>342</v>
      </c>
      <c r="C74" s="6">
        <v>31</v>
      </c>
    </row>
    <row r="75" spans="1:3" ht="12" customHeight="1" x14ac:dyDescent="0.2">
      <c r="A75" s="81"/>
    </row>
    <row r="76" spans="1:3" ht="12" customHeight="1" x14ac:dyDescent="0.2"/>
    <row r="77" spans="1:3" ht="12" customHeight="1" x14ac:dyDescent="0.2">
      <c r="A77" s="9" t="s">
        <v>201</v>
      </c>
      <c r="B77" s="44" t="s">
        <v>317</v>
      </c>
    </row>
    <row r="78" spans="1:3" ht="8.1" customHeight="1" x14ac:dyDescent="0.2"/>
    <row r="79" spans="1:3" ht="12" customHeight="1" x14ac:dyDescent="0.2">
      <c r="A79" s="81" t="s">
        <v>212</v>
      </c>
      <c r="B79" s="82" t="s">
        <v>312</v>
      </c>
      <c r="C79" s="6">
        <v>32</v>
      </c>
    </row>
    <row r="80" spans="1:3" ht="8.1" customHeight="1" x14ac:dyDescent="0.2">
      <c r="A80" s="81"/>
      <c r="B80" s="80"/>
    </row>
    <row r="81" spans="1:3" ht="12" customHeight="1" x14ac:dyDescent="0.2">
      <c r="A81" s="81" t="s">
        <v>213</v>
      </c>
      <c r="B81" s="80" t="s">
        <v>346</v>
      </c>
      <c r="C81" s="6">
        <v>33</v>
      </c>
    </row>
    <row r="82" spans="1:3" ht="12" customHeight="1" x14ac:dyDescent="0.2"/>
    <row r="83" spans="1:3" ht="12" customHeight="1" x14ac:dyDescent="0.2"/>
    <row r="84" spans="1:3" ht="12" customHeight="1" x14ac:dyDescent="0.2">
      <c r="A84" s="227" t="s">
        <v>132</v>
      </c>
      <c r="B84" s="227"/>
      <c r="C84" s="6">
        <v>34</v>
      </c>
    </row>
    <row r="85" spans="1:3" ht="12" customHeight="1" x14ac:dyDescent="0.2"/>
    <row r="86" spans="1:3" ht="12" customHeight="1" x14ac:dyDescent="0.2">
      <c r="A86" s="227" t="s">
        <v>127</v>
      </c>
      <c r="B86" s="227"/>
      <c r="C86" s="6">
        <v>35</v>
      </c>
    </row>
    <row r="87" spans="1:3" ht="12" customHeight="1" x14ac:dyDescent="0.2">
      <c r="A87" s="227" t="s">
        <v>129</v>
      </c>
      <c r="B87" s="227"/>
      <c r="C87" s="6">
        <v>37</v>
      </c>
    </row>
    <row r="88" spans="1:3" ht="12" customHeight="1" x14ac:dyDescent="0.2">
      <c r="A88" s="227" t="s">
        <v>131</v>
      </c>
      <c r="B88" s="227"/>
      <c r="C88" s="6">
        <v>39</v>
      </c>
    </row>
    <row r="89" spans="1:3" ht="12" customHeight="1" x14ac:dyDescent="0.2">
      <c r="A89" s="227" t="s">
        <v>214</v>
      </c>
      <c r="B89" s="227"/>
      <c r="C89" s="6">
        <v>40</v>
      </c>
    </row>
  </sheetData>
  <mergeCells count="9">
    <mergeCell ref="A87:B87"/>
    <mergeCell ref="A88:B88"/>
    <mergeCell ref="A89:B89"/>
    <mergeCell ref="A86:B86"/>
    <mergeCell ref="A1:C1"/>
    <mergeCell ref="A3:B3"/>
    <mergeCell ref="A5:B5"/>
    <mergeCell ref="A49:B49"/>
    <mergeCell ref="A84:B8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rowBreaks count="1" manualBreakCount="1">
    <brk id="47"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2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RowHeight="12.75" x14ac:dyDescent="0.2"/>
  <cols>
    <col min="1" max="1" width="3.5703125" style="40" customWidth="1"/>
    <col min="2" max="2" width="31.7109375" style="40" customWidth="1"/>
    <col min="3" max="3" width="14.7109375" style="40" customWidth="1"/>
    <col min="4" max="4" width="13.7109375" style="40" customWidth="1"/>
    <col min="5" max="5" width="14.7109375" style="40" customWidth="1"/>
    <col min="6" max="6" width="13.7109375" style="40" customWidth="1"/>
    <col min="7" max="16384" width="11.42578125" style="40"/>
  </cols>
  <sheetData>
    <row r="1" spans="1:7" ht="19.7" customHeight="1" x14ac:dyDescent="0.2">
      <c r="A1" s="297" t="s">
        <v>175</v>
      </c>
      <c r="B1" s="298"/>
      <c r="C1" s="305" t="s">
        <v>310</v>
      </c>
      <c r="D1" s="305"/>
      <c r="E1" s="305"/>
      <c r="F1" s="311"/>
      <c r="G1" s="141"/>
    </row>
    <row r="2" spans="1:7" ht="35.1" customHeight="1" x14ac:dyDescent="0.2">
      <c r="A2" s="299" t="s">
        <v>177</v>
      </c>
      <c r="B2" s="300"/>
      <c r="C2" s="278" t="s">
        <v>311</v>
      </c>
      <c r="D2" s="307"/>
      <c r="E2" s="307"/>
      <c r="F2" s="312"/>
      <c r="G2" s="50"/>
    </row>
    <row r="3" spans="1:7" ht="11.45" customHeight="1" x14ac:dyDescent="0.2">
      <c r="A3" s="301" t="s">
        <v>80</v>
      </c>
      <c r="B3" s="303" t="s">
        <v>344</v>
      </c>
      <c r="C3" s="303" t="s">
        <v>251</v>
      </c>
      <c r="D3" s="261"/>
      <c r="E3" s="303" t="s">
        <v>252</v>
      </c>
      <c r="F3" s="262"/>
    </row>
    <row r="4" spans="1:7" ht="11.45" customHeight="1" x14ac:dyDescent="0.2">
      <c r="A4" s="301"/>
      <c r="B4" s="303"/>
      <c r="C4" s="261"/>
      <c r="D4" s="261"/>
      <c r="E4" s="261"/>
      <c r="F4" s="262"/>
    </row>
    <row r="5" spans="1:7" ht="11.45" customHeight="1" x14ac:dyDescent="0.2">
      <c r="A5" s="301"/>
      <c r="B5" s="303"/>
      <c r="C5" s="322" t="s">
        <v>183</v>
      </c>
      <c r="D5" s="242" t="s">
        <v>250</v>
      </c>
      <c r="E5" s="322" t="s">
        <v>183</v>
      </c>
      <c r="F5" s="313" t="s">
        <v>250</v>
      </c>
    </row>
    <row r="6" spans="1:7" ht="11.45" customHeight="1" x14ac:dyDescent="0.2">
      <c r="A6" s="301"/>
      <c r="B6" s="303"/>
      <c r="C6" s="261"/>
      <c r="D6" s="321"/>
      <c r="E6" s="261"/>
      <c r="F6" s="319"/>
    </row>
    <row r="7" spans="1:7" ht="11.45" customHeight="1" x14ac:dyDescent="0.2">
      <c r="A7" s="301"/>
      <c r="B7" s="303"/>
      <c r="C7" s="269"/>
      <c r="D7" s="321"/>
      <c r="E7" s="269"/>
      <c r="F7" s="319"/>
    </row>
    <row r="8" spans="1:7" ht="11.45" customHeight="1" x14ac:dyDescent="0.2">
      <c r="A8" s="36">
        <v>1</v>
      </c>
      <c r="B8" s="38">
        <v>2</v>
      </c>
      <c r="C8" s="38">
        <v>3</v>
      </c>
      <c r="D8" s="38">
        <v>4</v>
      </c>
      <c r="E8" s="38">
        <v>5</v>
      </c>
      <c r="F8" s="39">
        <v>6</v>
      </c>
    </row>
    <row r="9" spans="1:7" ht="11.45" customHeight="1" x14ac:dyDescent="0.2">
      <c r="A9" s="41"/>
      <c r="B9" s="20"/>
      <c r="C9" s="109"/>
      <c r="D9" s="111"/>
      <c r="E9" s="109"/>
      <c r="F9" s="111"/>
    </row>
    <row r="10" spans="1:7" ht="11.45" customHeight="1" x14ac:dyDescent="0.2">
      <c r="A10" s="90">
        <f>IF(D10&lt;&gt;"",COUNTA($D10:D$10),"")</f>
        <v>1</v>
      </c>
      <c r="B10" s="20" t="s">
        <v>182</v>
      </c>
      <c r="C10" s="110">
        <v>125787.4</v>
      </c>
      <c r="D10" s="113">
        <v>100.00031799788532</v>
      </c>
      <c r="E10" s="110">
        <v>11416.9</v>
      </c>
      <c r="F10" s="113">
        <f t="shared" ref="F10" si="0">E10*100/11417</f>
        <v>99.999124113164584</v>
      </c>
      <c r="G10" s="77"/>
    </row>
    <row r="11" spans="1:7" ht="11.45" customHeight="1" x14ac:dyDescent="0.2">
      <c r="A11" s="90" t="str">
        <f>IF(D11&lt;&gt;"",COUNTA($D$10:D11),"")</f>
        <v/>
      </c>
      <c r="B11" s="20"/>
      <c r="C11" s="110"/>
      <c r="D11" s="113"/>
      <c r="E11" s="110"/>
      <c r="F11" s="113"/>
      <c r="G11" s="77"/>
    </row>
    <row r="12" spans="1:7" ht="11.45" customHeight="1" x14ac:dyDescent="0.2">
      <c r="A12" s="90">
        <f>IF(D12&lt;&gt;"",COUNTA($D$10:D12),"")</f>
        <v>2</v>
      </c>
      <c r="B12" s="14" t="s">
        <v>292</v>
      </c>
      <c r="C12" s="109">
        <v>17631.400000000001</v>
      </c>
      <c r="D12" s="111">
        <v>14.016869787815914</v>
      </c>
      <c r="E12" s="109">
        <v>1559.6</v>
      </c>
      <c r="F12" s="111">
        <f>E12*100/11417</f>
        <v>13.660331085223788</v>
      </c>
      <c r="G12" s="142"/>
    </row>
    <row r="13" spans="1:7" ht="11.45" customHeight="1" x14ac:dyDescent="0.2">
      <c r="A13" s="90">
        <f>IF(D13&lt;&gt;"",COUNTA($D$10:D13),"")</f>
        <v>3</v>
      </c>
      <c r="B13" s="14" t="s">
        <v>293</v>
      </c>
      <c r="C13" s="109">
        <v>25289.8</v>
      </c>
      <c r="D13" s="111">
        <v>20.105257300038954</v>
      </c>
      <c r="E13" s="109">
        <v>2241.3000000000002</v>
      </c>
      <c r="F13" s="111">
        <f t="shared" ref="F13:F30" si="1">E13*100/11417</f>
        <v>19.631251642287818</v>
      </c>
      <c r="G13" s="166"/>
    </row>
    <row r="14" spans="1:7" ht="11.45" customHeight="1" x14ac:dyDescent="0.2">
      <c r="A14" s="90">
        <f>IF(D14&lt;&gt;"",COUNTA($D$10:D14),"")</f>
        <v>4</v>
      </c>
      <c r="B14" s="14" t="s">
        <v>294</v>
      </c>
      <c r="C14" s="109">
        <v>3994.5</v>
      </c>
      <c r="D14" s="111">
        <v>3.1756063822175582</v>
      </c>
      <c r="E14" s="109">
        <v>377.8</v>
      </c>
      <c r="F14" s="111">
        <f t="shared" si="1"/>
        <v>3.3091004642200228</v>
      </c>
      <c r="G14" s="77"/>
    </row>
    <row r="15" spans="1:7" ht="11.45" customHeight="1" x14ac:dyDescent="0.2">
      <c r="A15" s="90">
        <f>IF(D15&lt;&gt;"",COUNTA($D$10:D15),"")</f>
        <v>5</v>
      </c>
      <c r="B15" s="14" t="s">
        <v>295</v>
      </c>
      <c r="C15" s="109">
        <v>4768.5</v>
      </c>
      <c r="D15" s="111">
        <v>3.7909322903002693</v>
      </c>
      <c r="E15" s="109">
        <v>431.9</v>
      </c>
      <c r="F15" s="111">
        <f t="shared" si="1"/>
        <v>3.7829552421827102</v>
      </c>
      <c r="G15" s="77"/>
    </row>
    <row r="16" spans="1:7" ht="11.45" customHeight="1" x14ac:dyDescent="0.2">
      <c r="A16" s="90">
        <f>IF(D16&lt;&gt;"",COUNTA($D$10:D16),"")</f>
        <v>6</v>
      </c>
      <c r="B16" s="19" t="s">
        <v>296</v>
      </c>
      <c r="C16" s="109">
        <v>866.8</v>
      </c>
      <c r="D16" s="111">
        <v>0.68910141747557374</v>
      </c>
      <c r="E16" s="109">
        <v>106.1</v>
      </c>
      <c r="F16" s="111">
        <f t="shared" si="1"/>
        <v>0.92931593238153631</v>
      </c>
      <c r="G16" s="77"/>
    </row>
    <row r="17" spans="1:8" ht="11.45" customHeight="1" x14ac:dyDescent="0.2">
      <c r="A17" s="90">
        <f>IF(D17&lt;&gt;"",COUNTA($D$10:D17),"")</f>
        <v>7</v>
      </c>
      <c r="B17" s="19" t="s">
        <v>297</v>
      </c>
      <c r="C17" s="109">
        <v>2658.6</v>
      </c>
      <c r="D17" s="111">
        <v>2.1135729447399174</v>
      </c>
      <c r="E17" s="109">
        <v>229.8</v>
      </c>
      <c r="F17" s="111">
        <f t="shared" si="1"/>
        <v>2.0127879477971446</v>
      </c>
      <c r="G17" s="77"/>
    </row>
    <row r="18" spans="1:8" ht="11.45" customHeight="1" x14ac:dyDescent="0.2">
      <c r="A18" s="90">
        <f>IF(D18&lt;&gt;"",COUNTA($D$10:D18),"")</f>
        <v>8</v>
      </c>
      <c r="B18" s="19" t="s">
        <v>298</v>
      </c>
      <c r="C18" s="109">
        <v>7938.1</v>
      </c>
      <c r="D18" s="111">
        <v>6.3107475335289021</v>
      </c>
      <c r="E18" s="109">
        <v>672.3</v>
      </c>
      <c r="F18" s="111">
        <f t="shared" si="1"/>
        <v>5.8885871945344661</v>
      </c>
      <c r="G18" s="77"/>
    </row>
    <row r="19" spans="1:8" s="76" customFormat="1" ht="11.45" customHeight="1" x14ac:dyDescent="0.2">
      <c r="A19" s="90">
        <f>IF(D19&lt;&gt;"",COUNTA($D$10:D19),"")</f>
        <v>9</v>
      </c>
      <c r="B19" s="20" t="s">
        <v>299</v>
      </c>
      <c r="C19" s="110">
        <v>2318.1999999999998</v>
      </c>
      <c r="D19" s="112">
        <v>1.84295674433765</v>
      </c>
      <c r="E19" s="110">
        <v>239.9</v>
      </c>
      <c r="F19" s="112">
        <f t="shared" si="1"/>
        <v>2.1012525181746518</v>
      </c>
      <c r="G19" s="77"/>
    </row>
    <row r="20" spans="1:8" ht="11.45" customHeight="1" x14ac:dyDescent="0.2">
      <c r="A20" s="90">
        <f>IF(D20&lt;&gt;"",COUNTA($D$10:D20),"")</f>
        <v>10</v>
      </c>
      <c r="B20" s="19" t="s">
        <v>300</v>
      </c>
      <c r="C20" s="109">
        <v>13311</v>
      </c>
      <c r="D20" s="111">
        <v>10.58217462853872</v>
      </c>
      <c r="E20" s="109">
        <v>1221.7</v>
      </c>
      <c r="F20" s="111">
        <f t="shared" si="1"/>
        <v>10.70070946833669</v>
      </c>
      <c r="G20" s="77"/>
    </row>
    <row r="21" spans="1:8" ht="11.45" customHeight="1" x14ac:dyDescent="0.2">
      <c r="A21" s="90">
        <f>IF(D21&lt;&gt;"",COUNTA($D$10:D21),"")</f>
        <v>11</v>
      </c>
      <c r="B21" s="19" t="s">
        <v>301</v>
      </c>
      <c r="C21" s="109">
        <v>20131.599999999999</v>
      </c>
      <c r="D21" s="111">
        <v>16.004515569971456</v>
      </c>
      <c r="E21" s="109">
        <v>1810.2</v>
      </c>
      <c r="F21" s="111">
        <f t="shared" si="1"/>
        <v>15.855303494788473</v>
      </c>
      <c r="G21" s="77"/>
    </row>
    <row r="22" spans="1:8" ht="11.45" customHeight="1" x14ac:dyDescent="0.2">
      <c r="A22" s="90">
        <f>IF(D22&lt;&gt;"",COUNTA($D$10:D22),"")</f>
        <v>12</v>
      </c>
      <c r="B22" s="19" t="s">
        <v>302</v>
      </c>
      <c r="C22" s="109">
        <v>6091.8</v>
      </c>
      <c r="D22" s="111">
        <v>4.8429487943905176</v>
      </c>
      <c r="E22" s="109">
        <v>538.5</v>
      </c>
      <c r="F22" s="111">
        <f t="shared" si="1"/>
        <v>4.7166506087413502</v>
      </c>
      <c r="G22" s="77"/>
    </row>
    <row r="23" spans="1:8" ht="11.45" customHeight="1" x14ac:dyDescent="0.2">
      <c r="A23" s="90">
        <f>IF(D23&lt;&gt;"",COUNTA($D$10:D23),"")</f>
        <v>13</v>
      </c>
      <c r="B23" s="19" t="s">
        <v>303</v>
      </c>
      <c r="C23" s="109">
        <v>1299</v>
      </c>
      <c r="D23" s="111">
        <v>1.0326981325574185</v>
      </c>
      <c r="E23" s="109">
        <v>115.5</v>
      </c>
      <c r="F23" s="111">
        <f t="shared" si="1"/>
        <v>1.0116492949110976</v>
      </c>
      <c r="G23" s="77"/>
    </row>
    <row r="24" spans="1:8" ht="11.45" customHeight="1" x14ac:dyDescent="0.2">
      <c r="A24" s="90">
        <f>IF(D24&lt;&gt;"",COUNTA($D$10:D24),"")</f>
        <v>14</v>
      </c>
      <c r="B24" s="19" t="s">
        <v>304</v>
      </c>
      <c r="C24" s="109">
        <v>7974</v>
      </c>
      <c r="D24" s="111">
        <v>6.3392878437358391</v>
      </c>
      <c r="E24" s="109">
        <v>756.8</v>
      </c>
      <c r="F24" s="111">
        <f t="shared" si="1"/>
        <v>6.6287115704650956</v>
      </c>
      <c r="G24" s="77"/>
    </row>
    <row r="25" spans="1:8" ht="11.45" customHeight="1" x14ac:dyDescent="0.2">
      <c r="A25" s="90">
        <f>IF(D25&lt;&gt;"",COUNTA($D$10:D25),"")</f>
        <v>15</v>
      </c>
      <c r="B25" s="19" t="s">
        <v>305</v>
      </c>
      <c r="C25" s="109">
        <v>3654.6</v>
      </c>
      <c r="D25" s="111">
        <v>2.9053876791719335</v>
      </c>
      <c r="E25" s="109">
        <v>349.4</v>
      </c>
      <c r="F25" s="111">
        <f t="shared" si="1"/>
        <v>3.0603486029604974</v>
      </c>
      <c r="G25" s="77"/>
    </row>
    <row r="26" spans="1:8" ht="11.45" customHeight="1" x14ac:dyDescent="0.2">
      <c r="A26" s="90">
        <f>IF(D26&lt;&gt;"",COUNTA($D$10:D26),"")</f>
        <v>16</v>
      </c>
      <c r="B26" s="19" t="s">
        <v>306</v>
      </c>
      <c r="C26" s="109">
        <v>4452.5</v>
      </c>
      <c r="D26" s="111">
        <v>3.53971396090216</v>
      </c>
      <c r="E26" s="109">
        <v>463.7</v>
      </c>
      <c r="F26" s="111">
        <f t="shared" si="1"/>
        <v>4.0614872558465445</v>
      </c>
      <c r="G26" s="77"/>
    </row>
    <row r="27" spans="1:8" ht="11.45" customHeight="1" x14ac:dyDescent="0.2">
      <c r="A27" s="90">
        <f>IF(D27&lt;&gt;"",COUNTA($D$10:D27),"")</f>
        <v>17</v>
      </c>
      <c r="B27" s="19" t="s">
        <v>307</v>
      </c>
      <c r="C27" s="109">
        <v>3406.9</v>
      </c>
      <c r="D27" s="111">
        <v>2.7084674886912001</v>
      </c>
      <c r="E27" s="109">
        <v>302.60000000000002</v>
      </c>
      <c r="F27" s="111">
        <f t="shared" si="1"/>
        <v>2.6504335639835337</v>
      </c>
      <c r="G27" s="77"/>
    </row>
    <row r="28" spans="1:8" ht="11.45" customHeight="1" x14ac:dyDescent="0.2">
      <c r="A28" s="90" t="str">
        <f>IF(D28&lt;&gt;"",COUNTA($D$10:D28),"")</f>
        <v/>
      </c>
      <c r="B28" s="19"/>
      <c r="C28" s="109"/>
      <c r="D28" s="111"/>
      <c r="E28" s="109"/>
      <c r="F28" s="111"/>
      <c r="G28" s="77"/>
    </row>
    <row r="29" spans="1:8" ht="11.45" customHeight="1" x14ac:dyDescent="0.2">
      <c r="A29" s="90">
        <f>IF(D29&lt;&gt;"",COUNTA($D$10:D29),"")</f>
        <v>18</v>
      </c>
      <c r="B29" s="19" t="s">
        <v>308</v>
      </c>
      <c r="C29" s="109">
        <v>103665.09999999999</v>
      </c>
      <c r="D29" s="111">
        <v>82.413206452177093</v>
      </c>
      <c r="E29" s="109">
        <f>E12+E13+E14+E16+E17+E18+E20+E21+E22+E23+E26</f>
        <v>9336.5000000000018</v>
      </c>
      <c r="F29" s="111">
        <f t="shared" si="1"/>
        <v>81.777174389068946</v>
      </c>
      <c r="G29" s="77"/>
      <c r="H29" s="77"/>
    </row>
    <row r="30" spans="1:8" ht="11.45" customHeight="1" x14ac:dyDescent="0.2">
      <c r="A30" s="90">
        <f>IF(D30&lt;&gt;"",COUNTA($D$10:D30),"")</f>
        <v>19</v>
      </c>
      <c r="B30" s="19" t="s">
        <v>309</v>
      </c>
      <c r="C30" s="109">
        <v>22122.2</v>
      </c>
      <c r="D30" s="111">
        <v>17.587032046236892</v>
      </c>
      <c r="E30" s="109">
        <f>E15+E19+E24+E25+E27</f>
        <v>2080.6</v>
      </c>
      <c r="F30" s="111">
        <f t="shared" si="1"/>
        <v>18.223701497766488</v>
      </c>
      <c r="G30" s="77"/>
      <c r="H30" s="77"/>
    </row>
    <row r="31" spans="1:8" ht="11.45" customHeight="1" x14ac:dyDescent="0.2">
      <c r="A31" s="41"/>
      <c r="B31" s="26"/>
      <c r="C31" s="47"/>
      <c r="D31" s="47"/>
      <c r="E31" s="47"/>
      <c r="F31" s="47"/>
    </row>
    <row r="32" spans="1:8" ht="11.45" customHeight="1" x14ac:dyDescent="0.2">
      <c r="C32" s="162"/>
      <c r="E32" s="162"/>
    </row>
    <row r="33" spans="3:5" ht="11.45" customHeight="1" x14ac:dyDescent="0.2">
      <c r="C33" s="162"/>
      <c r="E33" s="162"/>
    </row>
    <row r="34" spans="3:5" ht="11.45" customHeight="1" x14ac:dyDescent="0.2">
      <c r="C34" s="162"/>
      <c r="E34" s="162"/>
    </row>
    <row r="35" spans="3:5" ht="11.45" customHeight="1" x14ac:dyDescent="0.2">
      <c r="C35" s="162"/>
      <c r="E35" s="162"/>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2">
    <mergeCell ref="E5:E7"/>
    <mergeCell ref="F5:F7"/>
    <mergeCell ref="A1:B1"/>
    <mergeCell ref="C1:F1"/>
    <mergeCell ref="A2:B2"/>
    <mergeCell ref="C2:F2"/>
    <mergeCell ref="A3:A7"/>
    <mergeCell ref="B3:B7"/>
    <mergeCell ref="C3:D4"/>
    <mergeCell ref="E3:F4"/>
    <mergeCell ref="C5:C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2"/>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RowHeight="11.45" customHeight="1" x14ac:dyDescent="0.2"/>
  <cols>
    <col min="1" max="1" width="3.7109375" style="123" customWidth="1"/>
    <col min="2" max="2" width="7.7109375" style="123" customWidth="1"/>
    <col min="3" max="3" width="31.7109375" style="123" customWidth="1"/>
    <col min="4" max="4" width="7.7109375" style="123" customWidth="1"/>
    <col min="5" max="5" width="8.28515625" style="123" customWidth="1"/>
    <col min="6" max="6" width="7.7109375" style="123" customWidth="1"/>
    <col min="7" max="9" width="8.28515625" style="123" customWidth="1"/>
    <col min="10" max="16384" width="11.42578125" style="123"/>
  </cols>
  <sheetData>
    <row r="1" spans="1:9" s="129" customFormat="1" ht="20.100000000000001" customHeight="1" x14ac:dyDescent="0.2">
      <c r="A1" s="325" t="s">
        <v>203</v>
      </c>
      <c r="B1" s="326"/>
      <c r="C1" s="326"/>
      <c r="D1" s="324" t="s">
        <v>204</v>
      </c>
      <c r="E1" s="269"/>
      <c r="F1" s="269"/>
      <c r="G1" s="269"/>
      <c r="H1" s="269"/>
      <c r="I1" s="270"/>
    </row>
    <row r="2" spans="1:9" s="130" customFormat="1" ht="35.1" customHeight="1" x14ac:dyDescent="0.2">
      <c r="A2" s="327" t="s">
        <v>186</v>
      </c>
      <c r="B2" s="328"/>
      <c r="C2" s="328"/>
      <c r="D2" s="323" t="s">
        <v>319</v>
      </c>
      <c r="E2" s="269"/>
      <c r="F2" s="269"/>
      <c r="G2" s="269"/>
      <c r="H2" s="269"/>
      <c r="I2" s="270"/>
    </row>
    <row r="3" spans="1:9" ht="11.45" customHeight="1" x14ac:dyDescent="0.2">
      <c r="A3" s="329" t="s">
        <v>80</v>
      </c>
      <c r="B3" s="331" t="s">
        <v>64</v>
      </c>
      <c r="C3" s="331" t="s">
        <v>41</v>
      </c>
      <c r="D3" s="331" t="s">
        <v>42</v>
      </c>
      <c r="E3" s="331" t="s">
        <v>161</v>
      </c>
      <c r="F3" s="331" t="s">
        <v>47</v>
      </c>
      <c r="G3" s="331" t="s">
        <v>43</v>
      </c>
      <c r="H3" s="331" t="s">
        <v>253</v>
      </c>
      <c r="I3" s="332"/>
    </row>
    <row r="4" spans="1:9" ht="11.45" customHeight="1" x14ac:dyDescent="0.2">
      <c r="A4" s="330"/>
      <c r="B4" s="331"/>
      <c r="C4" s="331"/>
      <c r="D4" s="331"/>
      <c r="E4" s="331"/>
      <c r="F4" s="331"/>
      <c r="G4" s="331"/>
      <c r="H4" s="331"/>
      <c r="I4" s="332"/>
    </row>
    <row r="5" spans="1:9" ht="11.45" customHeight="1" x14ac:dyDescent="0.2">
      <c r="A5" s="330"/>
      <c r="B5" s="331"/>
      <c r="C5" s="331"/>
      <c r="D5" s="331"/>
      <c r="E5" s="331"/>
      <c r="F5" s="331"/>
      <c r="G5" s="331"/>
      <c r="H5" s="331"/>
      <c r="I5" s="332"/>
    </row>
    <row r="6" spans="1:9" ht="11.45" customHeight="1" x14ac:dyDescent="0.2">
      <c r="A6" s="330"/>
      <c r="B6" s="331"/>
      <c r="C6" s="331"/>
      <c r="D6" s="333" t="s">
        <v>262</v>
      </c>
      <c r="E6" s="333"/>
      <c r="F6" s="331" t="s">
        <v>206</v>
      </c>
      <c r="G6" s="331"/>
      <c r="H6" s="331"/>
      <c r="I6" s="179" t="s">
        <v>207</v>
      </c>
    </row>
    <row r="7" spans="1:9" ht="11.45" customHeight="1" x14ac:dyDescent="0.2">
      <c r="A7" s="330"/>
      <c r="B7" s="331"/>
      <c r="C7" s="331"/>
      <c r="D7" s="331" t="s">
        <v>44</v>
      </c>
      <c r="E7" s="331"/>
      <c r="F7" s="178" t="s">
        <v>135</v>
      </c>
      <c r="G7" s="331" t="s">
        <v>162</v>
      </c>
      <c r="H7" s="261"/>
      <c r="I7" s="262"/>
    </row>
    <row r="8" spans="1:9" ht="11.45" customHeight="1" x14ac:dyDescent="0.2">
      <c r="A8" s="114">
        <v>1</v>
      </c>
      <c r="B8" s="115">
        <v>2</v>
      </c>
      <c r="C8" s="116">
        <v>3</v>
      </c>
      <c r="D8" s="116">
        <v>4</v>
      </c>
      <c r="E8" s="116">
        <v>5</v>
      </c>
      <c r="F8" s="116">
        <v>6</v>
      </c>
      <c r="G8" s="116">
        <v>7</v>
      </c>
      <c r="H8" s="116">
        <v>8</v>
      </c>
      <c r="I8" s="117">
        <v>9</v>
      </c>
    </row>
    <row r="9" spans="1:9" ht="11.45" customHeight="1" x14ac:dyDescent="0.2">
      <c r="A9" s="121"/>
      <c r="B9" s="190"/>
      <c r="C9" s="191"/>
      <c r="D9" s="102"/>
      <c r="E9" s="102"/>
      <c r="F9" s="102"/>
      <c r="G9" s="102"/>
      <c r="H9" s="102"/>
      <c r="I9" s="102"/>
    </row>
    <row r="10" spans="1:9" ht="11.45" customHeight="1" x14ac:dyDescent="0.2">
      <c r="A10" s="90">
        <f>IF(D10&lt;&gt;"",COUNTA($D10:D$10),"")</f>
        <v>1</v>
      </c>
      <c r="B10" s="122" t="s">
        <v>168</v>
      </c>
      <c r="C10" s="122" t="s">
        <v>169</v>
      </c>
      <c r="D10" s="148">
        <v>498</v>
      </c>
      <c r="E10" s="148">
        <v>10745</v>
      </c>
      <c r="F10" s="148">
        <v>3600</v>
      </c>
      <c r="G10" s="148">
        <v>79319</v>
      </c>
      <c r="H10" s="148">
        <v>304498</v>
      </c>
      <c r="I10" s="148">
        <v>1255747</v>
      </c>
    </row>
    <row r="11" spans="1:9" ht="11.45" customHeight="1" x14ac:dyDescent="0.2">
      <c r="A11" s="90" t="str">
        <f>IF(D11&lt;&gt;"",COUNTA($D$10:D11),"")</f>
        <v/>
      </c>
      <c r="B11" s="75"/>
      <c r="C11" s="192"/>
      <c r="D11" s="136"/>
      <c r="E11" s="136"/>
      <c r="F11" s="136"/>
      <c r="G11" s="136"/>
      <c r="H11" s="136"/>
      <c r="I11" s="136"/>
    </row>
    <row r="12" spans="1:9" ht="11.45" customHeight="1" x14ac:dyDescent="0.2">
      <c r="A12" s="90">
        <f>IF(D12&lt;&gt;"",COUNTA($D$10:D12),"")</f>
        <v>2</v>
      </c>
      <c r="B12" s="122" t="s">
        <v>163</v>
      </c>
      <c r="C12" s="122" t="s">
        <v>320</v>
      </c>
      <c r="D12" s="148">
        <v>316</v>
      </c>
      <c r="E12" s="148">
        <v>7444</v>
      </c>
      <c r="F12" s="148">
        <v>2409</v>
      </c>
      <c r="G12" s="148">
        <v>56404</v>
      </c>
      <c r="H12" s="148">
        <v>225437</v>
      </c>
      <c r="I12" s="148">
        <v>938526</v>
      </c>
    </row>
    <row r="13" spans="1:9" ht="11.45" customHeight="1" x14ac:dyDescent="0.2">
      <c r="A13" s="90" t="str">
        <f>IF(D13&lt;&gt;"",COUNTA($D$10:D13),"")</f>
        <v/>
      </c>
      <c r="B13" s="122"/>
      <c r="C13" s="75" t="s">
        <v>151</v>
      </c>
      <c r="D13" s="136"/>
      <c r="E13" s="136"/>
      <c r="F13" s="136"/>
      <c r="G13" s="136"/>
      <c r="H13" s="136"/>
      <c r="I13" s="136"/>
    </row>
    <row r="14" spans="1:9" ht="11.45" customHeight="1" x14ac:dyDescent="0.2">
      <c r="A14" s="90">
        <f>IF(D14&lt;&gt;"",COUNTA($D$10:D14),"")</f>
        <v>3</v>
      </c>
      <c r="B14" s="75" t="s">
        <v>164</v>
      </c>
      <c r="C14" s="75" t="s">
        <v>321</v>
      </c>
      <c r="D14" s="136">
        <v>125</v>
      </c>
      <c r="E14" s="136">
        <v>2857</v>
      </c>
      <c r="F14" s="136">
        <v>969</v>
      </c>
      <c r="G14" s="136">
        <v>21115</v>
      </c>
      <c r="H14" s="136">
        <v>72340</v>
      </c>
      <c r="I14" s="136">
        <v>287046</v>
      </c>
    </row>
    <row r="15" spans="1:9" ht="22.5" customHeight="1" x14ac:dyDescent="0.2">
      <c r="A15" s="90">
        <f>IF(D15&lt;&gt;"",COUNTA($D$10:D15),"")</f>
        <v>4</v>
      </c>
      <c r="B15" s="75" t="s">
        <v>165</v>
      </c>
      <c r="C15" s="75" t="s">
        <v>322</v>
      </c>
      <c r="D15" s="136">
        <v>154</v>
      </c>
      <c r="E15" s="136">
        <v>3938</v>
      </c>
      <c r="F15" s="136">
        <v>1222</v>
      </c>
      <c r="G15" s="136">
        <v>29971</v>
      </c>
      <c r="H15" s="136">
        <v>132789</v>
      </c>
      <c r="I15" s="136">
        <v>572633</v>
      </c>
    </row>
    <row r="16" spans="1:9" ht="11.45" customHeight="1" x14ac:dyDescent="0.2">
      <c r="A16" s="90">
        <f>IF(D16&lt;&gt;"",COUNTA($D$10:D16),"")</f>
        <v>5</v>
      </c>
      <c r="B16" s="75" t="s">
        <v>208</v>
      </c>
      <c r="C16" s="75" t="s">
        <v>323</v>
      </c>
      <c r="D16" s="136">
        <v>37</v>
      </c>
      <c r="E16" s="136">
        <v>649</v>
      </c>
      <c r="F16" s="136">
        <v>218</v>
      </c>
      <c r="G16" s="136">
        <v>5318</v>
      </c>
      <c r="H16" s="136">
        <v>20308</v>
      </c>
      <c r="I16" s="136">
        <v>78847</v>
      </c>
    </row>
    <row r="17" spans="1:9" ht="11.45" customHeight="1" x14ac:dyDescent="0.2">
      <c r="A17" s="90" t="str">
        <f>IF(D17&lt;&gt;"",COUNTA($D$10:D17),"")</f>
        <v/>
      </c>
      <c r="B17" s="75"/>
      <c r="C17" s="75"/>
      <c r="D17" s="136"/>
      <c r="E17" s="136"/>
      <c r="F17" s="136"/>
      <c r="G17" s="136"/>
      <c r="H17" s="136"/>
      <c r="I17" s="136"/>
    </row>
    <row r="18" spans="1:9" ht="11.45" customHeight="1" x14ac:dyDescent="0.2">
      <c r="A18" s="90">
        <f>IF(D18&lt;&gt;"",COUNTA($D$10:D18),"")</f>
        <v>6</v>
      </c>
      <c r="B18" s="122" t="s">
        <v>166</v>
      </c>
      <c r="C18" s="122" t="s">
        <v>324</v>
      </c>
      <c r="D18" s="148">
        <v>182</v>
      </c>
      <c r="E18" s="148">
        <v>3301</v>
      </c>
      <c r="F18" s="148">
        <v>1191</v>
      </c>
      <c r="G18" s="148">
        <v>22915</v>
      </c>
      <c r="H18" s="148">
        <v>79061</v>
      </c>
      <c r="I18" s="148">
        <v>317221</v>
      </c>
    </row>
    <row r="19" spans="1:9" ht="11.45" customHeight="1" x14ac:dyDescent="0.2">
      <c r="A19" s="90" t="str">
        <f>IF(D19&lt;&gt;"",COUNTA($D$10:D19),"")</f>
        <v/>
      </c>
      <c r="B19" s="75"/>
      <c r="C19" s="75" t="s">
        <v>270</v>
      </c>
      <c r="D19" s="136"/>
      <c r="E19" s="136"/>
      <c r="F19" s="136"/>
      <c r="G19" s="136"/>
      <c r="H19" s="136"/>
      <c r="I19" s="136"/>
    </row>
    <row r="20" spans="1:9" ht="11.45" customHeight="1" x14ac:dyDescent="0.2">
      <c r="A20" s="90">
        <f>IF(D20&lt;&gt;"",COUNTA($D$10:D20),"")</f>
        <v>7</v>
      </c>
      <c r="B20" s="75" t="s">
        <v>210</v>
      </c>
      <c r="C20" s="75" t="s">
        <v>325</v>
      </c>
      <c r="D20" s="136">
        <v>38</v>
      </c>
      <c r="E20" s="136">
        <v>704</v>
      </c>
      <c r="F20" s="136">
        <v>250</v>
      </c>
      <c r="G20" s="136">
        <v>4992</v>
      </c>
      <c r="H20" s="136">
        <v>18446</v>
      </c>
      <c r="I20" s="136">
        <v>75973</v>
      </c>
    </row>
    <row r="21" spans="1:9" ht="22.5" customHeight="1" x14ac:dyDescent="0.2">
      <c r="A21" s="90">
        <f>IF(D21&lt;&gt;"",COUNTA($D$10:D21),"")</f>
        <v>8</v>
      </c>
      <c r="B21" s="75" t="s">
        <v>211</v>
      </c>
      <c r="C21" s="75" t="s">
        <v>326</v>
      </c>
      <c r="D21" s="136">
        <v>29</v>
      </c>
      <c r="E21" s="136">
        <v>502</v>
      </c>
      <c r="F21" s="136">
        <v>170</v>
      </c>
      <c r="G21" s="136">
        <v>3764</v>
      </c>
      <c r="H21" s="136">
        <v>16394</v>
      </c>
      <c r="I21" s="136">
        <v>68941</v>
      </c>
    </row>
    <row r="22" spans="1:9" ht="11.45" customHeight="1" x14ac:dyDescent="0.2">
      <c r="A22" s="90">
        <f>IF(D22&lt;&gt;"",COUNTA($D$10:D22),"")</f>
        <v>9</v>
      </c>
      <c r="B22" s="75" t="s">
        <v>167</v>
      </c>
      <c r="C22" s="75" t="s">
        <v>327</v>
      </c>
      <c r="D22" s="136">
        <v>88</v>
      </c>
      <c r="E22" s="136">
        <v>1575</v>
      </c>
      <c r="F22" s="136">
        <v>586</v>
      </c>
      <c r="G22" s="136">
        <v>10494</v>
      </c>
      <c r="H22" s="136">
        <v>31774</v>
      </c>
      <c r="I22" s="136">
        <v>116265</v>
      </c>
    </row>
  </sheetData>
  <mergeCells count="16">
    <mergeCell ref="D2:I2"/>
    <mergeCell ref="D1:I1"/>
    <mergeCell ref="A1:C1"/>
    <mergeCell ref="A2:C2"/>
    <mergeCell ref="A3:A7"/>
    <mergeCell ref="B3:B7"/>
    <mergeCell ref="C3:C7"/>
    <mergeCell ref="D3:D5"/>
    <mergeCell ref="E3:E5"/>
    <mergeCell ref="F3:F5"/>
    <mergeCell ref="D7:E7"/>
    <mergeCell ref="G3:G5"/>
    <mergeCell ref="H3:I5"/>
    <mergeCell ref="D6:E6"/>
    <mergeCell ref="F6:H6"/>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H8"/>
    </sheetView>
  </sheetViews>
  <sheetFormatPr baseColWidth="10" defaultColWidth="11.5703125" defaultRowHeight="11.45" customHeight="1" x14ac:dyDescent="0.2"/>
  <cols>
    <col min="1" max="1" width="3.7109375" style="120" customWidth="1"/>
    <col min="2" max="2" width="7.7109375" style="120" customWidth="1"/>
    <col min="3" max="3" width="31.7109375" style="120" customWidth="1"/>
    <col min="4" max="8" width="9.7109375" style="120" customWidth="1"/>
    <col min="9" max="16384" width="11.5703125" style="120"/>
  </cols>
  <sheetData>
    <row r="1" spans="1:8" s="118" customFormat="1" ht="20.100000000000001" customHeight="1" x14ac:dyDescent="0.2">
      <c r="A1" s="325" t="s">
        <v>203</v>
      </c>
      <c r="B1" s="326"/>
      <c r="C1" s="326"/>
      <c r="D1" s="324" t="s">
        <v>204</v>
      </c>
      <c r="E1" s="324"/>
      <c r="F1" s="324"/>
      <c r="G1" s="324"/>
      <c r="H1" s="334"/>
    </row>
    <row r="2" spans="1:8" s="119" customFormat="1" ht="35.1" customHeight="1" x14ac:dyDescent="0.2">
      <c r="A2" s="327" t="s">
        <v>187</v>
      </c>
      <c r="B2" s="328"/>
      <c r="C2" s="328"/>
      <c r="D2" s="323" t="s">
        <v>263</v>
      </c>
      <c r="E2" s="323"/>
      <c r="F2" s="323"/>
      <c r="G2" s="323"/>
      <c r="H2" s="335"/>
    </row>
    <row r="3" spans="1:8" ht="11.45" customHeight="1" x14ac:dyDescent="0.2">
      <c r="A3" s="329" t="s">
        <v>80</v>
      </c>
      <c r="B3" s="331" t="s">
        <v>64</v>
      </c>
      <c r="C3" s="331" t="s">
        <v>41</v>
      </c>
      <c r="D3" s="331" t="s">
        <v>53</v>
      </c>
      <c r="E3" s="331" t="s">
        <v>99</v>
      </c>
      <c r="F3" s="331"/>
      <c r="G3" s="331"/>
      <c r="H3" s="332"/>
    </row>
    <row r="4" spans="1:8" ht="11.45" customHeight="1" x14ac:dyDescent="0.2">
      <c r="A4" s="329"/>
      <c r="B4" s="331"/>
      <c r="C4" s="331"/>
      <c r="D4" s="331"/>
      <c r="E4" s="340" t="s">
        <v>348</v>
      </c>
      <c r="F4" s="340" t="s">
        <v>48</v>
      </c>
      <c r="G4" s="340" t="s">
        <v>49</v>
      </c>
      <c r="H4" s="332" t="s">
        <v>328</v>
      </c>
    </row>
    <row r="5" spans="1:8" ht="11.45" customHeight="1" x14ac:dyDescent="0.2">
      <c r="A5" s="329"/>
      <c r="B5" s="331"/>
      <c r="C5" s="331"/>
      <c r="D5" s="331"/>
      <c r="E5" s="331"/>
      <c r="F5" s="331"/>
      <c r="G5" s="331"/>
      <c r="H5" s="332"/>
    </row>
    <row r="6" spans="1:8" ht="11.45" customHeight="1" x14ac:dyDescent="0.2">
      <c r="A6" s="329"/>
      <c r="B6" s="331"/>
      <c r="C6" s="331"/>
      <c r="D6" s="331"/>
      <c r="E6" s="331"/>
      <c r="F6" s="331"/>
      <c r="G6" s="331"/>
      <c r="H6" s="332"/>
    </row>
    <row r="7" spans="1:8" ht="11.45" customHeight="1" x14ac:dyDescent="0.2">
      <c r="A7" s="114">
        <v>1</v>
      </c>
      <c r="B7" s="115">
        <v>2</v>
      </c>
      <c r="C7" s="116">
        <v>3</v>
      </c>
      <c r="D7" s="116">
        <v>4</v>
      </c>
      <c r="E7" s="116">
        <v>5</v>
      </c>
      <c r="F7" s="116">
        <v>6</v>
      </c>
      <c r="G7" s="116">
        <v>7</v>
      </c>
      <c r="H7" s="117">
        <v>8</v>
      </c>
    </row>
    <row r="8" spans="1:8" s="123" customFormat="1" ht="20.100000000000001" customHeight="1" x14ac:dyDescent="0.2">
      <c r="A8" s="124"/>
      <c r="B8" s="128"/>
      <c r="C8" s="128"/>
      <c r="D8" s="338" t="s">
        <v>44</v>
      </c>
      <c r="E8" s="339"/>
      <c r="F8" s="339"/>
      <c r="G8" s="339"/>
      <c r="H8" s="339"/>
    </row>
    <row r="9" spans="1:8" s="123" customFormat="1" ht="11.45" customHeight="1" x14ac:dyDescent="0.2">
      <c r="A9" s="90">
        <f>IF(E9&lt;&gt;"",COUNTA($E9:E$9),"")</f>
        <v>1</v>
      </c>
      <c r="B9" s="122" t="s">
        <v>168</v>
      </c>
      <c r="C9" s="122" t="s">
        <v>169</v>
      </c>
      <c r="D9" s="195">
        <v>498</v>
      </c>
      <c r="E9" s="195">
        <v>327</v>
      </c>
      <c r="F9" s="195">
        <v>145</v>
      </c>
      <c r="G9" s="195">
        <v>19</v>
      </c>
      <c r="H9" s="195">
        <v>7</v>
      </c>
    </row>
    <row r="10" spans="1:8" s="123" customFormat="1" ht="11.45" customHeight="1" x14ac:dyDescent="0.2">
      <c r="A10" s="90" t="str">
        <f>IF(E10&lt;&gt;"",COUNTA($E$9:E10),"")</f>
        <v/>
      </c>
      <c r="B10" s="75"/>
      <c r="C10" s="193"/>
      <c r="D10" s="195"/>
      <c r="E10" s="195"/>
      <c r="F10" s="195"/>
      <c r="G10" s="195"/>
      <c r="H10" s="195"/>
    </row>
    <row r="11" spans="1:8" s="123" customFormat="1" ht="11.45" customHeight="1" x14ac:dyDescent="0.2">
      <c r="A11" s="90">
        <f>IF(E11&lt;&gt;"",COUNTA($E$9:E11),"")</f>
        <v>2</v>
      </c>
      <c r="B11" s="122" t="s">
        <v>163</v>
      </c>
      <c r="C11" s="122" t="s">
        <v>320</v>
      </c>
      <c r="D11" s="195">
        <v>316</v>
      </c>
      <c r="E11" s="195">
        <v>197</v>
      </c>
      <c r="F11" s="195">
        <v>98</v>
      </c>
      <c r="G11" s="195">
        <v>14</v>
      </c>
      <c r="H11" s="195">
        <v>7</v>
      </c>
    </row>
    <row r="12" spans="1:8" s="123" customFormat="1" ht="11.45" customHeight="1" x14ac:dyDescent="0.2">
      <c r="A12" s="90" t="str">
        <f>IF(E12&lt;&gt;"",COUNTA($E$9:E12),"")</f>
        <v/>
      </c>
      <c r="B12" s="122"/>
      <c r="C12" s="75" t="s">
        <v>151</v>
      </c>
      <c r="D12" s="195"/>
      <c r="E12" s="195"/>
      <c r="F12" s="195"/>
      <c r="G12" s="195"/>
      <c r="H12" s="195"/>
    </row>
    <row r="13" spans="1:8" s="123" customFormat="1" ht="11.45" customHeight="1" x14ac:dyDescent="0.2">
      <c r="A13" s="90">
        <f>IF(E13&lt;&gt;"",COUNTA($E$9:E13),"")</f>
        <v>3</v>
      </c>
      <c r="B13" s="75" t="s">
        <v>164</v>
      </c>
      <c r="C13" s="75" t="s">
        <v>321</v>
      </c>
      <c r="D13" s="196">
        <v>125</v>
      </c>
      <c r="E13" s="196">
        <v>80</v>
      </c>
      <c r="F13" s="196">
        <v>36</v>
      </c>
      <c r="G13" s="196">
        <v>7</v>
      </c>
      <c r="H13" s="196">
        <v>2</v>
      </c>
    </row>
    <row r="14" spans="1:8" s="123" customFormat="1" ht="22.5" customHeight="1" x14ac:dyDescent="0.2">
      <c r="A14" s="90">
        <f>IF(E14&lt;&gt;"",COUNTA($E$9:E14),"")</f>
        <v>4</v>
      </c>
      <c r="B14" s="75" t="s">
        <v>165</v>
      </c>
      <c r="C14" s="75" t="s">
        <v>322</v>
      </c>
      <c r="D14" s="196">
        <v>154</v>
      </c>
      <c r="E14" s="196">
        <v>92</v>
      </c>
      <c r="F14" s="196">
        <v>50</v>
      </c>
      <c r="G14" s="196">
        <v>7</v>
      </c>
      <c r="H14" s="196">
        <v>5</v>
      </c>
    </row>
    <row r="15" spans="1:8" s="123" customFormat="1" ht="11.45" customHeight="1" x14ac:dyDescent="0.2">
      <c r="A15" s="90">
        <f>IF(E15&lt;&gt;"",COUNTA($E$9:E15),"")</f>
        <v>5</v>
      </c>
      <c r="B15" s="75" t="s">
        <v>208</v>
      </c>
      <c r="C15" s="75" t="s">
        <v>323</v>
      </c>
      <c r="D15" s="196">
        <v>37</v>
      </c>
      <c r="E15" s="196">
        <v>25</v>
      </c>
      <c r="F15" s="196">
        <v>12</v>
      </c>
      <c r="G15" s="196" t="s">
        <v>0</v>
      </c>
      <c r="H15" s="196" t="s">
        <v>0</v>
      </c>
    </row>
    <row r="16" spans="1:8" s="123" customFormat="1" ht="11.45" customHeight="1" x14ac:dyDescent="0.2">
      <c r="A16" s="90" t="str">
        <f>IF(E16&lt;&gt;"",COUNTA($E$9:E16),"")</f>
        <v/>
      </c>
      <c r="B16" s="75"/>
      <c r="C16" s="75"/>
      <c r="D16" s="195"/>
      <c r="E16" s="195"/>
      <c r="F16" s="195"/>
      <c r="G16" s="195"/>
      <c r="H16" s="195"/>
    </row>
    <row r="17" spans="1:8" s="123" customFormat="1" ht="11.45" customHeight="1" x14ac:dyDescent="0.2">
      <c r="A17" s="90">
        <f>IF(E17&lt;&gt;"",COUNTA($E$9:E17),"")</f>
        <v>6</v>
      </c>
      <c r="B17" s="122" t="s">
        <v>166</v>
      </c>
      <c r="C17" s="122" t="s">
        <v>324</v>
      </c>
      <c r="D17" s="195">
        <v>182</v>
      </c>
      <c r="E17" s="195">
        <v>130</v>
      </c>
      <c r="F17" s="195">
        <v>47</v>
      </c>
      <c r="G17" s="195">
        <v>5</v>
      </c>
      <c r="H17" s="195" t="s">
        <v>0</v>
      </c>
    </row>
    <row r="18" spans="1:8" s="123" customFormat="1" ht="11.45" customHeight="1" x14ac:dyDescent="0.2">
      <c r="A18" s="90" t="str">
        <f>IF(E18&lt;&gt;"",COUNTA($E$9:E18),"")</f>
        <v/>
      </c>
      <c r="B18" s="75"/>
      <c r="C18" s="75" t="s">
        <v>270</v>
      </c>
      <c r="D18" s="196"/>
      <c r="E18" s="196"/>
      <c r="F18" s="196"/>
      <c r="G18" s="196"/>
      <c r="H18" s="196"/>
    </row>
    <row r="19" spans="1:8" s="123" customFormat="1" ht="11.45" customHeight="1" x14ac:dyDescent="0.2">
      <c r="A19" s="90">
        <f>IF(E19&lt;&gt;"",COUNTA($E$9:E19),"")</f>
        <v>7</v>
      </c>
      <c r="B19" s="75" t="s">
        <v>210</v>
      </c>
      <c r="C19" s="75" t="s">
        <v>325</v>
      </c>
      <c r="D19" s="196">
        <v>38</v>
      </c>
      <c r="E19" s="196">
        <v>28</v>
      </c>
      <c r="F19" s="196">
        <v>9</v>
      </c>
      <c r="G19" s="196">
        <v>1</v>
      </c>
      <c r="H19" s="196" t="s">
        <v>0</v>
      </c>
    </row>
    <row r="20" spans="1:8" s="123" customFormat="1" ht="22.5" customHeight="1" x14ac:dyDescent="0.2">
      <c r="A20" s="90">
        <f>IF(E20&lt;&gt;"",COUNTA($E$9:E20),"")</f>
        <v>8</v>
      </c>
      <c r="B20" s="75" t="s">
        <v>211</v>
      </c>
      <c r="C20" s="75" t="s">
        <v>326</v>
      </c>
      <c r="D20" s="196">
        <v>29</v>
      </c>
      <c r="E20" s="196">
        <v>24</v>
      </c>
      <c r="F20" s="196">
        <v>4</v>
      </c>
      <c r="G20" s="196">
        <v>1</v>
      </c>
      <c r="H20" s="196" t="s">
        <v>0</v>
      </c>
    </row>
    <row r="21" spans="1:8" s="123" customFormat="1" ht="11.45" customHeight="1" x14ac:dyDescent="0.2">
      <c r="A21" s="90">
        <f>IF(E21&lt;&gt;"",COUNTA($E$9:E21),"")</f>
        <v>9</v>
      </c>
      <c r="B21" s="75" t="s">
        <v>167</v>
      </c>
      <c r="C21" s="75" t="s">
        <v>327</v>
      </c>
      <c r="D21" s="196">
        <v>88</v>
      </c>
      <c r="E21" s="196">
        <v>62</v>
      </c>
      <c r="F21" s="196">
        <v>24</v>
      </c>
      <c r="G21" s="196">
        <v>2</v>
      </c>
      <c r="H21" s="196" t="s">
        <v>0</v>
      </c>
    </row>
    <row r="22" spans="1:8" s="123" customFormat="1" ht="20.100000000000001" customHeight="1" x14ac:dyDescent="0.2">
      <c r="A22" s="90" t="str">
        <f>IF(E22&lt;&gt;"",COUNTA($E$9:E22),"")</f>
        <v/>
      </c>
      <c r="B22" s="75"/>
      <c r="C22" s="75"/>
      <c r="D22" s="336" t="s">
        <v>145</v>
      </c>
      <c r="E22" s="337"/>
      <c r="F22" s="337"/>
      <c r="G22" s="337"/>
      <c r="H22" s="337"/>
    </row>
    <row r="23" spans="1:8" s="123" customFormat="1" ht="11.45" customHeight="1" x14ac:dyDescent="0.2">
      <c r="A23" s="90">
        <f>IF(E23&lt;&gt;"",COUNTA($E$9:E23),"")</f>
        <v>10</v>
      </c>
      <c r="B23" s="122" t="s">
        <v>168</v>
      </c>
      <c r="C23" s="122" t="s">
        <v>169</v>
      </c>
      <c r="D23" s="195">
        <v>100</v>
      </c>
      <c r="E23" s="195">
        <v>100</v>
      </c>
      <c r="F23" s="195">
        <v>100</v>
      </c>
      <c r="G23" s="195">
        <v>100</v>
      </c>
      <c r="H23" s="195">
        <v>100</v>
      </c>
    </row>
    <row r="24" spans="1:8" s="123" customFormat="1" ht="11.45" customHeight="1" x14ac:dyDescent="0.2">
      <c r="A24" s="90" t="str">
        <f>IF(E24&lt;&gt;"",COUNTA($E$9:E24),"")</f>
        <v/>
      </c>
      <c r="B24" s="75"/>
      <c r="C24" s="75"/>
      <c r="D24" s="165"/>
      <c r="E24" s="165"/>
      <c r="F24" s="165"/>
      <c r="G24" s="165"/>
      <c r="H24" s="165"/>
    </row>
    <row r="25" spans="1:8" s="123" customFormat="1" ht="11.45" customHeight="1" x14ac:dyDescent="0.2">
      <c r="A25" s="90">
        <f>IF(E25&lt;&gt;"",COUNTA($E$9:E25),"")</f>
        <v>11</v>
      </c>
      <c r="B25" s="75" t="s">
        <v>163</v>
      </c>
      <c r="C25" s="75" t="s">
        <v>320</v>
      </c>
      <c r="D25" s="150">
        <v>63.453815261044177</v>
      </c>
      <c r="E25" s="150">
        <v>60.244648318042813</v>
      </c>
      <c r="F25" s="150">
        <v>67.58620689655173</v>
      </c>
      <c r="G25" s="150">
        <v>73.684210526315795</v>
      </c>
      <c r="H25" s="150">
        <v>100</v>
      </c>
    </row>
    <row r="26" spans="1:8" s="123" customFormat="1" ht="11.45" customHeight="1" x14ac:dyDescent="0.2">
      <c r="A26" s="90">
        <f>IF(E26&lt;&gt;"",COUNTA($E$9:E26),"")</f>
        <v>12</v>
      </c>
      <c r="B26" s="75" t="s">
        <v>166</v>
      </c>
      <c r="C26" s="75" t="s">
        <v>324</v>
      </c>
      <c r="D26" s="150">
        <v>36.546184738955823</v>
      </c>
      <c r="E26" s="150">
        <v>39.755351681957187</v>
      </c>
      <c r="F26" s="150">
        <v>32.413793103448278</v>
      </c>
      <c r="G26" s="150">
        <v>26.315789473684209</v>
      </c>
      <c r="H26" s="150" t="s">
        <v>0</v>
      </c>
    </row>
    <row r="27" spans="1:8" s="123" customFormat="1" ht="11.45" customHeight="1" x14ac:dyDescent="0.2"/>
    <row r="28" spans="1:8" s="123" customFormat="1" ht="11.45" customHeight="1" x14ac:dyDescent="0.2">
      <c r="D28" s="137"/>
      <c r="E28" s="137"/>
      <c r="F28" s="137"/>
      <c r="G28" s="137"/>
      <c r="H28" s="137"/>
    </row>
    <row r="29" spans="1:8" s="123" customFormat="1" ht="11.45" customHeight="1" x14ac:dyDescent="0.2"/>
    <row r="30" spans="1:8" s="123" customFormat="1" ht="11.45" customHeight="1" x14ac:dyDescent="0.2"/>
    <row r="31" spans="1:8" s="123" customFormat="1" ht="11.45" customHeight="1" x14ac:dyDescent="0.2"/>
    <row r="32" spans="1:8" s="123" customFormat="1" ht="11.45" customHeight="1" x14ac:dyDescent="0.2"/>
    <row r="33" s="123" customFormat="1" ht="11.45" customHeight="1" x14ac:dyDescent="0.2"/>
    <row r="34" s="123" customFormat="1" ht="11.45" customHeight="1" x14ac:dyDescent="0.2"/>
    <row r="35" s="123" customFormat="1" ht="11.45" customHeight="1" x14ac:dyDescent="0.2"/>
    <row r="36" s="123" customFormat="1" ht="11.45" customHeight="1" x14ac:dyDescent="0.2"/>
    <row r="37" s="123" customFormat="1" ht="11.45" customHeight="1" x14ac:dyDescent="0.2"/>
    <row r="38" s="123" customFormat="1" ht="11.45" customHeight="1" x14ac:dyDescent="0.2"/>
    <row r="39" s="123" customFormat="1" ht="11.45" customHeight="1" x14ac:dyDescent="0.2"/>
    <row r="40" s="123" customFormat="1" ht="11.45" customHeight="1" x14ac:dyDescent="0.2"/>
    <row r="41" s="123" customFormat="1" ht="11.45" customHeight="1" x14ac:dyDescent="0.2"/>
    <row r="42" s="123" customFormat="1" ht="11.45" customHeight="1" x14ac:dyDescent="0.2"/>
    <row r="43" s="123" customFormat="1" ht="11.45" customHeight="1" x14ac:dyDescent="0.2"/>
    <row r="44" s="123" customFormat="1" ht="11.45" customHeight="1" x14ac:dyDescent="0.2"/>
    <row r="45" s="123" customFormat="1" ht="11.45" customHeight="1" x14ac:dyDescent="0.2"/>
    <row r="46" s="123" customFormat="1" ht="11.45" customHeight="1" x14ac:dyDescent="0.2"/>
    <row r="47" s="123" customFormat="1" ht="11.45" customHeight="1" x14ac:dyDescent="0.2"/>
    <row r="48" s="123" customFormat="1" ht="11.45" customHeight="1" x14ac:dyDescent="0.2"/>
    <row r="49" s="123" customFormat="1" ht="11.45" customHeight="1" x14ac:dyDescent="0.2"/>
    <row r="50" s="123" customFormat="1" ht="11.45" customHeight="1" x14ac:dyDescent="0.2"/>
    <row r="51" s="123" customFormat="1" ht="11.45" customHeight="1" x14ac:dyDescent="0.2"/>
    <row r="52" s="123" customFormat="1" ht="11.45" customHeight="1" x14ac:dyDescent="0.2"/>
    <row r="53" s="123" customFormat="1" ht="11.45" customHeight="1" x14ac:dyDescent="0.2"/>
    <row r="54" s="123" customFormat="1" ht="11.45" customHeight="1" x14ac:dyDescent="0.2"/>
    <row r="55" s="123" customFormat="1" ht="11.45" customHeight="1" x14ac:dyDescent="0.2"/>
    <row r="56" s="123" customFormat="1" ht="11.45" customHeight="1" x14ac:dyDescent="0.2"/>
    <row r="57" s="123" customFormat="1" ht="11.45" customHeight="1" x14ac:dyDescent="0.2"/>
    <row r="58" s="123" customFormat="1" ht="11.45" customHeight="1" x14ac:dyDescent="0.2"/>
    <row r="59" s="123" customFormat="1" ht="11.45" customHeight="1" x14ac:dyDescent="0.2"/>
    <row r="60" s="123" customFormat="1" ht="11.45" customHeight="1" x14ac:dyDescent="0.2"/>
    <row r="61" s="123" customFormat="1" ht="11.45" customHeight="1" x14ac:dyDescent="0.2"/>
    <row r="62" s="123" customFormat="1" ht="11.45" customHeight="1" x14ac:dyDescent="0.2"/>
    <row r="63" s="123" customFormat="1" ht="11.45" customHeight="1" x14ac:dyDescent="0.2"/>
    <row r="64" s="123" customFormat="1" ht="11.45" customHeight="1" x14ac:dyDescent="0.2"/>
    <row r="65" s="123" customFormat="1" ht="11.45" customHeight="1" x14ac:dyDescent="0.2"/>
    <row r="66" s="123" customFormat="1" ht="11.45" customHeight="1" x14ac:dyDescent="0.2"/>
    <row r="67" s="123" customFormat="1" ht="11.45" customHeight="1" x14ac:dyDescent="0.2"/>
    <row r="68" s="123" customFormat="1" ht="11.45" customHeight="1" x14ac:dyDescent="0.2"/>
    <row r="69" s="123" customFormat="1" ht="11.45" customHeight="1" x14ac:dyDescent="0.2"/>
    <row r="70" s="123" customFormat="1" ht="11.45" customHeight="1" x14ac:dyDescent="0.2"/>
    <row r="71" s="123" customFormat="1" ht="11.45" customHeight="1" x14ac:dyDescent="0.2"/>
    <row r="72" s="123" customFormat="1" ht="11.45" customHeight="1" x14ac:dyDescent="0.2"/>
    <row r="73" s="123" customFormat="1" ht="11.45" customHeight="1" x14ac:dyDescent="0.2"/>
    <row r="74" s="123" customFormat="1" ht="11.45" customHeight="1" x14ac:dyDescent="0.2"/>
    <row r="75" s="123" customFormat="1" ht="11.45" customHeight="1" x14ac:dyDescent="0.2"/>
    <row r="76" s="123" customFormat="1" ht="11.45" customHeight="1" x14ac:dyDescent="0.2"/>
    <row r="77" s="123" customFormat="1" ht="11.45" customHeight="1" x14ac:dyDescent="0.2"/>
    <row r="78" s="123" customFormat="1" ht="11.45" customHeight="1" x14ac:dyDescent="0.2"/>
    <row r="79" s="123" customFormat="1" ht="11.45" customHeight="1" x14ac:dyDescent="0.2"/>
    <row r="80" s="123" customFormat="1" ht="11.45" customHeight="1" x14ac:dyDescent="0.2"/>
    <row r="81" s="123" customFormat="1" ht="11.45" customHeight="1" x14ac:dyDescent="0.2"/>
    <row r="82" s="123" customFormat="1" ht="11.45" customHeight="1" x14ac:dyDescent="0.2"/>
    <row r="83" s="123" customFormat="1" ht="11.45" customHeight="1" x14ac:dyDescent="0.2"/>
    <row r="84" s="123" customFormat="1" ht="11.45" customHeight="1" x14ac:dyDescent="0.2"/>
    <row r="85" s="123" customFormat="1" ht="11.45" customHeight="1" x14ac:dyDescent="0.2"/>
    <row r="86" s="123" customFormat="1" ht="11.45" customHeight="1" x14ac:dyDescent="0.2"/>
    <row r="87" s="123" customFormat="1" ht="11.45" customHeight="1" x14ac:dyDescent="0.2"/>
    <row r="88" s="123" customFormat="1" ht="11.45" customHeight="1" x14ac:dyDescent="0.2"/>
    <row r="89" s="123" customFormat="1" ht="11.45" customHeight="1" x14ac:dyDescent="0.2"/>
    <row r="90" s="123" customFormat="1" ht="11.45" customHeight="1" x14ac:dyDescent="0.2"/>
    <row r="91" s="123" customFormat="1" ht="11.45" customHeight="1" x14ac:dyDescent="0.2"/>
    <row r="92" s="123" customFormat="1" ht="11.45" customHeight="1" x14ac:dyDescent="0.2"/>
    <row r="93" s="123" customFormat="1" ht="11.45" customHeight="1" x14ac:dyDescent="0.2"/>
    <row r="94" s="123" customFormat="1" ht="11.45" customHeight="1" x14ac:dyDescent="0.2"/>
    <row r="95" s="123" customFormat="1" ht="11.45" customHeight="1" x14ac:dyDescent="0.2"/>
    <row r="96" s="123" customFormat="1" ht="11.45" customHeight="1" x14ac:dyDescent="0.2"/>
    <row r="97" s="123" customFormat="1" ht="11.45" customHeight="1" x14ac:dyDescent="0.2"/>
    <row r="98" s="123" customFormat="1" ht="11.45" customHeight="1" x14ac:dyDescent="0.2"/>
    <row r="99" s="123" customFormat="1" ht="11.45" customHeight="1" x14ac:dyDescent="0.2"/>
    <row r="100" s="123" customFormat="1" ht="11.45" customHeight="1" x14ac:dyDescent="0.2"/>
    <row r="101" s="123" customFormat="1" ht="11.45" customHeight="1" x14ac:dyDescent="0.2"/>
    <row r="102" s="123" customFormat="1" ht="11.45" customHeight="1" x14ac:dyDescent="0.2"/>
    <row r="103" s="123" customFormat="1" ht="11.45" customHeight="1" x14ac:dyDescent="0.2"/>
    <row r="104" s="123" customFormat="1" ht="11.45" customHeight="1" x14ac:dyDescent="0.2"/>
    <row r="105" s="123" customFormat="1" ht="11.45" customHeight="1" x14ac:dyDescent="0.2"/>
    <row r="106" s="123" customFormat="1" ht="11.45" customHeight="1" x14ac:dyDescent="0.2"/>
  </sheetData>
  <mergeCells count="15">
    <mergeCell ref="D22:H22"/>
    <mergeCell ref="D8:H8"/>
    <mergeCell ref="H4:H6"/>
    <mergeCell ref="G4:G6"/>
    <mergeCell ref="F4:F6"/>
    <mergeCell ref="E4:E6"/>
    <mergeCell ref="D3:D6"/>
    <mergeCell ref="C3:C6"/>
    <mergeCell ref="B3:B6"/>
    <mergeCell ref="A3:A6"/>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H8"/>
    </sheetView>
  </sheetViews>
  <sheetFormatPr baseColWidth="10" defaultColWidth="11.5703125" defaultRowHeight="11.45" customHeight="1" x14ac:dyDescent="0.2"/>
  <cols>
    <col min="1" max="1" width="3.7109375" style="120" customWidth="1"/>
    <col min="2" max="2" width="7.7109375" style="120" customWidth="1"/>
    <col min="3" max="3" width="31.7109375" style="120" customWidth="1"/>
    <col min="4" max="8" width="9.7109375" style="120" customWidth="1"/>
    <col min="9" max="16384" width="11.5703125" style="120"/>
  </cols>
  <sheetData>
    <row r="1" spans="1:8" s="118" customFormat="1" ht="20.100000000000001" customHeight="1" x14ac:dyDescent="0.2">
      <c r="A1" s="325" t="s">
        <v>203</v>
      </c>
      <c r="B1" s="326"/>
      <c r="C1" s="326"/>
      <c r="D1" s="324" t="s">
        <v>204</v>
      </c>
      <c r="E1" s="324"/>
      <c r="F1" s="324"/>
      <c r="G1" s="324"/>
      <c r="H1" s="334"/>
    </row>
    <row r="2" spans="1:8" s="119" customFormat="1" ht="35.1" customHeight="1" x14ac:dyDescent="0.2">
      <c r="A2" s="327" t="s">
        <v>189</v>
      </c>
      <c r="B2" s="328"/>
      <c r="C2" s="328"/>
      <c r="D2" s="323" t="s">
        <v>264</v>
      </c>
      <c r="E2" s="323"/>
      <c r="F2" s="323"/>
      <c r="G2" s="323"/>
      <c r="H2" s="335"/>
    </row>
    <row r="3" spans="1:8" ht="11.45" customHeight="1" x14ac:dyDescent="0.2">
      <c r="A3" s="329" t="s">
        <v>80</v>
      </c>
      <c r="B3" s="331" t="s">
        <v>64</v>
      </c>
      <c r="C3" s="331" t="s">
        <v>41</v>
      </c>
      <c r="D3" s="331" t="s">
        <v>53</v>
      </c>
      <c r="E3" s="331" t="s">
        <v>99</v>
      </c>
      <c r="F3" s="331"/>
      <c r="G3" s="331"/>
      <c r="H3" s="332"/>
    </row>
    <row r="4" spans="1:8" ht="11.45" customHeight="1" x14ac:dyDescent="0.2">
      <c r="A4" s="329"/>
      <c r="B4" s="331"/>
      <c r="C4" s="331"/>
      <c r="D4" s="331"/>
      <c r="E4" s="340" t="s">
        <v>348</v>
      </c>
      <c r="F4" s="340" t="s">
        <v>48</v>
      </c>
      <c r="G4" s="340" t="s">
        <v>49</v>
      </c>
      <c r="H4" s="332" t="s">
        <v>329</v>
      </c>
    </row>
    <row r="5" spans="1:8" ht="11.45" customHeight="1" x14ac:dyDescent="0.2">
      <c r="A5" s="329"/>
      <c r="B5" s="331"/>
      <c r="C5" s="331"/>
      <c r="D5" s="331"/>
      <c r="E5" s="331"/>
      <c r="F5" s="331"/>
      <c r="G5" s="331"/>
      <c r="H5" s="332"/>
    </row>
    <row r="6" spans="1:8" ht="11.45" customHeight="1" x14ac:dyDescent="0.2">
      <c r="A6" s="329"/>
      <c r="B6" s="331"/>
      <c r="C6" s="331"/>
      <c r="D6" s="331"/>
      <c r="E6" s="331"/>
      <c r="F6" s="331"/>
      <c r="G6" s="331"/>
      <c r="H6" s="332"/>
    </row>
    <row r="7" spans="1:8" ht="11.45" customHeight="1" x14ac:dyDescent="0.2">
      <c r="A7" s="114">
        <v>1</v>
      </c>
      <c r="B7" s="115">
        <v>2</v>
      </c>
      <c r="C7" s="116">
        <v>3</v>
      </c>
      <c r="D7" s="116">
        <v>4</v>
      </c>
      <c r="E7" s="116">
        <v>5</v>
      </c>
      <c r="F7" s="116">
        <v>6</v>
      </c>
      <c r="G7" s="116">
        <v>7</v>
      </c>
      <c r="H7" s="117">
        <v>8</v>
      </c>
    </row>
    <row r="8" spans="1:8" s="123" customFormat="1" ht="20.100000000000001" customHeight="1" x14ac:dyDescent="0.2">
      <c r="A8" s="124"/>
      <c r="B8" s="128"/>
      <c r="C8" s="128"/>
      <c r="D8" s="338" t="s">
        <v>44</v>
      </c>
      <c r="E8" s="339"/>
      <c r="F8" s="339"/>
      <c r="G8" s="339"/>
      <c r="H8" s="339"/>
    </row>
    <row r="9" spans="1:8" s="123" customFormat="1" ht="11.45" customHeight="1" x14ac:dyDescent="0.2">
      <c r="A9" s="90">
        <f>IF(E9&lt;&gt;"",COUNTA($E9:E$9),"")</f>
        <v>1</v>
      </c>
      <c r="B9" s="122" t="s">
        <v>168</v>
      </c>
      <c r="C9" s="122" t="s">
        <v>169</v>
      </c>
      <c r="D9" s="195">
        <v>10745</v>
      </c>
      <c r="E9" s="195">
        <v>4365</v>
      </c>
      <c r="F9" s="195">
        <v>4137</v>
      </c>
      <c r="G9" s="195">
        <v>1253</v>
      </c>
      <c r="H9" s="195">
        <v>990</v>
      </c>
    </row>
    <row r="10" spans="1:8" s="123" customFormat="1" ht="11.45" customHeight="1" x14ac:dyDescent="0.2">
      <c r="A10" s="90" t="str">
        <f>IF(E10&lt;&gt;"",COUNTA($E$9:E10),"")</f>
        <v/>
      </c>
      <c r="B10" s="75"/>
      <c r="C10" s="75"/>
      <c r="D10" s="196"/>
      <c r="E10" s="196"/>
      <c r="F10" s="196"/>
      <c r="G10" s="196"/>
      <c r="H10" s="196"/>
    </row>
    <row r="11" spans="1:8" s="123" customFormat="1" ht="11.45" customHeight="1" x14ac:dyDescent="0.2">
      <c r="A11" s="90">
        <f>IF(E11&lt;&gt;"",COUNTA($E$9:E11),"")</f>
        <v>2</v>
      </c>
      <c r="B11" s="122" t="s">
        <v>163</v>
      </c>
      <c r="C11" s="122" t="s">
        <v>320</v>
      </c>
      <c r="D11" s="195">
        <v>7444</v>
      </c>
      <c r="E11" s="195">
        <v>2644</v>
      </c>
      <c r="F11" s="195">
        <v>2837</v>
      </c>
      <c r="G11" s="195">
        <v>973</v>
      </c>
      <c r="H11" s="195">
        <v>990</v>
      </c>
    </row>
    <row r="12" spans="1:8" s="123" customFormat="1" ht="11.45" customHeight="1" x14ac:dyDescent="0.2">
      <c r="A12" s="90" t="str">
        <f>IF(E12&lt;&gt;"",COUNTA($E$9:E12),"")</f>
        <v/>
      </c>
      <c r="B12" s="122"/>
      <c r="C12" s="75" t="s">
        <v>151</v>
      </c>
      <c r="D12" s="196"/>
      <c r="E12" s="196"/>
      <c r="F12" s="196"/>
      <c r="G12" s="196"/>
      <c r="H12" s="196"/>
    </row>
    <row r="13" spans="1:8" s="123" customFormat="1" ht="11.45" customHeight="1" x14ac:dyDescent="0.2">
      <c r="A13" s="90">
        <f>IF(E13&lt;&gt;"",COUNTA($E$9:E13),"")</f>
        <v>3</v>
      </c>
      <c r="B13" s="75" t="s">
        <v>164</v>
      </c>
      <c r="C13" s="75" t="s">
        <v>321</v>
      </c>
      <c r="D13" s="196">
        <v>2857</v>
      </c>
      <c r="E13" s="196">
        <v>1048</v>
      </c>
      <c r="F13" s="196">
        <v>1045</v>
      </c>
      <c r="G13" s="196" t="s">
        <v>5</v>
      </c>
      <c r="H13" s="196" t="s">
        <v>5</v>
      </c>
    </row>
    <row r="14" spans="1:8" s="123" customFormat="1" ht="22.5" customHeight="1" x14ac:dyDescent="0.2">
      <c r="A14" s="90">
        <f>IF(E14&lt;&gt;"",COUNTA($E$9:E14),"")</f>
        <v>4</v>
      </c>
      <c r="B14" s="75" t="s">
        <v>165</v>
      </c>
      <c r="C14" s="75" t="s">
        <v>322</v>
      </c>
      <c r="D14" s="196">
        <v>3938</v>
      </c>
      <c r="E14" s="196">
        <v>1262</v>
      </c>
      <c r="F14" s="196">
        <v>1477</v>
      </c>
      <c r="G14" s="196" t="s">
        <v>5</v>
      </c>
      <c r="H14" s="196" t="s">
        <v>5</v>
      </c>
    </row>
    <row r="15" spans="1:8" s="123" customFormat="1" ht="11.45" customHeight="1" x14ac:dyDescent="0.2">
      <c r="A15" s="90">
        <f>IF(E15&lt;&gt;"",COUNTA($E$9:E15),"")</f>
        <v>5</v>
      </c>
      <c r="B15" s="75" t="s">
        <v>208</v>
      </c>
      <c r="C15" s="75" t="s">
        <v>323</v>
      </c>
      <c r="D15" s="196">
        <v>649</v>
      </c>
      <c r="E15" s="196">
        <v>334</v>
      </c>
      <c r="F15" s="196">
        <v>315</v>
      </c>
      <c r="G15" s="196" t="s">
        <v>0</v>
      </c>
      <c r="H15" s="196" t="s">
        <v>0</v>
      </c>
    </row>
    <row r="16" spans="1:8" s="123" customFormat="1" ht="11.45" customHeight="1" x14ac:dyDescent="0.2">
      <c r="A16" s="90" t="str">
        <f>IF(E16&lt;&gt;"",COUNTA($E$9:E16),"")</f>
        <v/>
      </c>
      <c r="B16" s="75"/>
      <c r="C16" s="75"/>
      <c r="D16" s="196"/>
      <c r="E16" s="196"/>
      <c r="F16" s="196"/>
      <c r="G16" s="196"/>
      <c r="H16" s="196"/>
    </row>
    <row r="17" spans="1:8" s="123" customFormat="1" ht="11.45" customHeight="1" x14ac:dyDescent="0.2">
      <c r="A17" s="90">
        <f>IF(E17&lt;&gt;"",COUNTA($E$9:E17),"")</f>
        <v>6</v>
      </c>
      <c r="B17" s="122" t="s">
        <v>166</v>
      </c>
      <c r="C17" s="122" t="s">
        <v>324</v>
      </c>
      <c r="D17" s="195">
        <v>3301</v>
      </c>
      <c r="E17" s="195">
        <v>1721</v>
      </c>
      <c r="F17" s="195">
        <v>1300</v>
      </c>
      <c r="G17" s="195">
        <v>280</v>
      </c>
      <c r="H17" s="195" t="s">
        <v>0</v>
      </c>
    </row>
    <row r="18" spans="1:8" s="123" customFormat="1" ht="11.45" customHeight="1" x14ac:dyDescent="0.2">
      <c r="A18" s="90" t="str">
        <f>IF(E18&lt;&gt;"",COUNTA($E$9:E18),"")</f>
        <v/>
      </c>
      <c r="B18" s="75"/>
      <c r="C18" s="75" t="s">
        <v>270</v>
      </c>
      <c r="D18" s="196"/>
      <c r="E18" s="196"/>
      <c r="F18" s="196"/>
      <c r="G18" s="196"/>
      <c r="H18" s="196"/>
    </row>
    <row r="19" spans="1:8" s="123" customFormat="1" ht="11.45" customHeight="1" x14ac:dyDescent="0.2">
      <c r="A19" s="90">
        <f>IF(E19&lt;&gt;"",COUNTA($E$9:E19),"")</f>
        <v>7</v>
      </c>
      <c r="B19" s="75" t="s">
        <v>210</v>
      </c>
      <c r="C19" s="75" t="s">
        <v>325</v>
      </c>
      <c r="D19" s="196">
        <v>704</v>
      </c>
      <c r="E19" s="196">
        <v>386</v>
      </c>
      <c r="F19" s="196" t="s">
        <v>5</v>
      </c>
      <c r="G19" s="196" t="s">
        <v>5</v>
      </c>
      <c r="H19" s="196" t="s">
        <v>0</v>
      </c>
    </row>
    <row r="20" spans="1:8" s="123" customFormat="1" ht="22.5" customHeight="1" x14ac:dyDescent="0.2">
      <c r="A20" s="90">
        <f>IF(E20&lt;&gt;"",COUNTA($E$9:E20),"")</f>
        <v>8</v>
      </c>
      <c r="B20" s="75" t="s">
        <v>211</v>
      </c>
      <c r="C20" s="75" t="s">
        <v>326</v>
      </c>
      <c r="D20" s="196">
        <v>502</v>
      </c>
      <c r="E20" s="196">
        <v>318</v>
      </c>
      <c r="F20" s="196" t="s">
        <v>5</v>
      </c>
      <c r="G20" s="196" t="s">
        <v>5</v>
      </c>
      <c r="H20" s="196" t="s">
        <v>0</v>
      </c>
    </row>
    <row r="21" spans="1:8" s="123" customFormat="1" ht="11.45" customHeight="1" x14ac:dyDescent="0.2">
      <c r="A21" s="90">
        <f>IF(E21&lt;&gt;"",COUNTA($E$9:E21),"")</f>
        <v>9</v>
      </c>
      <c r="B21" s="75" t="s">
        <v>167</v>
      </c>
      <c r="C21" s="75" t="s">
        <v>327</v>
      </c>
      <c r="D21" s="196">
        <v>1575</v>
      </c>
      <c r="E21" s="196">
        <v>818</v>
      </c>
      <c r="F21" s="196" t="s">
        <v>5</v>
      </c>
      <c r="G21" s="196" t="s">
        <v>5</v>
      </c>
      <c r="H21" s="196"/>
    </row>
    <row r="22" spans="1:8" s="123" customFormat="1" ht="20.100000000000001" customHeight="1" x14ac:dyDescent="0.2">
      <c r="A22" s="90" t="str">
        <f>IF(E22&lt;&gt;"",COUNTA($E$9:E22),"")</f>
        <v/>
      </c>
      <c r="B22" s="75"/>
      <c r="C22" s="75"/>
      <c r="D22" s="336" t="s">
        <v>145</v>
      </c>
      <c r="E22" s="337"/>
      <c r="F22" s="337"/>
      <c r="G22" s="337"/>
      <c r="H22" s="337"/>
    </row>
    <row r="23" spans="1:8" s="123" customFormat="1" ht="11.45" customHeight="1" x14ac:dyDescent="0.2">
      <c r="A23" s="90">
        <f>IF(E23&lt;&gt;"",COUNTA($E$9:E23),"")</f>
        <v>10</v>
      </c>
      <c r="B23" s="122" t="s">
        <v>168</v>
      </c>
      <c r="C23" s="122" t="s">
        <v>169</v>
      </c>
      <c r="D23" s="195">
        <v>100</v>
      </c>
      <c r="E23" s="195">
        <v>100</v>
      </c>
      <c r="F23" s="195">
        <v>100</v>
      </c>
      <c r="G23" s="195">
        <v>100</v>
      </c>
      <c r="H23" s="195">
        <v>100</v>
      </c>
    </row>
    <row r="24" spans="1:8" s="123" customFormat="1" ht="11.45" customHeight="1" x14ac:dyDescent="0.2">
      <c r="A24" s="90" t="str">
        <f>IF(E24&lt;&gt;"",COUNTA($E$9:E24),"")</f>
        <v/>
      </c>
      <c r="B24" s="75"/>
      <c r="C24" s="75"/>
      <c r="D24" s="165"/>
      <c r="E24" s="165"/>
      <c r="F24" s="165"/>
      <c r="G24" s="165"/>
      <c r="H24" s="165"/>
    </row>
    <row r="25" spans="1:8" s="123" customFormat="1" ht="11.45" customHeight="1" x14ac:dyDescent="0.2">
      <c r="A25" s="90">
        <f>IF(E25&lt;&gt;"",COUNTA($E$9:E25),"")</f>
        <v>11</v>
      </c>
      <c r="B25" s="75" t="s">
        <v>163</v>
      </c>
      <c r="C25" s="75" t="s">
        <v>320</v>
      </c>
      <c r="D25" s="150">
        <v>69.278734295020939</v>
      </c>
      <c r="E25" s="150">
        <v>60.572737686139746</v>
      </c>
      <c r="F25" s="150">
        <v>68.576262992506642</v>
      </c>
      <c r="G25" s="150">
        <v>77.653631284916202</v>
      </c>
      <c r="H25" s="150">
        <v>100</v>
      </c>
    </row>
    <row r="26" spans="1:8" s="123" customFormat="1" ht="11.45" customHeight="1" x14ac:dyDescent="0.2">
      <c r="A26" s="90">
        <f>IF(E26&lt;&gt;"",COUNTA($E$9:E26),"")</f>
        <v>12</v>
      </c>
      <c r="B26" s="75" t="s">
        <v>166</v>
      </c>
      <c r="C26" s="75" t="s">
        <v>324</v>
      </c>
      <c r="D26" s="150">
        <v>30.721265704979061</v>
      </c>
      <c r="E26" s="150">
        <v>39.427262313860254</v>
      </c>
      <c r="F26" s="150">
        <v>31.423737007493354</v>
      </c>
      <c r="G26" s="150">
        <v>22.346368715083798</v>
      </c>
      <c r="H26" s="150" t="s">
        <v>0</v>
      </c>
    </row>
    <row r="27" spans="1:8" s="123" customFormat="1" ht="11.45" customHeight="1" x14ac:dyDescent="0.2"/>
    <row r="28" spans="1:8" s="123" customFormat="1" ht="11.45" customHeight="1" x14ac:dyDescent="0.2">
      <c r="D28" s="137"/>
      <c r="E28" s="137"/>
      <c r="F28" s="137"/>
      <c r="G28" s="137"/>
      <c r="H28" s="137"/>
    </row>
    <row r="29" spans="1:8" s="123" customFormat="1" ht="11.45" customHeight="1" x14ac:dyDescent="0.2"/>
    <row r="30" spans="1:8" s="123" customFormat="1" ht="11.45" customHeight="1" x14ac:dyDescent="0.2"/>
    <row r="31" spans="1:8" s="123" customFormat="1" ht="11.45" customHeight="1" x14ac:dyDescent="0.2"/>
    <row r="32" spans="1:8" s="123" customFormat="1" ht="11.45" customHeight="1" x14ac:dyDescent="0.2"/>
    <row r="33" s="123" customFormat="1" ht="11.45" customHeight="1" x14ac:dyDescent="0.2"/>
    <row r="34" s="123" customFormat="1" ht="11.45" customHeight="1" x14ac:dyDescent="0.2"/>
    <row r="35" s="123" customFormat="1" ht="11.45" customHeight="1" x14ac:dyDescent="0.2"/>
    <row r="36" s="123" customFormat="1" ht="11.45" customHeight="1" x14ac:dyDescent="0.2"/>
    <row r="37" s="123" customFormat="1" ht="11.45" customHeight="1" x14ac:dyDescent="0.2"/>
    <row r="38" s="123" customFormat="1" ht="11.45" customHeight="1" x14ac:dyDescent="0.2"/>
    <row r="39" s="123" customFormat="1" ht="11.45" customHeight="1" x14ac:dyDescent="0.2"/>
    <row r="40" s="123" customFormat="1" ht="11.45" customHeight="1" x14ac:dyDescent="0.2"/>
    <row r="41" s="123" customFormat="1" ht="11.45" customHeight="1" x14ac:dyDescent="0.2"/>
    <row r="42" s="123" customFormat="1" ht="11.45" customHeight="1" x14ac:dyDescent="0.2"/>
    <row r="43" s="123" customFormat="1" ht="11.45" customHeight="1" x14ac:dyDescent="0.2"/>
    <row r="44" s="123" customFormat="1" ht="11.45" customHeight="1" x14ac:dyDescent="0.2"/>
    <row r="45" s="123" customFormat="1" ht="11.45" customHeight="1" x14ac:dyDescent="0.2"/>
    <row r="46" s="123" customFormat="1" ht="11.45" customHeight="1" x14ac:dyDescent="0.2"/>
    <row r="47" s="123" customFormat="1" ht="11.45" customHeight="1" x14ac:dyDescent="0.2"/>
    <row r="48" s="123" customFormat="1" ht="11.45" customHeight="1" x14ac:dyDescent="0.2"/>
    <row r="49" s="123" customFormat="1" ht="11.45" customHeight="1" x14ac:dyDescent="0.2"/>
    <row r="50" s="123" customFormat="1" ht="11.45" customHeight="1" x14ac:dyDescent="0.2"/>
    <row r="51" s="123" customFormat="1" ht="11.45" customHeight="1" x14ac:dyDescent="0.2"/>
    <row r="52" s="123" customFormat="1" ht="11.45" customHeight="1" x14ac:dyDescent="0.2"/>
    <row r="53" s="123" customFormat="1" ht="11.45" customHeight="1" x14ac:dyDescent="0.2"/>
    <row r="54" s="123" customFormat="1" ht="11.45" customHeight="1" x14ac:dyDescent="0.2"/>
    <row r="55" s="123" customFormat="1" ht="11.45" customHeight="1" x14ac:dyDescent="0.2"/>
    <row r="56" s="123" customFormat="1" ht="11.45" customHeight="1" x14ac:dyDescent="0.2"/>
    <row r="57" s="123" customFormat="1" ht="11.45" customHeight="1" x14ac:dyDescent="0.2"/>
    <row r="58" s="123" customFormat="1" ht="11.45" customHeight="1" x14ac:dyDescent="0.2"/>
    <row r="59" s="123" customFormat="1" ht="11.45" customHeight="1" x14ac:dyDescent="0.2"/>
    <row r="60" s="123" customFormat="1" ht="11.45" customHeight="1" x14ac:dyDescent="0.2"/>
    <row r="61" s="123" customFormat="1" ht="11.45" customHeight="1" x14ac:dyDescent="0.2"/>
    <row r="62" s="123" customFormat="1" ht="11.45" customHeight="1" x14ac:dyDescent="0.2"/>
    <row r="63" s="123" customFormat="1" ht="11.45" customHeight="1" x14ac:dyDescent="0.2"/>
    <row r="64" s="123" customFormat="1" ht="11.45" customHeight="1" x14ac:dyDescent="0.2"/>
    <row r="65" s="123" customFormat="1" ht="11.45" customHeight="1" x14ac:dyDescent="0.2"/>
    <row r="66" s="123" customFormat="1" ht="11.45" customHeight="1" x14ac:dyDescent="0.2"/>
    <row r="67" s="123" customFormat="1" ht="11.45" customHeight="1" x14ac:dyDescent="0.2"/>
    <row r="68" s="123" customFormat="1" ht="11.45" customHeight="1" x14ac:dyDescent="0.2"/>
    <row r="69" s="123" customFormat="1" ht="11.45" customHeight="1" x14ac:dyDescent="0.2"/>
    <row r="70" s="123" customFormat="1" ht="11.45" customHeight="1" x14ac:dyDescent="0.2"/>
    <row r="71" s="123" customFormat="1" ht="11.45" customHeight="1" x14ac:dyDescent="0.2"/>
    <row r="72" s="123" customFormat="1" ht="11.45" customHeight="1" x14ac:dyDescent="0.2"/>
    <row r="73" s="123" customFormat="1" ht="11.45" customHeight="1" x14ac:dyDescent="0.2"/>
    <row r="74" s="123" customFormat="1" ht="11.45" customHeight="1" x14ac:dyDescent="0.2"/>
    <row r="75" s="123" customFormat="1" ht="11.45" customHeight="1" x14ac:dyDescent="0.2"/>
    <row r="76" s="123" customFormat="1" ht="11.45" customHeight="1" x14ac:dyDescent="0.2"/>
    <row r="77" s="123" customFormat="1" ht="11.45" customHeight="1" x14ac:dyDescent="0.2"/>
    <row r="78" s="123" customFormat="1" ht="11.45" customHeight="1" x14ac:dyDescent="0.2"/>
    <row r="79" s="123" customFormat="1" ht="11.45" customHeight="1" x14ac:dyDescent="0.2"/>
    <row r="80" s="123" customFormat="1" ht="11.45" customHeight="1" x14ac:dyDescent="0.2"/>
    <row r="81" s="123" customFormat="1" ht="11.45" customHeight="1" x14ac:dyDescent="0.2"/>
    <row r="82" s="123" customFormat="1" ht="11.45" customHeight="1" x14ac:dyDescent="0.2"/>
    <row r="83" s="123" customFormat="1" ht="11.45" customHeight="1" x14ac:dyDescent="0.2"/>
    <row r="84" s="123" customFormat="1" ht="11.45" customHeight="1" x14ac:dyDescent="0.2"/>
    <row r="85" s="123" customFormat="1" ht="11.45" customHeight="1" x14ac:dyDescent="0.2"/>
    <row r="86" s="123" customFormat="1" ht="11.45" customHeight="1" x14ac:dyDescent="0.2"/>
    <row r="87" s="123" customFormat="1" ht="11.45" customHeight="1" x14ac:dyDescent="0.2"/>
    <row r="88" s="123" customFormat="1" ht="11.45" customHeight="1" x14ac:dyDescent="0.2"/>
    <row r="89" s="123" customFormat="1" ht="11.45" customHeight="1" x14ac:dyDescent="0.2"/>
    <row r="90" s="123" customFormat="1" ht="11.45" customHeight="1" x14ac:dyDescent="0.2"/>
    <row r="91" s="123" customFormat="1" ht="11.45" customHeight="1" x14ac:dyDescent="0.2"/>
    <row r="92" s="123" customFormat="1" ht="11.45" customHeight="1" x14ac:dyDescent="0.2"/>
    <row r="93" s="123" customFormat="1" ht="11.45" customHeight="1" x14ac:dyDescent="0.2"/>
    <row r="94" s="123" customFormat="1" ht="11.45" customHeight="1" x14ac:dyDescent="0.2"/>
    <row r="95" s="123" customFormat="1" ht="11.45" customHeight="1" x14ac:dyDescent="0.2"/>
    <row r="96" s="123" customFormat="1" ht="11.45" customHeight="1" x14ac:dyDescent="0.2"/>
    <row r="97" s="123" customFormat="1" ht="11.45" customHeight="1" x14ac:dyDescent="0.2"/>
    <row r="98" s="123" customFormat="1" ht="11.45" customHeight="1" x14ac:dyDescent="0.2"/>
    <row r="99" s="123" customFormat="1" ht="11.45" customHeight="1" x14ac:dyDescent="0.2"/>
    <row r="100" s="123" customFormat="1" ht="11.45" customHeight="1" x14ac:dyDescent="0.2"/>
    <row r="101" s="123" customFormat="1" ht="11.45" customHeight="1" x14ac:dyDescent="0.2"/>
    <row r="102" s="123" customFormat="1" ht="11.45" customHeight="1" x14ac:dyDescent="0.2"/>
    <row r="103" s="123" customFormat="1" ht="11.45" customHeight="1" x14ac:dyDescent="0.2"/>
    <row r="104" s="123" customFormat="1" ht="11.45" customHeight="1" x14ac:dyDescent="0.2"/>
    <row r="105" s="123" customFormat="1" ht="11.45" customHeight="1" x14ac:dyDescent="0.2"/>
    <row r="106" s="123" customFormat="1" ht="11.45" customHeight="1" x14ac:dyDescent="0.2"/>
  </sheetData>
  <mergeCells count="15">
    <mergeCell ref="D8:H8"/>
    <mergeCell ref="D22:H22"/>
    <mergeCell ref="H4:H6"/>
    <mergeCell ref="A1:C1"/>
    <mergeCell ref="D1:H1"/>
    <mergeCell ref="A2:C2"/>
    <mergeCell ref="D2:H2"/>
    <mergeCell ref="E3:H3"/>
    <mergeCell ref="C3:C6"/>
    <mergeCell ref="B3:B6"/>
    <mergeCell ref="A3:A6"/>
    <mergeCell ref="D3: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H8"/>
    </sheetView>
  </sheetViews>
  <sheetFormatPr baseColWidth="10" defaultColWidth="11.5703125" defaultRowHeight="11.45" customHeight="1" x14ac:dyDescent="0.2"/>
  <cols>
    <col min="1" max="1" width="3.7109375" style="120" customWidth="1"/>
    <col min="2" max="2" width="7.7109375" style="120" customWidth="1"/>
    <col min="3" max="3" width="31.7109375" style="120" customWidth="1"/>
    <col min="4" max="8" width="9.7109375" style="120" customWidth="1"/>
    <col min="9" max="16384" width="11.5703125" style="120"/>
  </cols>
  <sheetData>
    <row r="1" spans="1:8" s="118" customFormat="1" ht="20.100000000000001" customHeight="1" x14ac:dyDescent="0.2">
      <c r="A1" s="325" t="s">
        <v>203</v>
      </c>
      <c r="B1" s="326"/>
      <c r="C1" s="326"/>
      <c r="D1" s="324" t="s">
        <v>204</v>
      </c>
      <c r="E1" s="324"/>
      <c r="F1" s="324"/>
      <c r="G1" s="324"/>
      <c r="H1" s="334"/>
    </row>
    <row r="2" spans="1:8" s="119" customFormat="1" ht="35.1" customHeight="1" x14ac:dyDescent="0.2">
      <c r="A2" s="327" t="s">
        <v>190</v>
      </c>
      <c r="B2" s="328"/>
      <c r="C2" s="328"/>
      <c r="D2" s="323" t="s">
        <v>202</v>
      </c>
      <c r="E2" s="323"/>
      <c r="F2" s="323"/>
      <c r="G2" s="323"/>
      <c r="H2" s="335"/>
    </row>
    <row r="3" spans="1:8" ht="11.45" customHeight="1" x14ac:dyDescent="0.2">
      <c r="A3" s="345" t="s">
        <v>80</v>
      </c>
      <c r="B3" s="343" t="s">
        <v>64</v>
      </c>
      <c r="C3" s="341" t="s">
        <v>41</v>
      </c>
      <c r="D3" s="331" t="s">
        <v>53</v>
      </c>
      <c r="E3" s="331" t="s">
        <v>99</v>
      </c>
      <c r="F3" s="331"/>
      <c r="G3" s="331"/>
      <c r="H3" s="332"/>
    </row>
    <row r="4" spans="1:8" ht="11.45" customHeight="1" x14ac:dyDescent="0.2">
      <c r="A4" s="346"/>
      <c r="B4" s="344"/>
      <c r="C4" s="342"/>
      <c r="D4" s="331"/>
      <c r="E4" s="340" t="s">
        <v>348</v>
      </c>
      <c r="F4" s="340" t="s">
        <v>48</v>
      </c>
      <c r="G4" s="340" t="s">
        <v>49</v>
      </c>
      <c r="H4" s="332" t="s">
        <v>329</v>
      </c>
    </row>
    <row r="5" spans="1:8" ht="11.45" customHeight="1" x14ac:dyDescent="0.2">
      <c r="A5" s="346"/>
      <c r="B5" s="344"/>
      <c r="C5" s="342"/>
      <c r="D5" s="331"/>
      <c r="E5" s="331"/>
      <c r="F5" s="331"/>
      <c r="G5" s="331"/>
      <c r="H5" s="332"/>
    </row>
    <row r="6" spans="1:8" ht="11.45" customHeight="1" x14ac:dyDescent="0.2">
      <c r="A6" s="346"/>
      <c r="B6" s="344"/>
      <c r="C6" s="342"/>
      <c r="D6" s="331"/>
      <c r="E6" s="331"/>
      <c r="F6" s="331"/>
      <c r="G6" s="331"/>
      <c r="H6" s="332"/>
    </row>
    <row r="7" spans="1:8" ht="11.45" customHeight="1" x14ac:dyDescent="0.2">
      <c r="A7" s="114">
        <v>1</v>
      </c>
      <c r="B7" s="115">
        <v>2</v>
      </c>
      <c r="C7" s="116">
        <v>3</v>
      </c>
      <c r="D7" s="116">
        <v>4</v>
      </c>
      <c r="E7" s="116">
        <v>5</v>
      </c>
      <c r="F7" s="116">
        <v>6</v>
      </c>
      <c r="G7" s="116">
        <v>7</v>
      </c>
      <c r="H7" s="117">
        <v>8</v>
      </c>
    </row>
    <row r="8" spans="1:8" s="123" customFormat="1" ht="20.100000000000001" customHeight="1" x14ac:dyDescent="0.2">
      <c r="A8" s="124"/>
      <c r="B8" s="128"/>
      <c r="C8" s="128"/>
      <c r="D8" s="338" t="s">
        <v>256</v>
      </c>
      <c r="E8" s="339"/>
      <c r="F8" s="339"/>
      <c r="G8" s="339"/>
      <c r="H8" s="339"/>
    </row>
    <row r="9" spans="1:8" s="123" customFormat="1" ht="11.45" customHeight="1" x14ac:dyDescent="0.2">
      <c r="A9" s="90">
        <f>IF(E9&lt;&gt;"",COUNTA($E9:E$9),"")</f>
        <v>1</v>
      </c>
      <c r="B9" s="122" t="s">
        <v>168</v>
      </c>
      <c r="C9" s="122" t="s">
        <v>169</v>
      </c>
      <c r="D9" s="195">
        <v>3600</v>
      </c>
      <c r="E9" s="195">
        <v>1534</v>
      </c>
      <c r="F9" s="195">
        <v>1373</v>
      </c>
      <c r="G9" s="195">
        <v>389</v>
      </c>
      <c r="H9" s="195">
        <v>304</v>
      </c>
    </row>
    <row r="10" spans="1:8" s="123" customFormat="1" ht="11.45" customHeight="1" x14ac:dyDescent="0.2">
      <c r="A10" s="90" t="str">
        <f>IF(E10&lt;&gt;"",COUNTA($E$9:E10),"")</f>
        <v/>
      </c>
      <c r="B10" s="75"/>
      <c r="C10" s="75"/>
      <c r="D10" s="196"/>
      <c r="E10" s="196"/>
      <c r="F10" s="196"/>
      <c r="G10" s="196"/>
      <c r="H10" s="196"/>
    </row>
    <row r="11" spans="1:8" s="123" customFormat="1" ht="11.45" customHeight="1" x14ac:dyDescent="0.2">
      <c r="A11" s="90">
        <f>IF(E11&lt;&gt;"",COUNTA($E$9:E11),"")</f>
        <v>2</v>
      </c>
      <c r="B11" s="122" t="s">
        <v>163</v>
      </c>
      <c r="C11" s="122" t="s">
        <v>320</v>
      </c>
      <c r="D11" s="195">
        <v>2409</v>
      </c>
      <c r="E11" s="195">
        <v>913</v>
      </c>
      <c r="F11" s="195">
        <v>903</v>
      </c>
      <c r="G11" s="195">
        <v>289</v>
      </c>
      <c r="H11" s="195">
        <v>304</v>
      </c>
    </row>
    <row r="12" spans="1:8" s="123" customFormat="1" ht="11.45" customHeight="1" x14ac:dyDescent="0.2">
      <c r="A12" s="90" t="str">
        <f>IF(E12&lt;&gt;"",COUNTA($E$9:E12),"")</f>
        <v/>
      </c>
      <c r="B12" s="122"/>
      <c r="C12" s="75" t="s">
        <v>151</v>
      </c>
      <c r="D12" s="196"/>
      <c r="E12" s="196"/>
      <c r="F12" s="196"/>
      <c r="G12" s="196"/>
      <c r="H12" s="196"/>
    </row>
    <row r="13" spans="1:8" s="123" customFormat="1" ht="11.45" customHeight="1" x14ac:dyDescent="0.2">
      <c r="A13" s="90">
        <f>IF(E13&lt;&gt;"",COUNTA($E$9:E13),"")</f>
        <v>3</v>
      </c>
      <c r="B13" s="75" t="s">
        <v>164</v>
      </c>
      <c r="C13" s="75" t="s">
        <v>321</v>
      </c>
      <c r="D13" s="196">
        <v>969</v>
      </c>
      <c r="E13" s="196">
        <v>355</v>
      </c>
      <c r="F13" s="196">
        <v>355</v>
      </c>
      <c r="G13" s="196" t="s">
        <v>5</v>
      </c>
      <c r="H13" s="196" t="s">
        <v>5</v>
      </c>
    </row>
    <row r="14" spans="1:8" s="123" customFormat="1" ht="22.5" customHeight="1" x14ac:dyDescent="0.2">
      <c r="A14" s="90">
        <f>IF(E14&lt;&gt;"",COUNTA($E$9:E14),"")</f>
        <v>4</v>
      </c>
      <c r="B14" s="75" t="s">
        <v>165</v>
      </c>
      <c r="C14" s="75" t="s">
        <v>322</v>
      </c>
      <c r="D14" s="196">
        <v>1222</v>
      </c>
      <c r="E14" s="196">
        <v>443</v>
      </c>
      <c r="F14" s="196">
        <v>445</v>
      </c>
      <c r="G14" s="196" t="s">
        <v>5</v>
      </c>
      <c r="H14" s="196" t="s">
        <v>5</v>
      </c>
    </row>
    <row r="15" spans="1:8" s="123" customFormat="1" ht="11.45" customHeight="1" x14ac:dyDescent="0.2">
      <c r="A15" s="90">
        <f>IF(E15&lt;&gt;"",COUNTA($E$9:E15),"")</f>
        <v>5</v>
      </c>
      <c r="B15" s="75" t="s">
        <v>208</v>
      </c>
      <c r="C15" s="75" t="s">
        <v>323</v>
      </c>
      <c r="D15" s="196">
        <v>218</v>
      </c>
      <c r="E15" s="196">
        <v>115</v>
      </c>
      <c r="F15" s="196">
        <v>103</v>
      </c>
      <c r="G15" s="196" t="s">
        <v>0</v>
      </c>
      <c r="H15" s="196" t="s">
        <v>0</v>
      </c>
    </row>
    <row r="16" spans="1:8" s="123" customFormat="1" ht="11.45" customHeight="1" x14ac:dyDescent="0.2">
      <c r="A16" s="90" t="str">
        <f>IF(E16&lt;&gt;"",COUNTA($E$9:E16),"")</f>
        <v/>
      </c>
      <c r="B16" s="75"/>
      <c r="C16" s="75"/>
      <c r="D16" s="196"/>
      <c r="E16" s="196"/>
      <c r="F16" s="196"/>
      <c r="G16" s="196"/>
      <c r="H16" s="196"/>
    </row>
    <row r="17" spans="1:8" s="123" customFormat="1" ht="11.45" customHeight="1" x14ac:dyDescent="0.2">
      <c r="A17" s="90">
        <f>IF(E17&lt;&gt;"",COUNTA($E$9:E17),"")</f>
        <v>6</v>
      </c>
      <c r="B17" s="122" t="s">
        <v>166</v>
      </c>
      <c r="C17" s="122" t="s">
        <v>324</v>
      </c>
      <c r="D17" s="195">
        <v>1191</v>
      </c>
      <c r="E17" s="195">
        <v>621</v>
      </c>
      <c r="F17" s="195">
        <v>470</v>
      </c>
      <c r="G17" s="195">
        <v>100</v>
      </c>
      <c r="H17" s="195" t="s">
        <v>0</v>
      </c>
    </row>
    <row r="18" spans="1:8" s="123" customFormat="1" ht="11.45" customHeight="1" x14ac:dyDescent="0.2">
      <c r="A18" s="90" t="str">
        <f>IF(E18&lt;&gt;"",COUNTA($E$9:E18),"")</f>
        <v/>
      </c>
      <c r="B18" s="75"/>
      <c r="C18" s="75" t="s">
        <v>270</v>
      </c>
      <c r="D18" s="196"/>
      <c r="E18" s="196"/>
      <c r="F18" s="196"/>
      <c r="G18" s="196"/>
      <c r="H18" s="196"/>
    </row>
    <row r="19" spans="1:8" s="123" customFormat="1" ht="11.45" customHeight="1" x14ac:dyDescent="0.2">
      <c r="A19" s="90">
        <f>IF(E19&lt;&gt;"",COUNTA($E$9:E19),"")</f>
        <v>7</v>
      </c>
      <c r="B19" s="75" t="s">
        <v>210</v>
      </c>
      <c r="C19" s="75" t="s">
        <v>325</v>
      </c>
      <c r="D19" s="196">
        <v>250</v>
      </c>
      <c r="E19" s="196">
        <v>145</v>
      </c>
      <c r="F19" s="196" t="s">
        <v>5</v>
      </c>
      <c r="G19" s="196" t="s">
        <v>5</v>
      </c>
      <c r="H19" s="196" t="s">
        <v>0</v>
      </c>
    </row>
    <row r="20" spans="1:8" s="123" customFormat="1" ht="22.5" customHeight="1" x14ac:dyDescent="0.2">
      <c r="A20" s="90">
        <f>IF(E20&lt;&gt;"",COUNTA($E$9:E20),"")</f>
        <v>8</v>
      </c>
      <c r="B20" s="75" t="s">
        <v>211</v>
      </c>
      <c r="C20" s="75" t="s">
        <v>326</v>
      </c>
      <c r="D20" s="196">
        <v>170</v>
      </c>
      <c r="E20" s="196">
        <v>109</v>
      </c>
      <c r="F20" s="196" t="s">
        <v>5</v>
      </c>
      <c r="G20" s="196" t="s">
        <v>5</v>
      </c>
      <c r="H20" s="196" t="s">
        <v>0</v>
      </c>
    </row>
    <row r="21" spans="1:8" s="123" customFormat="1" ht="11.45" customHeight="1" x14ac:dyDescent="0.2">
      <c r="A21" s="90">
        <f>IF(E21&lt;&gt;"",COUNTA($E$9:E21),"")</f>
        <v>9</v>
      </c>
      <c r="B21" s="75" t="s">
        <v>167</v>
      </c>
      <c r="C21" s="75" t="s">
        <v>327</v>
      </c>
      <c r="D21" s="196">
        <v>586</v>
      </c>
      <c r="E21" s="196">
        <v>296</v>
      </c>
      <c r="F21" s="196" t="s">
        <v>5</v>
      </c>
      <c r="G21" s="196" t="s">
        <v>5</v>
      </c>
      <c r="H21" s="196"/>
    </row>
    <row r="22" spans="1:8" s="123" customFormat="1" ht="20.100000000000001" customHeight="1" x14ac:dyDescent="0.2">
      <c r="A22" s="90" t="str">
        <f>IF(E22&lt;&gt;"",COUNTA($E$9:E22),"")</f>
        <v/>
      </c>
      <c r="B22" s="75"/>
      <c r="C22" s="75"/>
      <c r="D22" s="347" t="s">
        <v>145</v>
      </c>
      <c r="E22" s="339"/>
      <c r="F22" s="339"/>
      <c r="G22" s="339"/>
      <c r="H22" s="339"/>
    </row>
    <row r="23" spans="1:8" s="123" customFormat="1" ht="11.45" customHeight="1" x14ac:dyDescent="0.2">
      <c r="A23" s="90">
        <f>IF(E23&lt;&gt;"",COUNTA($E$9:E23),"")</f>
        <v>10</v>
      </c>
      <c r="B23" s="122" t="s">
        <v>168</v>
      </c>
      <c r="C23" s="122" t="s">
        <v>169</v>
      </c>
      <c r="D23" s="195">
        <v>100</v>
      </c>
      <c r="E23" s="195">
        <v>100</v>
      </c>
      <c r="F23" s="195">
        <v>100</v>
      </c>
      <c r="G23" s="195">
        <v>100</v>
      </c>
      <c r="H23" s="195">
        <v>100</v>
      </c>
    </row>
    <row r="24" spans="1:8" s="123" customFormat="1" ht="11.45" customHeight="1" x14ac:dyDescent="0.2">
      <c r="A24" s="90" t="str">
        <f>IF(E24&lt;&gt;"",COUNTA($E$9:E24),"")</f>
        <v/>
      </c>
      <c r="B24" s="75"/>
      <c r="C24" s="75"/>
      <c r="D24" s="127"/>
      <c r="E24" s="127"/>
      <c r="F24" s="127"/>
      <c r="G24" s="127"/>
      <c r="H24" s="127"/>
    </row>
    <row r="25" spans="1:8" s="123" customFormat="1" ht="11.45" customHeight="1" x14ac:dyDescent="0.2">
      <c r="A25" s="90">
        <f>IF(E25&lt;&gt;"",COUNTA($E$9:E25),"")</f>
        <v>11</v>
      </c>
      <c r="B25" s="75" t="s">
        <v>163</v>
      </c>
      <c r="C25" s="75" t="s">
        <v>320</v>
      </c>
      <c r="D25" s="150">
        <v>66.916666666666671</v>
      </c>
      <c r="E25" s="150">
        <v>59.517601043024769</v>
      </c>
      <c r="F25" s="150">
        <v>65.768390386016023</v>
      </c>
      <c r="G25" s="150">
        <v>74.293059125964007</v>
      </c>
      <c r="H25" s="150">
        <v>100</v>
      </c>
    </row>
    <row r="26" spans="1:8" s="123" customFormat="1" ht="11.45" customHeight="1" x14ac:dyDescent="0.2">
      <c r="A26" s="90">
        <f>IF(E26&lt;&gt;"",COUNTA($E$9:E26),"")</f>
        <v>12</v>
      </c>
      <c r="B26" s="75" t="s">
        <v>166</v>
      </c>
      <c r="C26" s="75" t="s">
        <v>324</v>
      </c>
      <c r="D26" s="150">
        <v>33.083333333333336</v>
      </c>
      <c r="E26" s="150">
        <v>40.482398956975231</v>
      </c>
      <c r="F26" s="150">
        <v>34.231609613983977</v>
      </c>
      <c r="G26" s="150">
        <v>25.70694087403599</v>
      </c>
      <c r="H26" s="150" t="s">
        <v>0</v>
      </c>
    </row>
    <row r="27" spans="1:8" s="123" customFormat="1" ht="11.45" customHeight="1" x14ac:dyDescent="0.2"/>
    <row r="28" spans="1:8" s="123" customFormat="1" ht="11.45" customHeight="1" x14ac:dyDescent="0.2">
      <c r="D28" s="137"/>
      <c r="E28" s="137"/>
      <c r="F28" s="137"/>
      <c r="G28" s="137"/>
      <c r="H28" s="137"/>
    </row>
    <row r="29" spans="1:8" s="123" customFormat="1" ht="11.45" customHeight="1" x14ac:dyDescent="0.2"/>
    <row r="30" spans="1:8" s="123" customFormat="1" ht="11.45" customHeight="1" x14ac:dyDescent="0.2"/>
    <row r="31" spans="1:8" s="123" customFormat="1" ht="11.45" customHeight="1" x14ac:dyDescent="0.2"/>
    <row r="32" spans="1:8" s="123" customFormat="1" ht="11.45" customHeight="1" x14ac:dyDescent="0.2"/>
    <row r="33" s="123" customFormat="1" ht="11.45" customHeight="1" x14ac:dyDescent="0.2"/>
    <row r="34" s="123" customFormat="1" ht="11.45" customHeight="1" x14ac:dyDescent="0.2"/>
    <row r="35" s="123" customFormat="1" ht="11.45" customHeight="1" x14ac:dyDescent="0.2"/>
    <row r="36" s="123" customFormat="1" ht="11.45" customHeight="1" x14ac:dyDescent="0.2"/>
    <row r="37" s="123" customFormat="1" ht="11.45" customHeight="1" x14ac:dyDescent="0.2"/>
    <row r="38" s="123" customFormat="1" ht="11.45" customHeight="1" x14ac:dyDescent="0.2"/>
    <row r="39" s="123" customFormat="1" ht="11.45" customHeight="1" x14ac:dyDescent="0.2"/>
    <row r="40" s="123" customFormat="1" ht="11.45" customHeight="1" x14ac:dyDescent="0.2"/>
    <row r="41" s="123" customFormat="1" ht="11.45" customHeight="1" x14ac:dyDescent="0.2"/>
    <row r="42" s="123" customFormat="1" ht="11.45" customHeight="1" x14ac:dyDescent="0.2"/>
    <row r="43" s="123" customFormat="1" ht="11.45" customHeight="1" x14ac:dyDescent="0.2"/>
    <row r="44" s="123" customFormat="1" ht="11.45" customHeight="1" x14ac:dyDescent="0.2"/>
    <row r="45" s="123" customFormat="1" ht="11.45" customHeight="1" x14ac:dyDescent="0.2"/>
    <row r="46" s="123" customFormat="1" ht="11.45" customHeight="1" x14ac:dyDescent="0.2"/>
    <row r="47" s="123" customFormat="1" ht="11.45" customHeight="1" x14ac:dyDescent="0.2"/>
    <row r="48" s="123" customFormat="1" ht="11.45" customHeight="1" x14ac:dyDescent="0.2"/>
    <row r="49" s="123" customFormat="1" ht="11.45" customHeight="1" x14ac:dyDescent="0.2"/>
    <row r="50" s="123" customFormat="1" ht="11.45" customHeight="1" x14ac:dyDescent="0.2"/>
    <row r="51" s="123" customFormat="1" ht="11.45" customHeight="1" x14ac:dyDescent="0.2"/>
    <row r="52" s="123" customFormat="1" ht="11.45" customHeight="1" x14ac:dyDescent="0.2"/>
    <row r="53" s="123" customFormat="1" ht="11.45" customHeight="1" x14ac:dyDescent="0.2"/>
    <row r="54" s="123" customFormat="1" ht="11.45" customHeight="1" x14ac:dyDescent="0.2"/>
    <row r="55" s="123" customFormat="1" ht="11.45" customHeight="1" x14ac:dyDescent="0.2"/>
    <row r="56" s="123" customFormat="1" ht="11.45" customHeight="1" x14ac:dyDescent="0.2"/>
    <row r="57" s="123" customFormat="1" ht="11.45" customHeight="1" x14ac:dyDescent="0.2"/>
    <row r="58" s="123" customFormat="1" ht="11.45" customHeight="1" x14ac:dyDescent="0.2"/>
    <row r="59" s="123" customFormat="1" ht="11.45" customHeight="1" x14ac:dyDescent="0.2"/>
    <row r="60" s="123" customFormat="1" ht="11.45" customHeight="1" x14ac:dyDescent="0.2"/>
    <row r="61" s="123" customFormat="1" ht="11.45" customHeight="1" x14ac:dyDescent="0.2"/>
    <row r="62" s="123" customFormat="1" ht="11.45" customHeight="1" x14ac:dyDescent="0.2"/>
    <row r="63" s="123" customFormat="1" ht="11.45" customHeight="1" x14ac:dyDescent="0.2"/>
    <row r="64" s="123" customFormat="1" ht="11.45" customHeight="1" x14ac:dyDescent="0.2"/>
    <row r="65" s="123" customFormat="1" ht="11.45" customHeight="1" x14ac:dyDescent="0.2"/>
    <row r="66" s="123" customFormat="1" ht="11.45" customHeight="1" x14ac:dyDescent="0.2"/>
    <row r="67" s="123" customFormat="1" ht="11.45" customHeight="1" x14ac:dyDescent="0.2"/>
    <row r="68" s="123" customFormat="1" ht="11.45" customHeight="1" x14ac:dyDescent="0.2"/>
    <row r="69" s="123" customFormat="1" ht="11.45" customHeight="1" x14ac:dyDescent="0.2"/>
    <row r="70" s="123" customFormat="1" ht="11.45" customHeight="1" x14ac:dyDescent="0.2"/>
    <row r="71" s="123" customFormat="1" ht="11.45" customHeight="1" x14ac:dyDescent="0.2"/>
    <row r="72" s="123" customFormat="1" ht="11.45" customHeight="1" x14ac:dyDescent="0.2"/>
    <row r="73" s="123" customFormat="1" ht="11.45" customHeight="1" x14ac:dyDescent="0.2"/>
    <row r="74" s="123" customFormat="1" ht="11.45" customHeight="1" x14ac:dyDescent="0.2"/>
    <row r="75" s="123" customFormat="1" ht="11.45" customHeight="1" x14ac:dyDescent="0.2"/>
    <row r="76" s="123" customFormat="1" ht="11.45" customHeight="1" x14ac:dyDescent="0.2"/>
    <row r="77" s="123" customFormat="1" ht="11.45" customHeight="1" x14ac:dyDescent="0.2"/>
    <row r="78" s="123" customFormat="1" ht="11.45" customHeight="1" x14ac:dyDescent="0.2"/>
    <row r="79" s="123" customFormat="1" ht="11.45" customHeight="1" x14ac:dyDescent="0.2"/>
    <row r="80" s="123" customFormat="1" ht="11.45" customHeight="1" x14ac:dyDescent="0.2"/>
    <row r="81" s="123" customFormat="1" ht="11.45" customHeight="1" x14ac:dyDescent="0.2"/>
    <row r="82" s="123" customFormat="1" ht="11.45" customHeight="1" x14ac:dyDescent="0.2"/>
    <row r="83" s="123" customFormat="1" ht="11.45" customHeight="1" x14ac:dyDescent="0.2"/>
    <row r="84" s="123" customFormat="1" ht="11.45" customHeight="1" x14ac:dyDescent="0.2"/>
    <row r="85" s="123" customFormat="1" ht="11.45" customHeight="1" x14ac:dyDescent="0.2"/>
    <row r="86" s="123" customFormat="1" ht="11.45" customHeight="1" x14ac:dyDescent="0.2"/>
    <row r="87" s="123" customFormat="1" ht="11.45" customHeight="1" x14ac:dyDescent="0.2"/>
    <row r="88" s="123" customFormat="1" ht="11.45" customHeight="1" x14ac:dyDescent="0.2"/>
    <row r="89" s="123" customFormat="1" ht="11.45" customHeight="1" x14ac:dyDescent="0.2"/>
    <row r="90" s="123" customFormat="1" ht="11.45" customHeight="1" x14ac:dyDescent="0.2"/>
    <row r="91" s="123" customFormat="1" ht="11.45" customHeight="1" x14ac:dyDescent="0.2"/>
    <row r="92" s="123" customFormat="1" ht="11.45" customHeight="1" x14ac:dyDescent="0.2"/>
    <row r="93" s="123" customFormat="1" ht="11.45" customHeight="1" x14ac:dyDescent="0.2"/>
    <row r="94" s="123" customFormat="1" ht="11.45" customHeight="1" x14ac:dyDescent="0.2"/>
    <row r="95" s="123" customFormat="1" ht="11.45" customHeight="1" x14ac:dyDescent="0.2"/>
    <row r="96" s="123" customFormat="1" ht="11.45" customHeight="1" x14ac:dyDescent="0.2"/>
    <row r="97" s="123" customFormat="1" ht="11.45" customHeight="1" x14ac:dyDescent="0.2"/>
    <row r="98" s="123" customFormat="1" ht="11.45" customHeight="1" x14ac:dyDescent="0.2"/>
    <row r="99" s="123" customFormat="1" ht="11.45" customHeight="1" x14ac:dyDescent="0.2"/>
    <row r="100" s="123" customFormat="1" ht="11.45" customHeight="1" x14ac:dyDescent="0.2"/>
    <row r="101" s="123" customFormat="1" ht="11.45" customHeight="1" x14ac:dyDescent="0.2"/>
    <row r="102" s="123" customFormat="1" ht="11.45" customHeight="1" x14ac:dyDescent="0.2"/>
    <row r="103" s="123" customFormat="1" ht="11.45" customHeight="1" x14ac:dyDescent="0.2"/>
    <row r="104" s="123" customFormat="1" ht="11.45" customHeight="1" x14ac:dyDescent="0.2"/>
    <row r="105" s="123" customFormat="1" ht="11.45" customHeight="1" x14ac:dyDescent="0.2"/>
    <row r="106" s="123" customFormat="1" ht="11.45" customHeight="1" x14ac:dyDescent="0.2"/>
  </sheetData>
  <mergeCells count="15">
    <mergeCell ref="D8:H8"/>
    <mergeCell ref="D22:H22"/>
    <mergeCell ref="E4:E6"/>
    <mergeCell ref="F4:F6"/>
    <mergeCell ref="G4:G6"/>
    <mergeCell ref="H4:H6"/>
    <mergeCell ref="D3:D6"/>
    <mergeCell ref="C3:C6"/>
    <mergeCell ref="B3:B6"/>
    <mergeCell ref="A3:A6"/>
    <mergeCell ref="A1:C1"/>
    <mergeCell ref="D1:H1"/>
    <mergeCell ref="A2:C2"/>
    <mergeCell ref="D2:H2"/>
    <mergeCell ref="E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6"/>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H8"/>
    </sheetView>
  </sheetViews>
  <sheetFormatPr baseColWidth="10" defaultColWidth="11.5703125" defaultRowHeight="11.45" customHeight="1" x14ac:dyDescent="0.2"/>
  <cols>
    <col min="1" max="1" width="3.7109375" style="120" customWidth="1"/>
    <col min="2" max="2" width="7.7109375" style="120" customWidth="1"/>
    <col min="3" max="3" width="31.7109375" style="120" customWidth="1"/>
    <col min="4" max="8" width="9.7109375" style="120" customWidth="1"/>
    <col min="9" max="16384" width="11.5703125" style="120"/>
  </cols>
  <sheetData>
    <row r="1" spans="1:8" s="118" customFormat="1" ht="20.100000000000001" customHeight="1" x14ac:dyDescent="0.2">
      <c r="A1" s="325" t="s">
        <v>203</v>
      </c>
      <c r="B1" s="326"/>
      <c r="C1" s="326"/>
      <c r="D1" s="324" t="s">
        <v>204</v>
      </c>
      <c r="E1" s="324"/>
      <c r="F1" s="324"/>
      <c r="G1" s="324"/>
      <c r="H1" s="334"/>
    </row>
    <row r="2" spans="1:8" s="119" customFormat="1" ht="35.1" customHeight="1" x14ac:dyDescent="0.2">
      <c r="A2" s="327" t="s">
        <v>191</v>
      </c>
      <c r="B2" s="328"/>
      <c r="C2" s="328"/>
      <c r="D2" s="323" t="s">
        <v>192</v>
      </c>
      <c r="E2" s="323"/>
      <c r="F2" s="323"/>
      <c r="G2" s="323"/>
      <c r="H2" s="335"/>
    </row>
    <row r="3" spans="1:8" ht="11.45" customHeight="1" x14ac:dyDescent="0.2">
      <c r="A3" s="329" t="s">
        <v>80</v>
      </c>
      <c r="B3" s="331" t="s">
        <v>64</v>
      </c>
      <c r="C3" s="331" t="s">
        <v>41</v>
      </c>
      <c r="D3" s="331" t="s">
        <v>53</v>
      </c>
      <c r="E3" s="331" t="s">
        <v>99</v>
      </c>
      <c r="F3" s="331"/>
      <c r="G3" s="331"/>
      <c r="H3" s="332"/>
    </row>
    <row r="4" spans="1:8" ht="11.45" customHeight="1" x14ac:dyDescent="0.2">
      <c r="A4" s="329"/>
      <c r="B4" s="331"/>
      <c r="C4" s="331"/>
      <c r="D4" s="331"/>
      <c r="E4" s="340" t="s">
        <v>348</v>
      </c>
      <c r="F4" s="340" t="s">
        <v>48</v>
      </c>
      <c r="G4" s="340" t="s">
        <v>49</v>
      </c>
      <c r="H4" s="332" t="s">
        <v>329</v>
      </c>
    </row>
    <row r="5" spans="1:8" ht="11.45" customHeight="1" x14ac:dyDescent="0.2">
      <c r="A5" s="329"/>
      <c r="B5" s="331"/>
      <c r="C5" s="331"/>
      <c r="D5" s="331"/>
      <c r="E5" s="331"/>
      <c r="F5" s="331"/>
      <c r="G5" s="331"/>
      <c r="H5" s="332"/>
    </row>
    <row r="6" spans="1:8" ht="11.45" customHeight="1" x14ac:dyDescent="0.2">
      <c r="A6" s="329"/>
      <c r="B6" s="331"/>
      <c r="C6" s="331"/>
      <c r="D6" s="331"/>
      <c r="E6" s="331"/>
      <c r="F6" s="331"/>
      <c r="G6" s="331"/>
      <c r="H6" s="332"/>
    </row>
    <row r="7" spans="1:8" ht="11.45" customHeight="1" x14ac:dyDescent="0.2">
      <c r="A7" s="114">
        <v>1</v>
      </c>
      <c r="B7" s="115">
        <v>2</v>
      </c>
      <c r="C7" s="116">
        <v>3</v>
      </c>
      <c r="D7" s="116">
        <v>4</v>
      </c>
      <c r="E7" s="116">
        <v>5</v>
      </c>
      <c r="F7" s="116">
        <v>6</v>
      </c>
      <c r="G7" s="116">
        <v>7</v>
      </c>
      <c r="H7" s="117">
        <v>8</v>
      </c>
    </row>
    <row r="8" spans="1:8" s="123" customFormat="1" ht="20.100000000000001" customHeight="1" x14ac:dyDescent="0.2">
      <c r="A8" s="124"/>
      <c r="B8" s="128"/>
      <c r="C8" s="128"/>
      <c r="D8" s="338" t="s">
        <v>170</v>
      </c>
      <c r="E8" s="339"/>
      <c r="F8" s="339"/>
      <c r="G8" s="339"/>
      <c r="H8" s="339"/>
    </row>
    <row r="9" spans="1:8" s="123" customFormat="1" ht="11.45" customHeight="1" x14ac:dyDescent="0.2">
      <c r="A9" s="90">
        <f>IF(E9&lt;&gt;"",COUNTA($E9:E$9),"")</f>
        <v>1</v>
      </c>
      <c r="B9" s="122" t="s">
        <v>168</v>
      </c>
      <c r="C9" s="122" t="s">
        <v>169</v>
      </c>
      <c r="D9" s="164">
        <v>79319</v>
      </c>
      <c r="E9" s="164">
        <v>29892</v>
      </c>
      <c r="F9" s="164">
        <v>31327</v>
      </c>
      <c r="G9" s="164">
        <v>10145</v>
      </c>
      <c r="H9" s="164">
        <v>7955</v>
      </c>
    </row>
    <row r="10" spans="1:8" s="123" customFormat="1" ht="11.45" customHeight="1" x14ac:dyDescent="0.2">
      <c r="A10" s="90" t="str">
        <f>IF(E10&lt;&gt;"",COUNTA($E$9:E10),"")</f>
        <v/>
      </c>
      <c r="B10" s="75"/>
      <c r="C10" s="194"/>
      <c r="D10" s="138"/>
      <c r="E10" s="138"/>
      <c r="F10" s="138"/>
      <c r="G10" s="138"/>
      <c r="H10" s="138"/>
    </row>
    <row r="11" spans="1:8" s="123" customFormat="1" ht="11.45" customHeight="1" x14ac:dyDescent="0.2">
      <c r="A11" s="90">
        <f>IF(E11&lt;&gt;"",COUNTA($E$9:E11),"")</f>
        <v>2</v>
      </c>
      <c r="B11" s="122" t="s">
        <v>163</v>
      </c>
      <c r="C11" s="122" t="s">
        <v>320</v>
      </c>
      <c r="D11" s="164">
        <v>56404</v>
      </c>
      <c r="E11" s="164">
        <v>18295</v>
      </c>
      <c r="F11" s="164">
        <v>22112</v>
      </c>
      <c r="G11" s="164">
        <v>8041</v>
      </c>
      <c r="H11" s="164">
        <v>7955</v>
      </c>
    </row>
    <row r="12" spans="1:8" s="123" customFormat="1" ht="11.45" customHeight="1" x14ac:dyDescent="0.2">
      <c r="A12" s="90" t="str">
        <f>IF(E12&lt;&gt;"",COUNTA($E$9:E12),"")</f>
        <v/>
      </c>
      <c r="B12" s="122"/>
      <c r="C12" s="75" t="s">
        <v>151</v>
      </c>
      <c r="D12" s="138"/>
      <c r="E12" s="138"/>
      <c r="F12" s="138"/>
      <c r="G12" s="138"/>
      <c r="H12" s="138"/>
    </row>
    <row r="13" spans="1:8" s="123" customFormat="1" ht="11.45" customHeight="1" x14ac:dyDescent="0.2">
      <c r="A13" s="90">
        <f>IF(E13&lt;&gt;"",COUNTA($E$9:E13),"")</f>
        <v>3</v>
      </c>
      <c r="B13" s="75" t="s">
        <v>164</v>
      </c>
      <c r="C13" s="75" t="s">
        <v>321</v>
      </c>
      <c r="D13" s="138">
        <v>21115</v>
      </c>
      <c r="E13" s="138">
        <v>7176</v>
      </c>
      <c r="F13" s="138">
        <v>7906</v>
      </c>
      <c r="G13" s="138" t="s">
        <v>5</v>
      </c>
      <c r="H13" s="138" t="s">
        <v>5</v>
      </c>
    </row>
    <row r="14" spans="1:8" s="123" customFormat="1" ht="22.5" customHeight="1" x14ac:dyDescent="0.2">
      <c r="A14" s="90">
        <f>IF(E14&lt;&gt;"",COUNTA($E$9:E14),"")</f>
        <v>4</v>
      </c>
      <c r="B14" s="75" t="s">
        <v>165</v>
      </c>
      <c r="C14" s="75" t="s">
        <v>322</v>
      </c>
      <c r="D14" s="138">
        <v>29971</v>
      </c>
      <c r="E14" s="138">
        <v>8870</v>
      </c>
      <c r="F14" s="138">
        <v>11137</v>
      </c>
      <c r="G14" s="138" t="s">
        <v>5</v>
      </c>
      <c r="H14" s="138" t="s">
        <v>5</v>
      </c>
    </row>
    <row r="15" spans="1:8" s="123" customFormat="1" ht="11.45" customHeight="1" x14ac:dyDescent="0.2">
      <c r="A15" s="90">
        <f>IF(E15&lt;&gt;"",COUNTA($E$9:E15),"")</f>
        <v>5</v>
      </c>
      <c r="B15" s="75" t="s">
        <v>208</v>
      </c>
      <c r="C15" s="75" t="s">
        <v>323</v>
      </c>
      <c r="D15" s="138">
        <v>5318</v>
      </c>
      <c r="E15" s="138">
        <v>2249</v>
      </c>
      <c r="F15" s="138">
        <v>3069</v>
      </c>
      <c r="G15" s="138" t="s">
        <v>0</v>
      </c>
      <c r="H15" s="138" t="s">
        <v>0</v>
      </c>
    </row>
    <row r="16" spans="1:8" s="123" customFormat="1" ht="11.45" customHeight="1" x14ac:dyDescent="0.2">
      <c r="A16" s="90" t="str">
        <f>IF(E16&lt;&gt;"",COUNTA($E$9:E16),"")</f>
        <v/>
      </c>
      <c r="B16" s="75"/>
      <c r="C16" s="75"/>
      <c r="D16" s="138"/>
      <c r="E16" s="138"/>
      <c r="F16" s="138"/>
      <c r="G16" s="138"/>
      <c r="H16" s="138"/>
    </row>
    <row r="17" spans="1:8" s="123" customFormat="1" ht="11.45" customHeight="1" x14ac:dyDescent="0.2">
      <c r="A17" s="90">
        <f>IF(E17&lt;&gt;"",COUNTA($E$9:E17),"")</f>
        <v>6</v>
      </c>
      <c r="B17" s="122" t="s">
        <v>166</v>
      </c>
      <c r="C17" s="122" t="s">
        <v>324</v>
      </c>
      <c r="D17" s="164">
        <v>22915</v>
      </c>
      <c r="E17" s="164">
        <v>11596</v>
      </c>
      <c r="F17" s="164">
        <v>9216</v>
      </c>
      <c r="G17" s="164">
        <v>2103</v>
      </c>
      <c r="H17" s="164" t="s">
        <v>0</v>
      </c>
    </row>
    <row r="18" spans="1:8" s="123" customFormat="1" ht="11.45" customHeight="1" x14ac:dyDescent="0.2">
      <c r="A18" s="90" t="str">
        <f>IF(E18&lt;&gt;"",COUNTA($E$9:E18),"")</f>
        <v/>
      </c>
      <c r="B18" s="75"/>
      <c r="C18" s="75" t="s">
        <v>270</v>
      </c>
      <c r="D18" s="138"/>
      <c r="E18" s="138"/>
      <c r="F18" s="138"/>
      <c r="G18" s="138"/>
      <c r="H18" s="138"/>
    </row>
    <row r="19" spans="1:8" s="123" customFormat="1" ht="11.45" customHeight="1" x14ac:dyDescent="0.2">
      <c r="A19" s="90">
        <f>IF(E19&lt;&gt;"",COUNTA($E$9:E19),"")</f>
        <v>7</v>
      </c>
      <c r="B19" s="75" t="s">
        <v>210</v>
      </c>
      <c r="C19" s="75" t="s">
        <v>325</v>
      </c>
      <c r="D19" s="138">
        <v>4992</v>
      </c>
      <c r="E19" s="138">
        <v>2761</v>
      </c>
      <c r="F19" s="138" t="s">
        <v>5</v>
      </c>
      <c r="G19" s="138" t="s">
        <v>5</v>
      </c>
      <c r="H19" s="138" t="s">
        <v>0</v>
      </c>
    </row>
    <row r="20" spans="1:8" s="123" customFormat="1" ht="22.5" customHeight="1" x14ac:dyDescent="0.2">
      <c r="A20" s="90">
        <f>IF(E20&lt;&gt;"",COUNTA($E$9:E20),"")</f>
        <v>8</v>
      </c>
      <c r="B20" s="75" t="s">
        <v>211</v>
      </c>
      <c r="C20" s="75" t="s">
        <v>326</v>
      </c>
      <c r="D20" s="138">
        <v>3764</v>
      </c>
      <c r="E20" s="138">
        <v>2221</v>
      </c>
      <c r="F20" s="138" t="s">
        <v>5</v>
      </c>
      <c r="G20" s="138" t="s">
        <v>5</v>
      </c>
      <c r="H20" s="138" t="s">
        <v>0</v>
      </c>
    </row>
    <row r="21" spans="1:8" s="123" customFormat="1" ht="11.45" customHeight="1" x14ac:dyDescent="0.2">
      <c r="A21" s="90">
        <f>IF(E21&lt;&gt;"",COUNTA($E$9:E21),"")</f>
        <v>9</v>
      </c>
      <c r="B21" s="75" t="s">
        <v>167</v>
      </c>
      <c r="C21" s="75" t="s">
        <v>327</v>
      </c>
      <c r="D21" s="138">
        <v>10494</v>
      </c>
      <c r="E21" s="138">
        <v>5180</v>
      </c>
      <c r="F21" s="138" t="s">
        <v>5</v>
      </c>
      <c r="G21" s="138" t="s">
        <v>5</v>
      </c>
      <c r="H21" s="138" t="s">
        <v>0</v>
      </c>
    </row>
    <row r="22" spans="1:8" s="123" customFormat="1" ht="30" customHeight="1" x14ac:dyDescent="0.2">
      <c r="A22" s="90" t="str">
        <f>IF(E22&lt;&gt;"",COUNTA($E$9:E22),"")</f>
        <v/>
      </c>
      <c r="B22" s="75"/>
      <c r="C22" s="75"/>
      <c r="D22" s="348" t="s">
        <v>330</v>
      </c>
      <c r="E22" s="339"/>
      <c r="F22" s="339"/>
      <c r="G22" s="339"/>
      <c r="H22" s="339"/>
    </row>
    <row r="23" spans="1:8" s="123" customFormat="1" ht="11.45" customHeight="1" x14ac:dyDescent="0.2">
      <c r="A23" s="90">
        <f>IF(E23&lt;&gt;"",COUNTA($E$9:E23),"")</f>
        <v>10</v>
      </c>
      <c r="B23" s="122" t="s">
        <v>168</v>
      </c>
      <c r="C23" s="122" t="s">
        <v>169</v>
      </c>
      <c r="D23" s="125">
        <v>22.033055555555556</v>
      </c>
      <c r="E23" s="125">
        <v>19.486310299869622</v>
      </c>
      <c r="F23" s="125">
        <v>22.81646030589949</v>
      </c>
      <c r="G23" s="125">
        <v>26.079691516709513</v>
      </c>
      <c r="H23" s="125">
        <v>26.167763157894736</v>
      </c>
    </row>
    <row r="24" spans="1:8" s="123" customFormat="1" ht="11.45" customHeight="1" x14ac:dyDescent="0.2">
      <c r="A24" s="90" t="str">
        <f>IF(E24&lt;&gt;"",COUNTA($E$9:E24),"")</f>
        <v/>
      </c>
      <c r="B24" s="75"/>
      <c r="C24" s="75"/>
      <c r="D24" s="126"/>
      <c r="E24" s="126"/>
      <c r="F24" s="126"/>
      <c r="G24" s="126"/>
      <c r="H24" s="126"/>
    </row>
    <row r="25" spans="1:8" s="123" customFormat="1" ht="11.45" customHeight="1" x14ac:dyDescent="0.2">
      <c r="A25" s="90">
        <f>IF(E25&lt;&gt;"",COUNTA($E$9:E25),"")</f>
        <v>11</v>
      </c>
      <c r="B25" s="75" t="s">
        <v>163</v>
      </c>
      <c r="C25" s="75" t="s">
        <v>320</v>
      </c>
      <c r="D25" s="126">
        <v>23.413864674138647</v>
      </c>
      <c r="E25" s="126">
        <v>20.038335158817087</v>
      </c>
      <c r="F25" s="126">
        <v>24.487264673311184</v>
      </c>
      <c r="G25" s="126">
        <v>27.823529411764707</v>
      </c>
      <c r="H25" s="126">
        <v>26.167763157894736</v>
      </c>
    </row>
    <row r="26" spans="1:8" s="123" customFormat="1" ht="11.45" customHeight="1" x14ac:dyDescent="0.2">
      <c r="A26" s="90">
        <f>IF(E26&lt;&gt;"",COUNTA($E$9:E26),"")</f>
        <v>12</v>
      </c>
      <c r="B26" s="75" t="s">
        <v>166</v>
      </c>
      <c r="C26" s="75" t="s">
        <v>324</v>
      </c>
      <c r="D26" s="126">
        <v>19.240134340890009</v>
      </c>
      <c r="E26" s="126">
        <v>18.673107890499196</v>
      </c>
      <c r="F26" s="126">
        <v>19.608510638297872</v>
      </c>
      <c r="G26" s="126">
        <v>21.03</v>
      </c>
      <c r="H26" s="126" t="s">
        <v>0</v>
      </c>
    </row>
    <row r="27" spans="1:8" s="123" customFormat="1" ht="11.45" customHeight="1" x14ac:dyDescent="0.2"/>
    <row r="28" spans="1:8" s="123" customFormat="1" ht="11.45" customHeight="1" x14ac:dyDescent="0.2"/>
    <row r="29" spans="1:8" s="123" customFormat="1" ht="11.45" customHeight="1" x14ac:dyDescent="0.2"/>
    <row r="30" spans="1:8" s="123" customFormat="1" ht="11.45" customHeight="1" x14ac:dyDescent="0.2"/>
    <row r="31" spans="1:8" s="123" customFormat="1" ht="11.45" customHeight="1" x14ac:dyDescent="0.2"/>
    <row r="32" spans="1:8" s="123" customFormat="1" ht="11.45" customHeight="1" x14ac:dyDescent="0.2"/>
    <row r="33" s="123" customFormat="1" ht="11.45" customHeight="1" x14ac:dyDescent="0.2"/>
    <row r="34" s="123" customFormat="1" ht="11.45" customHeight="1" x14ac:dyDescent="0.2"/>
    <row r="35" s="123" customFormat="1" ht="11.45" customHeight="1" x14ac:dyDescent="0.2"/>
    <row r="36" s="123" customFormat="1" ht="11.45" customHeight="1" x14ac:dyDescent="0.2"/>
    <row r="37" s="123" customFormat="1" ht="11.45" customHeight="1" x14ac:dyDescent="0.2"/>
    <row r="38" s="123" customFormat="1" ht="11.45" customHeight="1" x14ac:dyDescent="0.2"/>
    <row r="39" s="123" customFormat="1" ht="11.45" customHeight="1" x14ac:dyDescent="0.2"/>
    <row r="40" s="123" customFormat="1" ht="11.45" customHeight="1" x14ac:dyDescent="0.2"/>
    <row r="41" s="123" customFormat="1" ht="11.45" customHeight="1" x14ac:dyDescent="0.2"/>
    <row r="42" s="123" customFormat="1" ht="11.45" customHeight="1" x14ac:dyDescent="0.2"/>
    <row r="43" s="123" customFormat="1" ht="11.45" customHeight="1" x14ac:dyDescent="0.2"/>
    <row r="44" s="123" customFormat="1" ht="11.45" customHeight="1" x14ac:dyDescent="0.2"/>
    <row r="45" s="123" customFormat="1" ht="11.45" customHeight="1" x14ac:dyDescent="0.2"/>
    <row r="46" s="123" customFormat="1" ht="11.45" customHeight="1" x14ac:dyDescent="0.2"/>
    <row r="47" s="123" customFormat="1" ht="11.45" customHeight="1" x14ac:dyDescent="0.2"/>
    <row r="48" s="123" customFormat="1" ht="11.45" customHeight="1" x14ac:dyDescent="0.2"/>
    <row r="49" s="123" customFormat="1" ht="11.45" customHeight="1" x14ac:dyDescent="0.2"/>
    <row r="50" s="123" customFormat="1" ht="11.45" customHeight="1" x14ac:dyDescent="0.2"/>
    <row r="51" s="123" customFormat="1" ht="11.45" customHeight="1" x14ac:dyDescent="0.2"/>
    <row r="52" s="123" customFormat="1" ht="11.45" customHeight="1" x14ac:dyDescent="0.2"/>
    <row r="53" s="123" customFormat="1" ht="11.45" customHeight="1" x14ac:dyDescent="0.2"/>
    <row r="54" s="123" customFormat="1" ht="11.45" customHeight="1" x14ac:dyDescent="0.2"/>
    <row r="55" s="123" customFormat="1" ht="11.45" customHeight="1" x14ac:dyDescent="0.2"/>
    <row r="56" s="123" customFormat="1" ht="11.45" customHeight="1" x14ac:dyDescent="0.2"/>
    <row r="57" s="123" customFormat="1" ht="11.45" customHeight="1" x14ac:dyDescent="0.2"/>
    <row r="58" s="123" customFormat="1" ht="11.45" customHeight="1" x14ac:dyDescent="0.2"/>
    <row r="59" s="123" customFormat="1" ht="11.45" customHeight="1" x14ac:dyDescent="0.2"/>
    <row r="60" s="123" customFormat="1" ht="11.45" customHeight="1" x14ac:dyDescent="0.2"/>
    <row r="61" s="123" customFormat="1" ht="11.45" customHeight="1" x14ac:dyDescent="0.2"/>
    <row r="62" s="123" customFormat="1" ht="11.45" customHeight="1" x14ac:dyDescent="0.2"/>
    <row r="63" s="123" customFormat="1" ht="11.45" customHeight="1" x14ac:dyDescent="0.2"/>
    <row r="64" s="123" customFormat="1" ht="11.45" customHeight="1" x14ac:dyDescent="0.2"/>
    <row r="65" s="123" customFormat="1" ht="11.45" customHeight="1" x14ac:dyDescent="0.2"/>
    <row r="66" s="123" customFormat="1" ht="11.45" customHeight="1" x14ac:dyDescent="0.2"/>
    <row r="67" s="123" customFormat="1" ht="11.45" customHeight="1" x14ac:dyDescent="0.2"/>
    <row r="68" s="123" customFormat="1" ht="11.45" customHeight="1" x14ac:dyDescent="0.2"/>
    <row r="69" s="123" customFormat="1" ht="11.45" customHeight="1" x14ac:dyDescent="0.2"/>
    <row r="70" s="123" customFormat="1" ht="11.45" customHeight="1" x14ac:dyDescent="0.2"/>
    <row r="71" s="123" customFormat="1" ht="11.45" customHeight="1" x14ac:dyDescent="0.2"/>
    <row r="72" s="123" customFormat="1" ht="11.45" customHeight="1" x14ac:dyDescent="0.2"/>
    <row r="73" s="123" customFormat="1" ht="11.45" customHeight="1" x14ac:dyDescent="0.2"/>
    <row r="74" s="123" customFormat="1" ht="11.45" customHeight="1" x14ac:dyDescent="0.2"/>
    <row r="75" s="123" customFormat="1" ht="11.45" customHeight="1" x14ac:dyDescent="0.2"/>
    <row r="76" s="123" customFormat="1" ht="11.45" customHeight="1" x14ac:dyDescent="0.2"/>
    <row r="77" s="123" customFormat="1" ht="11.45" customHeight="1" x14ac:dyDescent="0.2"/>
    <row r="78" s="123" customFormat="1" ht="11.45" customHeight="1" x14ac:dyDescent="0.2"/>
    <row r="79" s="123" customFormat="1" ht="11.45" customHeight="1" x14ac:dyDescent="0.2"/>
    <row r="80" s="123" customFormat="1" ht="11.45" customHeight="1" x14ac:dyDescent="0.2"/>
    <row r="81" s="123" customFormat="1" ht="11.45" customHeight="1" x14ac:dyDescent="0.2"/>
    <row r="82" s="123" customFormat="1" ht="11.45" customHeight="1" x14ac:dyDescent="0.2"/>
    <row r="83" s="123" customFormat="1" ht="11.45" customHeight="1" x14ac:dyDescent="0.2"/>
    <row r="84" s="123" customFormat="1" ht="11.45" customHeight="1" x14ac:dyDescent="0.2"/>
    <row r="85" s="123" customFormat="1" ht="11.45" customHeight="1" x14ac:dyDescent="0.2"/>
    <row r="86" s="123" customFormat="1" ht="11.45" customHeight="1" x14ac:dyDescent="0.2"/>
    <row r="87" s="123" customFormat="1" ht="11.45" customHeight="1" x14ac:dyDescent="0.2"/>
    <row r="88" s="123" customFormat="1" ht="11.45" customHeight="1" x14ac:dyDescent="0.2"/>
    <row r="89" s="123" customFormat="1" ht="11.45" customHeight="1" x14ac:dyDescent="0.2"/>
    <row r="90" s="123" customFormat="1" ht="11.45" customHeight="1" x14ac:dyDescent="0.2"/>
    <row r="91" s="123" customFormat="1" ht="11.45" customHeight="1" x14ac:dyDescent="0.2"/>
    <row r="92" s="123" customFormat="1" ht="11.45" customHeight="1" x14ac:dyDescent="0.2"/>
    <row r="93" s="123" customFormat="1" ht="11.45" customHeight="1" x14ac:dyDescent="0.2"/>
    <row r="94" s="123" customFormat="1" ht="11.45" customHeight="1" x14ac:dyDescent="0.2"/>
    <row r="95" s="123" customFormat="1" ht="11.45" customHeight="1" x14ac:dyDescent="0.2"/>
    <row r="96" s="123" customFormat="1" ht="11.45" customHeight="1" x14ac:dyDescent="0.2"/>
    <row r="97" s="123" customFormat="1" ht="11.45" customHeight="1" x14ac:dyDescent="0.2"/>
    <row r="98" s="123" customFormat="1" ht="11.45" customHeight="1" x14ac:dyDescent="0.2"/>
    <row r="99" s="123" customFormat="1" ht="11.45" customHeight="1" x14ac:dyDescent="0.2"/>
    <row r="100" s="123" customFormat="1" ht="11.45" customHeight="1" x14ac:dyDescent="0.2"/>
    <row r="101" s="123" customFormat="1" ht="11.45" customHeight="1" x14ac:dyDescent="0.2"/>
    <row r="102" s="123" customFormat="1" ht="11.45" customHeight="1" x14ac:dyDescent="0.2"/>
    <row r="103" s="123" customFormat="1" ht="11.45" customHeight="1" x14ac:dyDescent="0.2"/>
    <row r="104" s="123" customFormat="1" ht="11.45" customHeight="1" x14ac:dyDescent="0.2"/>
    <row r="105" s="123" customFormat="1" ht="11.45" customHeight="1" x14ac:dyDescent="0.2"/>
    <row r="106" s="123" customFormat="1" ht="11.45" customHeight="1" x14ac:dyDescent="0.2"/>
  </sheetData>
  <mergeCells count="15">
    <mergeCell ref="D8:H8"/>
    <mergeCell ref="D22:H22"/>
    <mergeCell ref="A1:C1"/>
    <mergeCell ref="D1:H1"/>
    <mergeCell ref="A2:C2"/>
    <mergeCell ref="D2:H2"/>
    <mergeCell ref="A3:A6"/>
    <mergeCell ref="B3:B6"/>
    <mergeCell ref="C3:C6"/>
    <mergeCell ref="D3:D6"/>
    <mergeCell ref="E3:H3"/>
    <mergeCell ref="E4:E6"/>
    <mergeCell ref="F4:F6"/>
    <mergeCell ref="G4:G6"/>
    <mergeCell ref="H4: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06"/>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H9"/>
    </sheetView>
  </sheetViews>
  <sheetFormatPr baseColWidth="10" defaultColWidth="11.5703125" defaultRowHeight="11.45" customHeight="1" x14ac:dyDescent="0.2"/>
  <cols>
    <col min="1" max="1" width="3.7109375" style="120" customWidth="1"/>
    <col min="2" max="2" width="7.7109375" style="120" customWidth="1"/>
    <col min="3" max="3" width="31.7109375" style="120" customWidth="1"/>
    <col min="4" max="8" width="9.7109375" style="120" customWidth="1"/>
    <col min="9" max="16384" width="11.5703125" style="120"/>
  </cols>
  <sheetData>
    <row r="1" spans="1:8" s="118" customFormat="1" ht="20.100000000000001" customHeight="1" x14ac:dyDescent="0.2">
      <c r="A1" s="325" t="s">
        <v>203</v>
      </c>
      <c r="B1" s="326"/>
      <c r="C1" s="326"/>
      <c r="D1" s="324" t="s">
        <v>204</v>
      </c>
      <c r="E1" s="324"/>
      <c r="F1" s="324"/>
      <c r="G1" s="324"/>
      <c r="H1" s="334"/>
    </row>
    <row r="2" spans="1:8" s="119" customFormat="1" ht="35.1" customHeight="1" x14ac:dyDescent="0.2">
      <c r="A2" s="327" t="s">
        <v>193</v>
      </c>
      <c r="B2" s="328"/>
      <c r="C2" s="328"/>
      <c r="D2" s="323" t="s">
        <v>331</v>
      </c>
      <c r="E2" s="323"/>
      <c r="F2" s="323"/>
      <c r="G2" s="323"/>
      <c r="H2" s="335"/>
    </row>
    <row r="3" spans="1:8" ht="11.45" customHeight="1" x14ac:dyDescent="0.2">
      <c r="A3" s="329" t="s">
        <v>80</v>
      </c>
      <c r="B3" s="331" t="s">
        <v>64</v>
      </c>
      <c r="C3" s="331" t="s">
        <v>41</v>
      </c>
      <c r="D3" s="331" t="s">
        <v>53</v>
      </c>
      <c r="E3" s="331" t="s">
        <v>99</v>
      </c>
      <c r="F3" s="331"/>
      <c r="G3" s="331"/>
      <c r="H3" s="332"/>
    </row>
    <row r="4" spans="1:8" ht="11.45" customHeight="1" x14ac:dyDescent="0.2">
      <c r="A4" s="329"/>
      <c r="B4" s="331"/>
      <c r="C4" s="331"/>
      <c r="D4" s="331"/>
      <c r="E4" s="340" t="s">
        <v>348</v>
      </c>
      <c r="F4" s="340" t="s">
        <v>48</v>
      </c>
      <c r="G4" s="340" t="s">
        <v>49</v>
      </c>
      <c r="H4" s="332" t="s">
        <v>329</v>
      </c>
    </row>
    <row r="5" spans="1:8" ht="11.45" customHeight="1" x14ac:dyDescent="0.2">
      <c r="A5" s="329"/>
      <c r="B5" s="331"/>
      <c r="C5" s="331"/>
      <c r="D5" s="331"/>
      <c r="E5" s="331"/>
      <c r="F5" s="331"/>
      <c r="G5" s="331"/>
      <c r="H5" s="332"/>
    </row>
    <row r="6" spans="1:8" ht="11.45" customHeight="1" x14ac:dyDescent="0.2">
      <c r="A6" s="329"/>
      <c r="B6" s="331"/>
      <c r="C6" s="331"/>
      <c r="D6" s="331"/>
      <c r="E6" s="331"/>
      <c r="F6" s="331"/>
      <c r="G6" s="331"/>
      <c r="H6" s="332"/>
    </row>
    <row r="7" spans="1:8" ht="11.45" customHeight="1" x14ac:dyDescent="0.2">
      <c r="A7" s="329"/>
      <c r="B7" s="331"/>
      <c r="C7" s="331"/>
      <c r="D7" s="331" t="s">
        <v>170</v>
      </c>
      <c r="E7" s="331"/>
      <c r="F7" s="331"/>
      <c r="G7" s="331"/>
      <c r="H7" s="332"/>
    </row>
    <row r="8" spans="1:8" ht="11.45" customHeight="1" x14ac:dyDescent="0.2">
      <c r="A8" s="114">
        <v>1</v>
      </c>
      <c r="B8" s="115">
        <v>2</v>
      </c>
      <c r="C8" s="116">
        <v>3</v>
      </c>
      <c r="D8" s="116">
        <v>4</v>
      </c>
      <c r="E8" s="116">
        <v>5</v>
      </c>
      <c r="F8" s="116">
        <v>6</v>
      </c>
      <c r="G8" s="116">
        <v>7</v>
      </c>
      <c r="H8" s="117">
        <v>8</v>
      </c>
    </row>
    <row r="9" spans="1:8" s="123" customFormat="1" ht="20.100000000000001" customHeight="1" x14ac:dyDescent="0.2">
      <c r="A9" s="90"/>
      <c r="B9" s="75"/>
      <c r="C9" s="75"/>
      <c r="D9" s="338" t="s">
        <v>206</v>
      </c>
      <c r="E9" s="339"/>
      <c r="F9" s="339"/>
      <c r="G9" s="339"/>
      <c r="H9" s="339"/>
    </row>
    <row r="10" spans="1:8" s="123" customFormat="1" ht="11.45" customHeight="1" x14ac:dyDescent="0.2">
      <c r="A10" s="90">
        <f>IF(E10&lt;&gt;"",COUNTA($E10:E$10),"")</f>
        <v>1</v>
      </c>
      <c r="B10" s="122" t="s">
        <v>168</v>
      </c>
      <c r="C10" s="122" t="s">
        <v>169</v>
      </c>
      <c r="D10" s="164">
        <v>304498</v>
      </c>
      <c r="E10" s="164">
        <v>113291</v>
      </c>
      <c r="F10" s="164">
        <v>126612</v>
      </c>
      <c r="G10" s="164">
        <v>37139</v>
      </c>
      <c r="H10" s="164">
        <v>27456</v>
      </c>
    </row>
    <row r="11" spans="1:8" s="123" customFormat="1" ht="11.45" customHeight="1" x14ac:dyDescent="0.2">
      <c r="A11" s="90" t="str">
        <f>IF(E11&lt;&gt;"",COUNTA($E$10:E11),"")</f>
        <v/>
      </c>
      <c r="B11" s="75"/>
      <c r="C11" s="75"/>
      <c r="D11" s="126"/>
      <c r="E11" s="126"/>
      <c r="F11" s="126"/>
      <c r="G11" s="126"/>
      <c r="H11" s="126"/>
    </row>
    <row r="12" spans="1:8" s="123" customFormat="1" ht="11.45" customHeight="1" x14ac:dyDescent="0.2">
      <c r="A12" s="90">
        <f>IF(E12&lt;&gt;"",COUNTA($E$10:E12),"")</f>
        <v>2</v>
      </c>
      <c r="B12" s="122" t="s">
        <v>163</v>
      </c>
      <c r="C12" s="122" t="s">
        <v>320</v>
      </c>
      <c r="D12" s="164">
        <v>225437</v>
      </c>
      <c r="E12" s="164">
        <v>73396</v>
      </c>
      <c r="F12" s="164">
        <v>95509</v>
      </c>
      <c r="G12" s="164">
        <v>29077</v>
      </c>
      <c r="H12" s="164">
        <v>27456</v>
      </c>
    </row>
    <row r="13" spans="1:8" s="123" customFormat="1" ht="11.45" customHeight="1" x14ac:dyDescent="0.2">
      <c r="A13" s="90" t="str">
        <f>IF(E13&lt;&gt;"",COUNTA($E$10:E13),"")</f>
        <v/>
      </c>
      <c r="B13" s="122"/>
      <c r="C13" s="75" t="s">
        <v>151</v>
      </c>
      <c r="D13" s="138"/>
      <c r="E13" s="138"/>
      <c r="F13" s="138"/>
      <c r="G13" s="138"/>
      <c r="H13" s="138"/>
    </row>
    <row r="14" spans="1:8" s="123" customFormat="1" ht="11.45" customHeight="1" x14ac:dyDescent="0.2">
      <c r="A14" s="90">
        <f>IF(E14&lt;&gt;"",COUNTA($E$10:E14),"")</f>
        <v>3</v>
      </c>
      <c r="B14" s="75" t="s">
        <v>164</v>
      </c>
      <c r="C14" s="75" t="s">
        <v>321</v>
      </c>
      <c r="D14" s="138">
        <v>72340</v>
      </c>
      <c r="E14" s="138">
        <v>23242</v>
      </c>
      <c r="F14" s="138">
        <v>31596</v>
      </c>
      <c r="G14" s="138" t="s">
        <v>5</v>
      </c>
      <c r="H14" s="138" t="s">
        <v>5</v>
      </c>
    </row>
    <row r="15" spans="1:8" s="123" customFormat="1" ht="22.5" customHeight="1" x14ac:dyDescent="0.2">
      <c r="A15" s="90">
        <f>IF(E15&lt;&gt;"",COUNTA($E$10:E15),"")</f>
        <v>4</v>
      </c>
      <c r="B15" s="75" t="s">
        <v>165</v>
      </c>
      <c r="C15" s="75" t="s">
        <v>322</v>
      </c>
      <c r="D15" s="138">
        <v>132789</v>
      </c>
      <c r="E15" s="138">
        <v>40821</v>
      </c>
      <c r="F15" s="138">
        <v>52938</v>
      </c>
      <c r="G15" s="138" t="s">
        <v>5</v>
      </c>
      <c r="H15" s="138" t="s">
        <v>5</v>
      </c>
    </row>
    <row r="16" spans="1:8" s="123" customFormat="1" ht="11.45" customHeight="1" x14ac:dyDescent="0.2">
      <c r="A16" s="90">
        <f>IF(E16&lt;&gt;"",COUNTA($E$10:E16),"")</f>
        <v>5</v>
      </c>
      <c r="B16" s="75" t="s">
        <v>208</v>
      </c>
      <c r="C16" s="75" t="s">
        <v>323</v>
      </c>
      <c r="D16" s="138">
        <v>20308</v>
      </c>
      <c r="E16" s="138">
        <v>9333</v>
      </c>
      <c r="F16" s="138">
        <v>10975</v>
      </c>
      <c r="G16" s="138" t="s">
        <v>0</v>
      </c>
      <c r="H16" s="138" t="s">
        <v>0</v>
      </c>
    </row>
    <row r="17" spans="1:8" s="123" customFormat="1" ht="11.45" customHeight="1" x14ac:dyDescent="0.2">
      <c r="A17" s="90" t="str">
        <f>IF(E17&lt;&gt;"",COUNTA($E$10:E17),"")</f>
        <v/>
      </c>
      <c r="B17" s="75"/>
      <c r="C17" s="75"/>
      <c r="D17" s="138"/>
      <c r="E17" s="138"/>
      <c r="F17" s="138"/>
      <c r="G17" s="138"/>
      <c r="H17" s="138"/>
    </row>
    <row r="18" spans="1:8" s="123" customFormat="1" ht="11.45" customHeight="1" x14ac:dyDescent="0.2">
      <c r="A18" s="90">
        <f>IF(E18&lt;&gt;"",COUNTA($E$10:E18),"")</f>
        <v>6</v>
      </c>
      <c r="B18" s="122" t="s">
        <v>166</v>
      </c>
      <c r="C18" s="122" t="s">
        <v>324</v>
      </c>
      <c r="D18" s="164">
        <v>79061</v>
      </c>
      <c r="E18" s="164">
        <v>39895</v>
      </c>
      <c r="F18" s="164">
        <v>31104</v>
      </c>
      <c r="G18" s="164">
        <v>8062</v>
      </c>
      <c r="H18" s="164" t="s">
        <v>0</v>
      </c>
    </row>
    <row r="19" spans="1:8" s="123" customFormat="1" ht="11.45" customHeight="1" x14ac:dyDescent="0.2">
      <c r="A19" s="90" t="str">
        <f>IF(E19&lt;&gt;"",COUNTA($E$10:E19),"")</f>
        <v/>
      </c>
      <c r="B19" s="75"/>
      <c r="C19" s="75" t="s">
        <v>270</v>
      </c>
      <c r="D19" s="138"/>
      <c r="E19" s="138"/>
      <c r="F19" s="138"/>
      <c r="G19" s="138"/>
      <c r="H19" s="138"/>
    </row>
    <row r="20" spans="1:8" s="123" customFormat="1" ht="11.45" customHeight="1" x14ac:dyDescent="0.2">
      <c r="A20" s="90">
        <f>IF(E20&lt;&gt;"",COUNTA($E$10:E20),"")</f>
        <v>7</v>
      </c>
      <c r="B20" s="75" t="s">
        <v>210</v>
      </c>
      <c r="C20" s="75" t="s">
        <v>325</v>
      </c>
      <c r="D20" s="138">
        <v>18446</v>
      </c>
      <c r="E20" s="138">
        <v>10409</v>
      </c>
      <c r="F20" s="138" t="s">
        <v>5</v>
      </c>
      <c r="G20" s="138" t="s">
        <v>5</v>
      </c>
      <c r="H20" s="138" t="s">
        <v>0</v>
      </c>
    </row>
    <row r="21" spans="1:8" s="123" customFormat="1" ht="22.5" customHeight="1" x14ac:dyDescent="0.2">
      <c r="A21" s="90">
        <f>IF(E21&lt;&gt;"",COUNTA($E$10:E21),"")</f>
        <v>8</v>
      </c>
      <c r="B21" s="75" t="s">
        <v>211</v>
      </c>
      <c r="C21" s="75" t="s">
        <v>326</v>
      </c>
      <c r="D21" s="138">
        <v>16394</v>
      </c>
      <c r="E21" s="138">
        <v>9017</v>
      </c>
      <c r="F21" s="138" t="s">
        <v>5</v>
      </c>
      <c r="G21" s="138" t="s">
        <v>5</v>
      </c>
      <c r="H21" s="138" t="s">
        <v>0</v>
      </c>
    </row>
    <row r="22" spans="1:8" s="123" customFormat="1" ht="11.45" customHeight="1" x14ac:dyDescent="0.2">
      <c r="A22" s="90">
        <f>IF(E22&lt;&gt;"",COUNTA($E$10:E22),"")</f>
        <v>9</v>
      </c>
      <c r="B22" s="75" t="s">
        <v>167</v>
      </c>
      <c r="C22" s="75" t="s">
        <v>327</v>
      </c>
      <c r="D22" s="138">
        <v>31774</v>
      </c>
      <c r="E22" s="138">
        <v>15628</v>
      </c>
      <c r="F22" s="138" t="s">
        <v>5</v>
      </c>
      <c r="G22" s="138" t="s">
        <v>5</v>
      </c>
      <c r="H22" s="138" t="s">
        <v>0</v>
      </c>
    </row>
    <row r="23" spans="1:8" s="123" customFormat="1" ht="20.100000000000001" customHeight="1" x14ac:dyDescent="0.2">
      <c r="A23" s="90" t="str">
        <f>IF(E23&lt;&gt;"",COUNTA($E$10:E23),"")</f>
        <v/>
      </c>
      <c r="B23" s="75"/>
      <c r="C23" s="75"/>
      <c r="D23" s="349" t="s">
        <v>207</v>
      </c>
      <c r="E23" s="277"/>
      <c r="F23" s="277"/>
      <c r="G23" s="277"/>
      <c r="H23" s="277"/>
    </row>
    <row r="24" spans="1:8" s="123" customFormat="1" ht="11.45" customHeight="1" x14ac:dyDescent="0.2">
      <c r="A24" s="90">
        <f>IF(E24&lt;&gt;"",COUNTA($E$10:E24),"")</f>
        <v>10</v>
      </c>
      <c r="B24" s="122" t="s">
        <v>168</v>
      </c>
      <c r="C24" s="122" t="s">
        <v>169</v>
      </c>
      <c r="D24" s="164">
        <v>1255747</v>
      </c>
      <c r="E24" s="164">
        <v>461393</v>
      </c>
      <c r="F24" s="164">
        <v>512985</v>
      </c>
      <c r="G24" s="164">
        <v>154391</v>
      </c>
      <c r="H24" s="164">
        <v>126977</v>
      </c>
    </row>
    <row r="25" spans="1:8" s="123" customFormat="1" ht="11.45" customHeight="1" x14ac:dyDescent="0.2">
      <c r="A25" s="90" t="str">
        <f>IF(E25&lt;&gt;"",COUNTA($E$10:E25),"")</f>
        <v/>
      </c>
      <c r="B25" s="75"/>
      <c r="C25" s="75"/>
      <c r="D25" s="138"/>
      <c r="E25" s="138"/>
      <c r="F25" s="138"/>
      <c r="G25" s="138"/>
      <c r="H25" s="138"/>
    </row>
    <row r="26" spans="1:8" s="123" customFormat="1" ht="11.45" customHeight="1" x14ac:dyDescent="0.2">
      <c r="A26" s="90">
        <f>IF(E26&lt;&gt;"",COUNTA($E$10:E26),"")</f>
        <v>11</v>
      </c>
      <c r="B26" s="75" t="s">
        <v>163</v>
      </c>
      <c r="C26" s="75" t="s">
        <v>320</v>
      </c>
      <c r="D26" s="138">
        <v>938526</v>
      </c>
      <c r="E26" s="138">
        <v>297935</v>
      </c>
      <c r="F26" s="138">
        <v>391250</v>
      </c>
      <c r="G26" s="138">
        <v>122365</v>
      </c>
      <c r="H26" s="138">
        <v>126977</v>
      </c>
    </row>
    <row r="27" spans="1:8" s="123" customFormat="1" ht="11.45" customHeight="1" x14ac:dyDescent="0.2">
      <c r="A27" s="90">
        <f>IF(E27&lt;&gt;"",COUNTA($E$10:E27),"")</f>
        <v>12</v>
      </c>
      <c r="B27" s="75" t="s">
        <v>166</v>
      </c>
      <c r="C27" s="75" t="s">
        <v>324</v>
      </c>
      <c r="D27" s="138">
        <v>317221</v>
      </c>
      <c r="E27" s="138">
        <v>163459</v>
      </c>
      <c r="F27" s="138">
        <v>121736</v>
      </c>
      <c r="G27" s="138">
        <v>32026</v>
      </c>
      <c r="H27" s="138" t="s">
        <v>0</v>
      </c>
    </row>
    <row r="28" spans="1:8" s="123" customFormat="1" ht="11.45" customHeight="1" x14ac:dyDescent="0.2"/>
    <row r="29" spans="1:8" s="123" customFormat="1" ht="11.45" customHeight="1" x14ac:dyDescent="0.2">
      <c r="D29" s="139"/>
      <c r="E29" s="139"/>
      <c r="F29" s="139"/>
      <c r="G29" s="139"/>
      <c r="H29" s="139"/>
    </row>
    <row r="30" spans="1:8" s="123" customFormat="1" ht="11.45" customHeight="1" x14ac:dyDescent="0.2"/>
    <row r="31" spans="1:8" s="123" customFormat="1" ht="11.45" customHeight="1" x14ac:dyDescent="0.2"/>
    <row r="32" spans="1:8" s="123" customFormat="1" ht="11.45" customHeight="1" x14ac:dyDescent="0.2"/>
    <row r="33" s="123" customFormat="1" ht="11.45" customHeight="1" x14ac:dyDescent="0.2"/>
    <row r="34" s="123" customFormat="1" ht="11.45" customHeight="1" x14ac:dyDescent="0.2"/>
    <row r="35" s="123" customFormat="1" ht="11.45" customHeight="1" x14ac:dyDescent="0.2"/>
    <row r="36" s="123" customFormat="1" ht="11.45" customHeight="1" x14ac:dyDescent="0.2"/>
    <row r="37" s="123" customFormat="1" ht="11.45" customHeight="1" x14ac:dyDescent="0.2"/>
    <row r="38" s="123" customFormat="1" ht="11.45" customHeight="1" x14ac:dyDescent="0.2"/>
    <row r="39" s="123" customFormat="1" ht="11.45" customHeight="1" x14ac:dyDescent="0.2"/>
    <row r="40" s="123" customFormat="1" ht="11.45" customHeight="1" x14ac:dyDescent="0.2"/>
    <row r="41" s="123" customFormat="1" ht="11.45" customHeight="1" x14ac:dyDescent="0.2"/>
    <row r="42" s="123" customFormat="1" ht="11.45" customHeight="1" x14ac:dyDescent="0.2"/>
    <row r="43" s="123" customFormat="1" ht="11.45" customHeight="1" x14ac:dyDescent="0.2"/>
    <row r="44" s="123" customFormat="1" ht="11.45" customHeight="1" x14ac:dyDescent="0.2"/>
    <row r="45" s="123" customFormat="1" ht="11.45" customHeight="1" x14ac:dyDescent="0.2"/>
    <row r="46" s="123" customFormat="1" ht="11.45" customHeight="1" x14ac:dyDescent="0.2"/>
    <row r="47" s="123" customFormat="1" ht="11.45" customHeight="1" x14ac:dyDescent="0.2"/>
    <row r="48" s="123" customFormat="1" ht="11.45" customHeight="1" x14ac:dyDescent="0.2"/>
    <row r="49" s="123" customFormat="1" ht="11.45" customHeight="1" x14ac:dyDescent="0.2"/>
    <row r="50" s="123" customFormat="1" ht="11.45" customHeight="1" x14ac:dyDescent="0.2"/>
    <row r="51" s="123" customFormat="1" ht="11.45" customHeight="1" x14ac:dyDescent="0.2"/>
    <row r="52" s="123" customFormat="1" ht="11.45" customHeight="1" x14ac:dyDescent="0.2"/>
    <row r="53" s="123" customFormat="1" ht="11.45" customHeight="1" x14ac:dyDescent="0.2"/>
    <row r="54" s="123" customFormat="1" ht="11.45" customHeight="1" x14ac:dyDescent="0.2"/>
    <row r="55" s="123" customFormat="1" ht="11.45" customHeight="1" x14ac:dyDescent="0.2"/>
    <row r="56" s="123" customFormat="1" ht="11.45" customHeight="1" x14ac:dyDescent="0.2"/>
    <row r="57" s="123" customFormat="1" ht="11.45" customHeight="1" x14ac:dyDescent="0.2"/>
    <row r="58" s="123" customFormat="1" ht="11.45" customHeight="1" x14ac:dyDescent="0.2"/>
    <row r="59" s="123" customFormat="1" ht="11.45" customHeight="1" x14ac:dyDescent="0.2"/>
    <row r="60" s="123" customFormat="1" ht="11.45" customHeight="1" x14ac:dyDescent="0.2"/>
    <row r="61" s="123" customFormat="1" ht="11.45" customHeight="1" x14ac:dyDescent="0.2"/>
    <row r="62" s="123" customFormat="1" ht="11.45" customHeight="1" x14ac:dyDescent="0.2"/>
    <row r="63" s="123" customFormat="1" ht="11.45" customHeight="1" x14ac:dyDescent="0.2"/>
    <row r="64" s="123" customFormat="1" ht="11.45" customHeight="1" x14ac:dyDescent="0.2"/>
    <row r="65" s="123" customFormat="1" ht="11.45" customHeight="1" x14ac:dyDescent="0.2"/>
    <row r="66" s="123" customFormat="1" ht="11.45" customHeight="1" x14ac:dyDescent="0.2"/>
    <row r="67" s="123" customFormat="1" ht="11.45" customHeight="1" x14ac:dyDescent="0.2"/>
    <row r="68" s="123" customFormat="1" ht="11.45" customHeight="1" x14ac:dyDescent="0.2"/>
    <row r="69" s="123" customFormat="1" ht="11.45" customHeight="1" x14ac:dyDescent="0.2"/>
    <row r="70" s="123" customFormat="1" ht="11.45" customHeight="1" x14ac:dyDescent="0.2"/>
    <row r="71" s="123" customFormat="1" ht="11.45" customHeight="1" x14ac:dyDescent="0.2"/>
    <row r="72" s="123" customFormat="1" ht="11.45" customHeight="1" x14ac:dyDescent="0.2"/>
    <row r="73" s="123" customFormat="1" ht="11.45" customHeight="1" x14ac:dyDescent="0.2"/>
    <row r="74" s="123" customFormat="1" ht="11.45" customHeight="1" x14ac:dyDescent="0.2"/>
    <row r="75" s="123" customFormat="1" ht="11.45" customHeight="1" x14ac:dyDescent="0.2"/>
    <row r="76" s="123" customFormat="1" ht="11.45" customHeight="1" x14ac:dyDescent="0.2"/>
    <row r="77" s="123" customFormat="1" ht="11.45" customHeight="1" x14ac:dyDescent="0.2"/>
    <row r="78" s="123" customFormat="1" ht="11.45" customHeight="1" x14ac:dyDescent="0.2"/>
    <row r="79" s="123" customFormat="1" ht="11.45" customHeight="1" x14ac:dyDescent="0.2"/>
    <row r="80" s="123" customFormat="1" ht="11.45" customHeight="1" x14ac:dyDescent="0.2"/>
    <row r="81" s="123" customFormat="1" ht="11.45" customHeight="1" x14ac:dyDescent="0.2"/>
    <row r="82" s="123" customFormat="1" ht="11.45" customHeight="1" x14ac:dyDescent="0.2"/>
    <row r="83" s="123" customFormat="1" ht="11.45" customHeight="1" x14ac:dyDescent="0.2"/>
    <row r="84" s="123" customFormat="1" ht="11.45" customHeight="1" x14ac:dyDescent="0.2"/>
    <row r="85" s="123" customFormat="1" ht="11.45" customHeight="1" x14ac:dyDescent="0.2"/>
    <row r="86" s="123" customFormat="1" ht="11.45" customHeight="1" x14ac:dyDescent="0.2"/>
    <row r="87" s="123" customFormat="1" ht="11.45" customHeight="1" x14ac:dyDescent="0.2"/>
    <row r="88" s="123" customFormat="1" ht="11.45" customHeight="1" x14ac:dyDescent="0.2"/>
    <row r="89" s="123" customFormat="1" ht="11.45" customHeight="1" x14ac:dyDescent="0.2"/>
    <row r="90" s="123" customFormat="1" ht="11.45" customHeight="1" x14ac:dyDescent="0.2"/>
    <row r="91" s="123" customFormat="1" ht="11.45" customHeight="1" x14ac:dyDescent="0.2"/>
    <row r="92" s="123" customFormat="1" ht="11.45" customHeight="1" x14ac:dyDescent="0.2"/>
    <row r="93" s="123" customFormat="1" ht="11.45" customHeight="1" x14ac:dyDescent="0.2"/>
    <row r="94" s="123" customFormat="1" ht="11.45" customHeight="1" x14ac:dyDescent="0.2"/>
    <row r="95" s="123" customFormat="1" ht="11.45" customHeight="1" x14ac:dyDescent="0.2"/>
    <row r="96" s="123" customFormat="1" ht="11.45" customHeight="1" x14ac:dyDescent="0.2"/>
    <row r="97" s="123" customFormat="1" ht="11.45" customHeight="1" x14ac:dyDescent="0.2"/>
    <row r="98" s="123" customFormat="1" ht="11.45" customHeight="1" x14ac:dyDescent="0.2"/>
    <row r="99" s="123" customFormat="1" ht="11.45" customHeight="1" x14ac:dyDescent="0.2"/>
    <row r="100" s="123" customFormat="1" ht="11.45" customHeight="1" x14ac:dyDescent="0.2"/>
    <row r="101" s="123" customFormat="1" ht="11.45" customHeight="1" x14ac:dyDescent="0.2"/>
    <row r="102" s="123" customFormat="1" ht="11.45" customHeight="1" x14ac:dyDescent="0.2"/>
    <row r="103" s="123" customFormat="1" ht="11.45" customHeight="1" x14ac:dyDescent="0.2"/>
    <row r="104" s="123" customFormat="1" ht="11.45" customHeight="1" x14ac:dyDescent="0.2"/>
    <row r="105" s="123" customFormat="1" ht="11.45" customHeight="1" x14ac:dyDescent="0.2"/>
    <row r="106" s="123" customFormat="1" ht="11.45" customHeight="1" x14ac:dyDescent="0.2"/>
  </sheetData>
  <mergeCells count="16">
    <mergeCell ref="D23:H23"/>
    <mergeCell ref="D9:H9"/>
    <mergeCell ref="D7:H7"/>
    <mergeCell ref="C3:C7"/>
    <mergeCell ref="B3:B7"/>
    <mergeCell ref="A3:A7"/>
    <mergeCell ref="H4:H6"/>
    <mergeCell ref="A1:C1"/>
    <mergeCell ref="D1:H1"/>
    <mergeCell ref="A2:C2"/>
    <mergeCell ref="D2:H2"/>
    <mergeCell ref="E3:H3"/>
    <mergeCell ref="D3:D6"/>
    <mergeCell ref="E4:E6"/>
    <mergeCell ref="F4:F6"/>
    <mergeCell ref="G4: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RowHeight="11.45" customHeight="1" x14ac:dyDescent="0.2"/>
  <cols>
    <col min="1" max="1" width="3.7109375" style="123" customWidth="1"/>
    <col min="2" max="2" width="29.7109375" style="123" customWidth="1"/>
    <col min="3" max="8" width="9.7109375" style="123" customWidth="1"/>
    <col min="9" max="16384" width="11.42578125" style="123"/>
  </cols>
  <sheetData>
    <row r="1" spans="1:8" s="129" customFormat="1" ht="20.100000000000001" customHeight="1" x14ac:dyDescent="0.2">
      <c r="A1" s="325" t="s">
        <v>194</v>
      </c>
      <c r="B1" s="326"/>
      <c r="C1" s="324" t="s">
        <v>205</v>
      </c>
      <c r="D1" s="269"/>
      <c r="E1" s="269"/>
      <c r="F1" s="269"/>
      <c r="G1" s="269"/>
      <c r="H1" s="270"/>
    </row>
    <row r="2" spans="1:8" s="130" customFormat="1" ht="35.1" customHeight="1" x14ac:dyDescent="0.2">
      <c r="A2" s="327" t="s">
        <v>195</v>
      </c>
      <c r="B2" s="328"/>
      <c r="C2" s="323" t="s">
        <v>332</v>
      </c>
      <c r="D2" s="269"/>
      <c r="E2" s="269"/>
      <c r="F2" s="269"/>
      <c r="G2" s="269"/>
      <c r="H2" s="270"/>
    </row>
    <row r="3" spans="1:8" ht="11.45" customHeight="1" x14ac:dyDescent="0.2">
      <c r="A3" s="329" t="s">
        <v>80</v>
      </c>
      <c r="B3" s="331" t="s">
        <v>209</v>
      </c>
      <c r="C3" s="331" t="s">
        <v>42</v>
      </c>
      <c r="D3" s="331" t="s">
        <v>161</v>
      </c>
      <c r="E3" s="331" t="s">
        <v>47</v>
      </c>
      <c r="F3" s="331" t="s">
        <v>43</v>
      </c>
      <c r="G3" s="331" t="s">
        <v>253</v>
      </c>
      <c r="H3" s="332"/>
    </row>
    <row r="4" spans="1:8" ht="11.45" customHeight="1" x14ac:dyDescent="0.2">
      <c r="A4" s="330"/>
      <c r="B4" s="331"/>
      <c r="C4" s="331"/>
      <c r="D4" s="331"/>
      <c r="E4" s="331"/>
      <c r="F4" s="331"/>
      <c r="G4" s="331"/>
      <c r="H4" s="332"/>
    </row>
    <row r="5" spans="1:8" ht="11.45" customHeight="1" x14ac:dyDescent="0.2">
      <c r="A5" s="330"/>
      <c r="B5" s="331"/>
      <c r="C5" s="331"/>
      <c r="D5" s="331"/>
      <c r="E5" s="331"/>
      <c r="F5" s="331"/>
      <c r="G5" s="331"/>
      <c r="H5" s="332"/>
    </row>
    <row r="6" spans="1:8" ht="11.45" customHeight="1" x14ac:dyDescent="0.2">
      <c r="A6" s="330"/>
      <c r="B6" s="331"/>
      <c r="C6" s="333" t="s">
        <v>262</v>
      </c>
      <c r="D6" s="333"/>
      <c r="E6" s="331" t="s">
        <v>206</v>
      </c>
      <c r="F6" s="331"/>
      <c r="G6" s="331"/>
      <c r="H6" s="179" t="s">
        <v>207</v>
      </c>
    </row>
    <row r="7" spans="1:8" ht="11.45" customHeight="1" x14ac:dyDescent="0.2">
      <c r="A7" s="330"/>
      <c r="B7" s="331"/>
      <c r="C7" s="331" t="s">
        <v>44</v>
      </c>
      <c r="D7" s="331"/>
      <c r="E7" s="178" t="s">
        <v>135</v>
      </c>
      <c r="F7" s="331" t="s">
        <v>162</v>
      </c>
      <c r="G7" s="261"/>
      <c r="H7" s="262"/>
    </row>
    <row r="8" spans="1:8" ht="11.45" customHeight="1" x14ac:dyDescent="0.2">
      <c r="A8" s="114">
        <v>1</v>
      </c>
      <c r="B8" s="116">
        <v>2</v>
      </c>
      <c r="C8" s="116">
        <v>3</v>
      </c>
      <c r="D8" s="116">
        <v>4</v>
      </c>
      <c r="E8" s="116">
        <v>5</v>
      </c>
      <c r="F8" s="116">
        <v>6</v>
      </c>
      <c r="G8" s="116">
        <v>7</v>
      </c>
      <c r="H8" s="117">
        <v>8</v>
      </c>
    </row>
    <row r="9" spans="1:8" ht="11.45" customHeight="1" x14ac:dyDescent="0.2">
      <c r="A9" s="121"/>
      <c r="B9" s="131"/>
      <c r="C9" s="102"/>
      <c r="D9" s="102"/>
      <c r="E9" s="102"/>
      <c r="F9" s="102"/>
      <c r="G9" s="102"/>
      <c r="H9" s="102"/>
    </row>
    <row r="10" spans="1:8" s="40" customFormat="1" ht="11.45" customHeight="1" x14ac:dyDescent="0.2">
      <c r="A10" s="90">
        <f>IF(D10&lt;&gt;"",COUNTA($D$10:D10),"")</f>
        <v>1</v>
      </c>
      <c r="B10" s="20" t="s">
        <v>55</v>
      </c>
      <c r="C10" s="197">
        <v>498</v>
      </c>
      <c r="D10" s="197">
        <v>10745</v>
      </c>
      <c r="E10" s="197">
        <v>3600</v>
      </c>
      <c r="F10" s="197">
        <v>79319</v>
      </c>
      <c r="G10" s="197">
        <v>304498</v>
      </c>
      <c r="H10" s="197">
        <v>1255747</v>
      </c>
    </row>
    <row r="11" spans="1:8" s="40" customFormat="1" ht="11.45" customHeight="1" x14ac:dyDescent="0.2">
      <c r="A11" s="90" t="str">
        <f>IF(D11&lt;&gt;"",COUNTA($D$10:D11),"")</f>
        <v/>
      </c>
      <c r="B11" s="20"/>
      <c r="C11" s="198"/>
      <c r="D11" s="198"/>
      <c r="E11" s="198"/>
      <c r="F11" s="198"/>
      <c r="G11" s="198"/>
      <c r="H11" s="198"/>
    </row>
    <row r="12" spans="1:8" s="40" customFormat="1" ht="11.45" customHeight="1" x14ac:dyDescent="0.2">
      <c r="A12" s="90">
        <f>IF(D12&lt;&gt;"",COUNTA($D$10:D12),"")</f>
        <v>2</v>
      </c>
      <c r="B12" s="19" t="s">
        <v>102</v>
      </c>
      <c r="C12" s="198">
        <v>61</v>
      </c>
      <c r="D12" s="198">
        <v>1203</v>
      </c>
      <c r="E12" s="198">
        <v>403</v>
      </c>
      <c r="F12" s="198">
        <v>9774</v>
      </c>
      <c r="G12" s="198">
        <v>40314</v>
      </c>
      <c r="H12" s="198">
        <v>148667</v>
      </c>
    </row>
    <row r="13" spans="1:8" s="40" customFormat="1" ht="11.45" customHeight="1" x14ac:dyDescent="0.2">
      <c r="A13" s="90">
        <f>IF(D13&lt;&gt;"",COUNTA($D$10:D13),"")</f>
        <v>3</v>
      </c>
      <c r="B13" s="19" t="s">
        <v>103</v>
      </c>
      <c r="C13" s="198">
        <v>33</v>
      </c>
      <c r="D13" s="198">
        <v>925</v>
      </c>
      <c r="E13" s="198">
        <v>295</v>
      </c>
      <c r="F13" s="198">
        <v>6971</v>
      </c>
      <c r="G13" s="198">
        <v>24879</v>
      </c>
      <c r="H13" s="198">
        <v>93759</v>
      </c>
    </row>
    <row r="14" spans="1:8" s="40" customFormat="1" ht="11.45" customHeight="1" x14ac:dyDescent="0.2">
      <c r="A14" s="90" t="str">
        <f>IF(D14&lt;&gt;"",COUNTA($D$10:D14),"")</f>
        <v/>
      </c>
      <c r="B14" s="19"/>
      <c r="C14" s="198"/>
      <c r="D14" s="198"/>
      <c r="E14" s="198"/>
      <c r="F14" s="198"/>
      <c r="G14" s="198"/>
      <c r="H14" s="198"/>
    </row>
    <row r="15" spans="1:8" s="40" customFormat="1" ht="11.45" customHeight="1" x14ac:dyDescent="0.2">
      <c r="A15" s="90">
        <f>IF(D15&lt;&gt;"",COUNTA($D$10:D15),"")</f>
        <v>4</v>
      </c>
      <c r="B15" s="19" t="s">
        <v>104</v>
      </c>
      <c r="C15" s="198">
        <v>76</v>
      </c>
      <c r="D15" s="198">
        <v>1851</v>
      </c>
      <c r="E15" s="198">
        <v>615</v>
      </c>
      <c r="F15" s="198">
        <v>13831</v>
      </c>
      <c r="G15" s="198">
        <v>51389</v>
      </c>
      <c r="H15" s="198">
        <v>236710</v>
      </c>
    </row>
    <row r="16" spans="1:8" s="40" customFormat="1" ht="11.45" customHeight="1" x14ac:dyDescent="0.2">
      <c r="A16" s="90">
        <f>IF(D16&lt;&gt;"",COUNTA($D$10:D16),"")</f>
        <v>5</v>
      </c>
      <c r="B16" s="25" t="s">
        <v>105</v>
      </c>
      <c r="C16" s="198">
        <v>18</v>
      </c>
      <c r="D16" s="198">
        <v>494</v>
      </c>
      <c r="E16" s="198">
        <v>124</v>
      </c>
      <c r="F16" s="198">
        <v>3905</v>
      </c>
      <c r="G16" s="198">
        <v>18266</v>
      </c>
      <c r="H16" s="198">
        <v>95440</v>
      </c>
    </row>
    <row r="17" spans="1:8" s="40" customFormat="1" ht="11.45" customHeight="1" x14ac:dyDescent="0.2">
      <c r="A17" s="90" t="str">
        <f>IF(D17&lt;&gt;"",COUNTA($D$10:D17),"")</f>
        <v/>
      </c>
      <c r="B17" s="25"/>
      <c r="C17" s="198"/>
      <c r="D17" s="198"/>
      <c r="E17" s="198"/>
      <c r="F17" s="198"/>
      <c r="G17" s="198"/>
      <c r="H17" s="198"/>
    </row>
    <row r="18" spans="1:8" s="40" customFormat="1" ht="11.45" customHeight="1" x14ac:dyDescent="0.2">
      <c r="A18" s="90">
        <f>IF(D18&lt;&gt;"",COUNTA($D$10:D18),"")</f>
        <v>6</v>
      </c>
      <c r="B18" s="19" t="s">
        <v>106</v>
      </c>
      <c r="C18" s="198">
        <v>91</v>
      </c>
      <c r="D18" s="198">
        <v>1871</v>
      </c>
      <c r="E18" s="198">
        <v>630</v>
      </c>
      <c r="F18" s="198">
        <v>13869</v>
      </c>
      <c r="G18" s="198">
        <v>52257</v>
      </c>
      <c r="H18" s="198">
        <v>221759</v>
      </c>
    </row>
    <row r="19" spans="1:8" s="40" customFormat="1" ht="11.45" customHeight="1" x14ac:dyDescent="0.2">
      <c r="A19" s="90" t="str">
        <f>IF(D19&lt;&gt;"",COUNTA($D$10:D19),"")</f>
        <v/>
      </c>
      <c r="B19" s="19"/>
      <c r="C19" s="198"/>
      <c r="D19" s="198"/>
      <c r="E19" s="198"/>
      <c r="F19" s="198"/>
      <c r="G19" s="198"/>
      <c r="H19" s="198"/>
    </row>
    <row r="20" spans="1:8" s="40" customFormat="1" ht="11.45" customHeight="1" x14ac:dyDescent="0.2">
      <c r="A20" s="90">
        <f>IF(D20&lt;&gt;"",COUNTA($D$10:D20),"")</f>
        <v>7</v>
      </c>
      <c r="B20" s="19" t="s">
        <v>107</v>
      </c>
      <c r="C20" s="198">
        <v>65</v>
      </c>
      <c r="D20" s="198">
        <v>1132</v>
      </c>
      <c r="E20" s="198">
        <v>383</v>
      </c>
      <c r="F20" s="198">
        <v>8046</v>
      </c>
      <c r="G20" s="198">
        <v>32994</v>
      </c>
      <c r="H20" s="198">
        <v>120752</v>
      </c>
    </row>
    <row r="21" spans="1:8" s="40" customFormat="1" ht="11.45" customHeight="1" x14ac:dyDescent="0.2">
      <c r="A21" s="90">
        <f>IF(D21&lt;&gt;"",COUNTA($D$10:D21),"")</f>
        <v>8</v>
      </c>
      <c r="B21" s="25" t="s">
        <v>108</v>
      </c>
      <c r="C21" s="198">
        <v>17</v>
      </c>
      <c r="D21" s="198">
        <v>302</v>
      </c>
      <c r="E21" s="198">
        <v>94</v>
      </c>
      <c r="F21" s="198">
        <v>2175</v>
      </c>
      <c r="G21" s="198">
        <v>12301</v>
      </c>
      <c r="H21" s="198">
        <v>43954</v>
      </c>
    </row>
    <row r="22" spans="1:8" s="40" customFormat="1" ht="11.45" customHeight="1" x14ac:dyDescent="0.2">
      <c r="A22" s="90" t="str">
        <f>IF(D22&lt;&gt;"",COUNTA($D$10:D22),"")</f>
        <v/>
      </c>
      <c r="B22" s="25"/>
      <c r="C22" s="198"/>
      <c r="D22" s="198"/>
      <c r="E22" s="198"/>
      <c r="F22" s="198"/>
      <c r="G22" s="198"/>
      <c r="H22" s="198"/>
    </row>
    <row r="23" spans="1:8" s="40" customFormat="1" ht="11.45" customHeight="1" x14ac:dyDescent="0.2">
      <c r="A23" s="90">
        <f>IF(D23&lt;&gt;"",COUNTA($D$10:D23),"")</f>
        <v>9</v>
      </c>
      <c r="B23" s="19" t="s">
        <v>109</v>
      </c>
      <c r="C23" s="198">
        <v>45</v>
      </c>
      <c r="D23" s="198">
        <v>1336</v>
      </c>
      <c r="E23" s="198">
        <v>440</v>
      </c>
      <c r="F23" s="198">
        <v>10309</v>
      </c>
      <c r="G23" s="198">
        <v>43068</v>
      </c>
      <c r="H23" s="198">
        <v>180571</v>
      </c>
    </row>
    <row r="24" spans="1:8" s="40" customFormat="1" ht="11.45" customHeight="1" x14ac:dyDescent="0.2">
      <c r="A24" s="90">
        <f>IF(D24&lt;&gt;"",COUNTA($D$10:D24),"")</f>
        <v>10</v>
      </c>
      <c r="B24" s="25" t="s">
        <v>110</v>
      </c>
      <c r="C24" s="198">
        <v>12</v>
      </c>
      <c r="D24" s="198">
        <v>314</v>
      </c>
      <c r="E24" s="198">
        <v>120</v>
      </c>
      <c r="F24" s="198">
        <v>2436</v>
      </c>
      <c r="G24" s="198">
        <v>13412</v>
      </c>
      <c r="H24" s="198">
        <v>49107</v>
      </c>
    </row>
    <row r="25" spans="1:8" s="40" customFormat="1" ht="11.45" customHeight="1" x14ac:dyDescent="0.2">
      <c r="A25" s="90" t="str">
        <f>IF(D25&lt;&gt;"",COUNTA($D$10:D25),"")</f>
        <v/>
      </c>
      <c r="B25" s="25"/>
      <c r="C25" s="198"/>
      <c r="D25" s="198"/>
      <c r="E25" s="198"/>
      <c r="F25" s="198"/>
      <c r="G25" s="198"/>
      <c r="H25" s="198"/>
    </row>
    <row r="26" spans="1:8" s="40" customFormat="1" ht="11.45" customHeight="1" x14ac:dyDescent="0.2">
      <c r="A26" s="90">
        <f>IF(D26&lt;&gt;"",COUNTA($D$10:D26),"")</f>
        <v>11</v>
      </c>
      <c r="B26" s="19" t="s">
        <v>111</v>
      </c>
      <c r="C26" s="198">
        <v>65</v>
      </c>
      <c r="D26" s="198">
        <v>1226</v>
      </c>
      <c r="E26" s="198">
        <v>428</v>
      </c>
      <c r="F26" s="198">
        <v>8092</v>
      </c>
      <c r="G26" s="198">
        <v>31080</v>
      </c>
      <c r="H26" s="198">
        <v>126559</v>
      </c>
    </row>
    <row r="27" spans="1:8" s="40" customFormat="1" ht="11.45" customHeight="1" x14ac:dyDescent="0.2">
      <c r="A27" s="90">
        <f>IF(D27&lt;&gt;"",COUNTA($D$10:D27),"")</f>
        <v>12</v>
      </c>
      <c r="B27" s="25" t="s">
        <v>112</v>
      </c>
      <c r="C27" s="198">
        <v>19</v>
      </c>
      <c r="D27" s="198">
        <v>296</v>
      </c>
      <c r="E27" s="198">
        <v>103</v>
      </c>
      <c r="F27" s="198">
        <v>2088</v>
      </c>
      <c r="G27" s="198">
        <v>7460</v>
      </c>
      <c r="H27" s="198">
        <v>28084</v>
      </c>
    </row>
    <row r="28" spans="1:8" s="40" customFormat="1" ht="11.45" customHeight="1" x14ac:dyDescent="0.2">
      <c r="A28" s="90" t="str">
        <f>IF(D28&lt;&gt;"",COUNTA($D$10:D28),"")</f>
        <v/>
      </c>
      <c r="B28" s="25"/>
      <c r="C28" s="198"/>
      <c r="D28" s="198"/>
      <c r="E28" s="198"/>
      <c r="F28" s="198"/>
      <c r="G28" s="198"/>
      <c r="H28" s="198"/>
    </row>
    <row r="29" spans="1:8" s="40" customFormat="1" ht="11.45" customHeight="1" x14ac:dyDescent="0.2">
      <c r="A29" s="90">
        <f>IF(D29&lt;&gt;"",COUNTA($D$10:D29),"")</f>
        <v>13</v>
      </c>
      <c r="B29" s="19" t="s">
        <v>113</v>
      </c>
      <c r="C29" s="198">
        <v>62</v>
      </c>
      <c r="D29" s="198">
        <v>1201</v>
      </c>
      <c r="E29" s="198">
        <v>406</v>
      </c>
      <c r="F29" s="198">
        <v>8426</v>
      </c>
      <c r="G29" s="198">
        <v>28517</v>
      </c>
      <c r="H29" s="198">
        <v>126970</v>
      </c>
    </row>
    <row r="30" spans="1:8" s="40" customFormat="1" ht="30" customHeight="1" x14ac:dyDescent="0.2">
      <c r="A30" s="90" t="str">
        <f>IF(D30&lt;&gt;"",COUNTA($D$10:D30),"")</f>
        <v/>
      </c>
      <c r="B30" s="108"/>
      <c r="C30" s="275" t="s">
        <v>354</v>
      </c>
      <c r="D30" s="277"/>
      <c r="E30" s="277"/>
      <c r="F30" s="277"/>
      <c r="G30" s="277"/>
      <c r="H30" s="219"/>
    </row>
    <row r="31" spans="1:8" s="40" customFormat="1" ht="11.45" customHeight="1" x14ac:dyDescent="0.2">
      <c r="A31" s="90">
        <f>IF(D31&lt;&gt;"",COUNTA($D$10:D31),"")</f>
        <v>14</v>
      </c>
      <c r="B31" s="20" t="s">
        <v>55</v>
      </c>
      <c r="C31" s="197">
        <v>100</v>
      </c>
      <c r="D31" s="197">
        <v>100</v>
      </c>
      <c r="E31" s="197">
        <v>100</v>
      </c>
      <c r="F31" s="197">
        <v>100</v>
      </c>
      <c r="G31" s="197">
        <v>100</v>
      </c>
      <c r="H31" s="197">
        <v>100</v>
      </c>
    </row>
    <row r="32" spans="1:8" s="40" customFormat="1" ht="11.45" customHeight="1" x14ac:dyDescent="0.2">
      <c r="A32" s="90" t="str">
        <f>IF(D32&lt;&gt;"",COUNTA($D$10:D32),"")</f>
        <v/>
      </c>
      <c r="B32" s="20"/>
      <c r="C32" s="104"/>
      <c r="D32" s="104"/>
      <c r="E32" s="104"/>
      <c r="F32" s="104"/>
      <c r="G32" s="104"/>
      <c r="H32" s="104"/>
    </row>
    <row r="33" spans="1:8" s="40" customFormat="1" ht="11.45" customHeight="1" x14ac:dyDescent="0.2">
      <c r="A33" s="90">
        <f>IF(D33&lt;&gt;"",COUNTA($D$10:D33),"")</f>
        <v>15</v>
      </c>
      <c r="B33" s="19" t="s">
        <v>102</v>
      </c>
      <c r="C33" s="199">
        <f t="shared" ref="C33:H33" si="0">C12*100/C10</f>
        <v>12.248995983935743</v>
      </c>
      <c r="D33" s="199">
        <f t="shared" si="0"/>
        <v>11.195905072126571</v>
      </c>
      <c r="E33" s="199">
        <f t="shared" si="0"/>
        <v>11.194444444444445</v>
      </c>
      <c r="F33" s="199">
        <f t="shared" si="0"/>
        <v>12.322394382178294</v>
      </c>
      <c r="G33" s="199">
        <f t="shared" si="0"/>
        <v>13.239495825916755</v>
      </c>
      <c r="H33" s="199">
        <f t="shared" si="0"/>
        <v>11.838929338473434</v>
      </c>
    </row>
    <row r="34" spans="1:8" s="40" customFormat="1" ht="11.45" customHeight="1" x14ac:dyDescent="0.2">
      <c r="A34" s="90">
        <f>IF(D34&lt;&gt;"",COUNTA($D$10:D34),"")</f>
        <v>16</v>
      </c>
      <c r="B34" s="19" t="s">
        <v>103</v>
      </c>
      <c r="C34" s="199">
        <f t="shared" ref="C34:H34" si="1">C13*100/C10</f>
        <v>6.6265060240963853</v>
      </c>
      <c r="D34" s="199">
        <f t="shared" si="1"/>
        <v>8.608655188459748</v>
      </c>
      <c r="E34" s="199">
        <f t="shared" si="1"/>
        <v>8.1944444444444446</v>
      </c>
      <c r="F34" s="199">
        <f t="shared" si="1"/>
        <v>8.7885626394684753</v>
      </c>
      <c r="G34" s="199">
        <f t="shared" si="1"/>
        <v>8.1704970147587179</v>
      </c>
      <c r="H34" s="199">
        <f t="shared" si="1"/>
        <v>7.4663925137786515</v>
      </c>
    </row>
    <row r="35" spans="1:8" s="40" customFormat="1" ht="11.45" customHeight="1" x14ac:dyDescent="0.2">
      <c r="A35" s="90" t="str">
        <f>IF(D35&lt;&gt;"",COUNTA($D$10:D35),"")</f>
        <v/>
      </c>
      <c r="B35" s="19"/>
      <c r="C35" s="199"/>
      <c r="D35" s="199"/>
      <c r="E35" s="199"/>
      <c r="F35" s="199"/>
      <c r="G35" s="199"/>
      <c r="H35" s="199"/>
    </row>
    <row r="36" spans="1:8" s="40" customFormat="1" ht="11.45" customHeight="1" x14ac:dyDescent="0.2">
      <c r="A36" s="90">
        <f>IF(D36&lt;&gt;"",COUNTA($D$10:D36),"")</f>
        <v>17</v>
      </c>
      <c r="B36" s="19" t="s">
        <v>104</v>
      </c>
      <c r="C36" s="199">
        <f t="shared" ref="C36:H36" si="2">C15*100/C10</f>
        <v>15.261044176706827</v>
      </c>
      <c r="D36" s="199">
        <f t="shared" si="2"/>
        <v>17.226617031177291</v>
      </c>
      <c r="E36" s="199">
        <f t="shared" si="2"/>
        <v>17.083333333333332</v>
      </c>
      <c r="F36" s="199">
        <f t="shared" si="2"/>
        <v>17.437184029047266</v>
      </c>
      <c r="G36" s="199">
        <f t="shared" si="2"/>
        <v>16.876629731558172</v>
      </c>
      <c r="H36" s="199">
        <f t="shared" si="2"/>
        <v>18.850134621066186</v>
      </c>
    </row>
    <row r="37" spans="1:8" s="40" customFormat="1" ht="11.45" customHeight="1" x14ac:dyDescent="0.2">
      <c r="A37" s="90">
        <f>IF(D37&lt;&gt;"",COUNTA($D$10:D37),"")</f>
        <v>18</v>
      </c>
      <c r="B37" s="19" t="s">
        <v>106</v>
      </c>
      <c r="C37" s="199">
        <f t="shared" ref="C37:H37" si="3">C18*100/C10</f>
        <v>18.273092369477911</v>
      </c>
      <c r="D37" s="199">
        <f t="shared" si="3"/>
        <v>17.412750116333179</v>
      </c>
      <c r="E37" s="199">
        <f t="shared" si="3"/>
        <v>17.5</v>
      </c>
      <c r="F37" s="199">
        <f t="shared" si="3"/>
        <v>17.485091844324813</v>
      </c>
      <c r="G37" s="199">
        <f t="shared" si="3"/>
        <v>17.161689075133499</v>
      </c>
      <c r="H37" s="199">
        <f t="shared" si="3"/>
        <v>17.65952855153148</v>
      </c>
    </row>
    <row r="38" spans="1:8" s="40" customFormat="1" ht="11.45" customHeight="1" x14ac:dyDescent="0.2">
      <c r="A38" s="90">
        <f>IF(D38&lt;&gt;"",COUNTA($D$10:D38),"")</f>
        <v>19</v>
      </c>
      <c r="B38" s="19" t="s">
        <v>107</v>
      </c>
      <c r="C38" s="199">
        <f t="shared" ref="C38:H38" si="4">C20*100/C10</f>
        <v>13.052208835341366</v>
      </c>
      <c r="D38" s="199">
        <f t="shared" si="4"/>
        <v>10.535132619823173</v>
      </c>
      <c r="E38" s="199">
        <f t="shared" si="4"/>
        <v>10.638888888888889</v>
      </c>
      <c r="F38" s="199">
        <f t="shared" si="4"/>
        <v>10.143849519030748</v>
      </c>
      <c r="G38" s="199">
        <f t="shared" si="4"/>
        <v>10.835539149682429</v>
      </c>
      <c r="H38" s="199">
        <f t="shared" si="4"/>
        <v>9.615949709615073</v>
      </c>
    </row>
    <row r="39" spans="1:8" s="40" customFormat="1" ht="11.45" customHeight="1" x14ac:dyDescent="0.2">
      <c r="A39" s="90">
        <f>IF(D39&lt;&gt;"",COUNTA($D$10:D39),"")</f>
        <v>20</v>
      </c>
      <c r="B39" s="19" t="s">
        <v>109</v>
      </c>
      <c r="C39" s="199">
        <f t="shared" ref="C39:H39" si="5">C23*100/C10</f>
        <v>9.0361445783132535</v>
      </c>
      <c r="D39" s="199">
        <f t="shared" si="5"/>
        <v>12.433690088413215</v>
      </c>
      <c r="E39" s="199">
        <f t="shared" si="5"/>
        <v>12.222222222222221</v>
      </c>
      <c r="F39" s="199">
        <f t="shared" si="5"/>
        <v>12.996885992006959</v>
      </c>
      <c r="G39" s="199">
        <f t="shared" si="5"/>
        <v>14.14393526394262</v>
      </c>
      <c r="H39" s="199">
        <f t="shared" si="5"/>
        <v>14.379568495883326</v>
      </c>
    </row>
    <row r="40" spans="1:8" s="40" customFormat="1" ht="11.45" customHeight="1" x14ac:dyDescent="0.2">
      <c r="A40" s="90">
        <f>IF(D40&lt;&gt;"",COUNTA($D$10:D40),"")</f>
        <v>21</v>
      </c>
      <c r="B40" s="19" t="s">
        <v>111</v>
      </c>
      <c r="C40" s="199">
        <f t="shared" ref="C40:H40" si="6">C26*100/C10</f>
        <v>13.052208835341366</v>
      </c>
      <c r="D40" s="199">
        <f t="shared" si="6"/>
        <v>11.40995812005584</v>
      </c>
      <c r="E40" s="199">
        <f t="shared" si="6"/>
        <v>11.888888888888889</v>
      </c>
      <c r="F40" s="199">
        <f t="shared" si="6"/>
        <v>10.201843190156204</v>
      </c>
      <c r="G40" s="199">
        <f t="shared" si="6"/>
        <v>10.206963592535912</v>
      </c>
      <c r="H40" s="199">
        <f t="shared" si="6"/>
        <v>10.078383623452813</v>
      </c>
    </row>
    <row r="41" spans="1:8" ht="11.45" customHeight="1" x14ac:dyDescent="0.2">
      <c r="A41" s="90">
        <f>IF(D41&lt;&gt;"",COUNTA($D$10:D41),"")</f>
        <v>22</v>
      </c>
      <c r="B41" s="174" t="s">
        <v>261</v>
      </c>
      <c r="C41" s="199">
        <f t="shared" ref="C41:H41" si="7">C29*100/C10</f>
        <v>12.449799196787149</v>
      </c>
      <c r="D41" s="199">
        <f t="shared" si="7"/>
        <v>11.177291763610981</v>
      </c>
      <c r="E41" s="199">
        <f t="shared" si="7"/>
        <v>11.277777777777779</v>
      </c>
      <c r="F41" s="199">
        <f t="shared" si="7"/>
        <v>10.62292767180625</v>
      </c>
      <c r="G41" s="199">
        <f t="shared" si="7"/>
        <v>9.3652503464718979</v>
      </c>
      <c r="H41" s="199">
        <f t="shared" si="7"/>
        <v>10.111113146199035</v>
      </c>
    </row>
    <row r="43" spans="1:8" ht="11.45" customHeight="1" x14ac:dyDescent="0.2">
      <c r="C43" s="140"/>
      <c r="D43" s="140"/>
      <c r="E43" s="140"/>
      <c r="F43" s="140"/>
      <c r="G43" s="140"/>
      <c r="H43" s="140"/>
    </row>
  </sheetData>
  <mergeCells count="16">
    <mergeCell ref="C1:H1"/>
    <mergeCell ref="C2:H2"/>
    <mergeCell ref="A3:A7"/>
    <mergeCell ref="B3:B7"/>
    <mergeCell ref="C3:C5"/>
    <mergeCell ref="D3:D5"/>
    <mergeCell ref="E3:E5"/>
    <mergeCell ref="A2:B2"/>
    <mergeCell ref="A1:B1"/>
    <mergeCell ref="C30:H30"/>
    <mergeCell ref="F3:F5"/>
    <mergeCell ref="G3:H5"/>
    <mergeCell ref="C6:D6"/>
    <mergeCell ref="E6:G6"/>
    <mergeCell ref="C7:D7"/>
    <mergeCell ref="F7: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I9"/>
    </sheetView>
  </sheetViews>
  <sheetFormatPr baseColWidth="10" defaultRowHeight="11.45" customHeight="1" x14ac:dyDescent="0.2"/>
  <cols>
    <col min="1" max="1" width="3.7109375" style="123" customWidth="1"/>
    <col min="2" max="2" width="29.7109375" style="123" customWidth="1"/>
    <col min="3" max="9" width="8.28515625" style="123" customWidth="1"/>
    <col min="10" max="16384" width="11.42578125" style="123"/>
  </cols>
  <sheetData>
    <row r="1" spans="1:9" s="129" customFormat="1" ht="20.100000000000001" customHeight="1" x14ac:dyDescent="0.2">
      <c r="A1" s="325" t="s">
        <v>203</v>
      </c>
      <c r="B1" s="326"/>
      <c r="C1" s="324" t="s">
        <v>205</v>
      </c>
      <c r="D1" s="324"/>
      <c r="E1" s="324"/>
      <c r="F1" s="324"/>
      <c r="G1" s="324"/>
      <c r="H1" s="324"/>
      <c r="I1" s="334"/>
    </row>
    <row r="2" spans="1:9" s="130" customFormat="1" ht="35.1" customHeight="1" x14ac:dyDescent="0.2">
      <c r="A2" s="327" t="s">
        <v>196</v>
      </c>
      <c r="B2" s="328"/>
      <c r="C2" s="323" t="s">
        <v>333</v>
      </c>
      <c r="D2" s="323"/>
      <c r="E2" s="323"/>
      <c r="F2" s="323"/>
      <c r="G2" s="323"/>
      <c r="H2" s="323"/>
      <c r="I2" s="335"/>
    </row>
    <row r="3" spans="1:9" ht="11.45" customHeight="1" x14ac:dyDescent="0.2">
      <c r="A3" s="329" t="s">
        <v>80</v>
      </c>
      <c r="B3" s="331" t="s">
        <v>209</v>
      </c>
      <c r="C3" s="331" t="s">
        <v>53</v>
      </c>
      <c r="D3" s="331" t="s">
        <v>16</v>
      </c>
      <c r="E3" s="331"/>
      <c r="F3" s="331" t="s">
        <v>16</v>
      </c>
      <c r="G3" s="331"/>
      <c r="H3" s="331"/>
      <c r="I3" s="332"/>
    </row>
    <row r="4" spans="1:9" ht="11.45" customHeight="1" x14ac:dyDescent="0.2">
      <c r="A4" s="329"/>
      <c r="B4" s="331"/>
      <c r="C4" s="331"/>
      <c r="D4" s="331" t="s">
        <v>171</v>
      </c>
      <c r="E4" s="331" t="s">
        <v>172</v>
      </c>
      <c r="F4" s="331" t="s">
        <v>99</v>
      </c>
      <c r="G4" s="331"/>
      <c r="H4" s="331"/>
      <c r="I4" s="332"/>
    </row>
    <row r="5" spans="1:9" ht="11.45" customHeight="1" x14ac:dyDescent="0.2">
      <c r="A5" s="329"/>
      <c r="B5" s="331"/>
      <c r="C5" s="331"/>
      <c r="D5" s="331"/>
      <c r="E5" s="331"/>
      <c r="F5" s="340" t="s">
        <v>348</v>
      </c>
      <c r="G5" s="340" t="s">
        <v>48</v>
      </c>
      <c r="H5" s="340" t="s">
        <v>49</v>
      </c>
      <c r="I5" s="332" t="s">
        <v>328</v>
      </c>
    </row>
    <row r="6" spans="1:9" ht="11.45" customHeight="1" x14ac:dyDescent="0.2">
      <c r="A6" s="329"/>
      <c r="B6" s="331"/>
      <c r="C6" s="331"/>
      <c r="D6" s="331"/>
      <c r="E6" s="331"/>
      <c r="F6" s="331"/>
      <c r="G6" s="331"/>
      <c r="H6" s="331"/>
      <c r="I6" s="332"/>
    </row>
    <row r="7" spans="1:9" ht="11.45" customHeight="1" x14ac:dyDescent="0.2">
      <c r="A7" s="329"/>
      <c r="B7" s="331"/>
      <c r="C7" s="331"/>
      <c r="D7" s="331"/>
      <c r="E7" s="331"/>
      <c r="F7" s="331"/>
      <c r="G7" s="331"/>
      <c r="H7" s="331"/>
      <c r="I7" s="332"/>
    </row>
    <row r="8" spans="1:9" ht="11.45" customHeight="1" x14ac:dyDescent="0.2">
      <c r="A8" s="114">
        <v>1</v>
      </c>
      <c r="B8" s="116">
        <v>2</v>
      </c>
      <c r="C8" s="116">
        <v>3</v>
      </c>
      <c r="D8" s="116">
        <v>4</v>
      </c>
      <c r="E8" s="116">
        <v>5</v>
      </c>
      <c r="F8" s="116">
        <v>6</v>
      </c>
      <c r="G8" s="116">
        <v>7</v>
      </c>
      <c r="H8" s="116">
        <v>8</v>
      </c>
      <c r="I8" s="134">
        <v>9</v>
      </c>
    </row>
    <row r="9" spans="1:9" ht="20.100000000000001" customHeight="1" x14ac:dyDescent="0.2">
      <c r="A9" s="121"/>
      <c r="B9" s="133"/>
      <c r="C9" s="350" t="s">
        <v>44</v>
      </c>
      <c r="D9" s="351"/>
      <c r="E9" s="351"/>
      <c r="F9" s="351"/>
      <c r="G9" s="351"/>
      <c r="H9" s="351"/>
      <c r="I9" s="351"/>
    </row>
    <row r="10" spans="1:9" s="40" customFormat="1" ht="11.45" customHeight="1" x14ac:dyDescent="0.2">
      <c r="A10" s="90">
        <f>IF(D10&lt;&gt;"",COUNTA($D10:D$11),"")</f>
        <v>1</v>
      </c>
      <c r="B10" s="20" t="s">
        <v>55</v>
      </c>
      <c r="C10" s="197">
        <v>498</v>
      </c>
      <c r="D10" s="197">
        <v>316</v>
      </c>
      <c r="E10" s="197">
        <v>182</v>
      </c>
      <c r="F10" s="197">
        <v>327</v>
      </c>
      <c r="G10" s="197">
        <v>145</v>
      </c>
      <c r="H10" s="197">
        <v>19</v>
      </c>
      <c r="I10" s="197">
        <v>7</v>
      </c>
    </row>
    <row r="11" spans="1:9" s="40" customFormat="1" ht="11.45" customHeight="1" x14ac:dyDescent="0.2">
      <c r="A11" s="90" t="str">
        <f>IF(D11&lt;&gt;"",COUNTA($D$11:D11),"")</f>
        <v/>
      </c>
      <c r="B11" s="20"/>
      <c r="C11" s="198"/>
      <c r="D11" s="198"/>
      <c r="E11" s="198"/>
      <c r="F11" s="198"/>
      <c r="G11" s="198"/>
      <c r="H11" s="198"/>
      <c r="I11" s="198"/>
    </row>
    <row r="12" spans="1:9" s="40" customFormat="1" ht="11.45" customHeight="1" x14ac:dyDescent="0.2">
      <c r="A12" s="90">
        <f>IF(D12&lt;&gt;"",COUNTA($D$11:D12),"")</f>
        <v>1</v>
      </c>
      <c r="B12" s="19" t="s">
        <v>102</v>
      </c>
      <c r="C12" s="198">
        <v>61</v>
      </c>
      <c r="D12" s="198">
        <v>38</v>
      </c>
      <c r="E12" s="198">
        <v>23</v>
      </c>
      <c r="F12" s="198">
        <v>36</v>
      </c>
      <c r="G12" s="198">
        <v>24</v>
      </c>
      <c r="H12" s="198">
        <v>1</v>
      </c>
      <c r="I12" s="198" t="s">
        <v>0</v>
      </c>
    </row>
    <row r="13" spans="1:9" s="40" customFormat="1" ht="11.45" customHeight="1" x14ac:dyDescent="0.2">
      <c r="A13" s="90">
        <f>IF(D13&lt;&gt;"",COUNTA($D$11:D13),"")</f>
        <v>2</v>
      </c>
      <c r="B13" s="19" t="s">
        <v>103</v>
      </c>
      <c r="C13" s="198">
        <v>33</v>
      </c>
      <c r="D13" s="198">
        <v>19</v>
      </c>
      <c r="E13" s="198">
        <v>14</v>
      </c>
      <c r="F13" s="198">
        <v>15</v>
      </c>
      <c r="G13" s="198">
        <v>15</v>
      </c>
      <c r="H13" s="198">
        <v>2</v>
      </c>
      <c r="I13" s="198">
        <v>1</v>
      </c>
    </row>
    <row r="14" spans="1:9" s="40" customFormat="1" ht="11.45" customHeight="1" x14ac:dyDescent="0.2">
      <c r="A14" s="90" t="str">
        <f>IF(D14&lt;&gt;"",COUNTA($D$11:D14),"")</f>
        <v/>
      </c>
      <c r="B14" s="19"/>
      <c r="C14" s="198"/>
      <c r="D14" s="198"/>
      <c r="E14" s="198"/>
      <c r="F14" s="198"/>
      <c r="G14" s="198"/>
      <c r="H14" s="198"/>
      <c r="I14" s="198"/>
    </row>
    <row r="15" spans="1:9" s="40" customFormat="1" ht="11.45" customHeight="1" x14ac:dyDescent="0.2">
      <c r="A15" s="90">
        <f>IF(D15&lt;&gt;"",COUNTA($D$11:D15),"")</f>
        <v>3</v>
      </c>
      <c r="B15" s="19" t="s">
        <v>104</v>
      </c>
      <c r="C15" s="198">
        <v>76</v>
      </c>
      <c r="D15" s="198">
        <v>47</v>
      </c>
      <c r="E15" s="198">
        <v>29</v>
      </c>
      <c r="F15" s="198">
        <v>50</v>
      </c>
      <c r="G15" s="198">
        <v>20</v>
      </c>
      <c r="H15" s="198">
        <v>3</v>
      </c>
      <c r="I15" s="198">
        <v>3</v>
      </c>
    </row>
    <row r="16" spans="1:9" s="40" customFormat="1" ht="11.45" customHeight="1" x14ac:dyDescent="0.2">
      <c r="A16" s="90">
        <f>IF(D16&lt;&gt;"",COUNTA($D$11:D16),"")</f>
        <v>4</v>
      </c>
      <c r="B16" s="25" t="s">
        <v>105</v>
      </c>
      <c r="C16" s="198">
        <v>18</v>
      </c>
      <c r="D16" s="198">
        <v>14</v>
      </c>
      <c r="E16" s="198">
        <v>4</v>
      </c>
      <c r="F16" s="198">
        <v>10</v>
      </c>
      <c r="G16" s="198">
        <v>7</v>
      </c>
      <c r="H16" s="198" t="s">
        <v>0</v>
      </c>
      <c r="I16" s="198">
        <v>1</v>
      </c>
    </row>
    <row r="17" spans="1:9" s="40" customFormat="1" ht="11.45" customHeight="1" x14ac:dyDescent="0.2">
      <c r="A17" s="90" t="str">
        <f>IF(D17&lt;&gt;"",COUNTA($D$11:D17),"")</f>
        <v/>
      </c>
      <c r="B17" s="25"/>
      <c r="C17" s="198"/>
      <c r="D17" s="198"/>
      <c r="E17" s="198"/>
      <c r="F17" s="198"/>
      <c r="G17" s="198"/>
      <c r="H17" s="198"/>
      <c r="I17" s="198"/>
    </row>
    <row r="18" spans="1:9" s="40" customFormat="1" ht="11.45" customHeight="1" x14ac:dyDescent="0.2">
      <c r="A18" s="90">
        <f>IF(D18&lt;&gt;"",COUNTA($D$11:D18),"")</f>
        <v>5</v>
      </c>
      <c r="B18" s="19" t="s">
        <v>106</v>
      </c>
      <c r="C18" s="198">
        <v>91</v>
      </c>
      <c r="D18" s="198">
        <v>56</v>
      </c>
      <c r="E18" s="198">
        <v>35</v>
      </c>
      <c r="F18" s="198">
        <v>64</v>
      </c>
      <c r="G18" s="198">
        <v>21</v>
      </c>
      <c r="H18" s="198">
        <v>5</v>
      </c>
      <c r="I18" s="198">
        <v>1</v>
      </c>
    </row>
    <row r="19" spans="1:9" s="40" customFormat="1" ht="11.45" customHeight="1" x14ac:dyDescent="0.2">
      <c r="A19" s="90" t="str">
        <f>IF(D19&lt;&gt;"",COUNTA($D$11:D19),"")</f>
        <v/>
      </c>
      <c r="B19" s="19"/>
      <c r="C19" s="198"/>
      <c r="D19" s="198"/>
      <c r="E19" s="198"/>
      <c r="F19" s="198"/>
      <c r="G19" s="198"/>
      <c r="H19" s="198"/>
      <c r="I19" s="198"/>
    </row>
    <row r="20" spans="1:9" s="40" customFormat="1" ht="11.45" customHeight="1" x14ac:dyDescent="0.2">
      <c r="A20" s="90">
        <f>IF(D20&lt;&gt;"",COUNTA($D$11:D20),"")</f>
        <v>6</v>
      </c>
      <c r="B20" s="19" t="s">
        <v>107</v>
      </c>
      <c r="C20" s="198">
        <v>65</v>
      </c>
      <c r="D20" s="198">
        <v>46</v>
      </c>
      <c r="E20" s="198">
        <v>19</v>
      </c>
      <c r="F20" s="198">
        <v>48</v>
      </c>
      <c r="G20" s="198">
        <v>16</v>
      </c>
      <c r="H20" s="198">
        <v>1</v>
      </c>
      <c r="I20" s="198" t="s">
        <v>0</v>
      </c>
    </row>
    <row r="21" spans="1:9" s="40" customFormat="1" ht="11.45" customHeight="1" x14ac:dyDescent="0.2">
      <c r="A21" s="90">
        <f>IF(D21&lt;&gt;"",COUNTA($D$11:D21),"")</f>
        <v>7</v>
      </c>
      <c r="B21" s="25" t="s">
        <v>108</v>
      </c>
      <c r="C21" s="198">
        <v>17</v>
      </c>
      <c r="D21" s="198">
        <v>15</v>
      </c>
      <c r="E21" s="198">
        <v>2</v>
      </c>
      <c r="F21" s="198">
        <v>12</v>
      </c>
      <c r="G21" s="198">
        <v>5</v>
      </c>
      <c r="H21" s="198" t="s">
        <v>0</v>
      </c>
      <c r="I21" s="198" t="s">
        <v>0</v>
      </c>
    </row>
    <row r="22" spans="1:9" s="40" customFormat="1" ht="11.45" customHeight="1" x14ac:dyDescent="0.2">
      <c r="A22" s="90" t="str">
        <f>IF(D22&lt;&gt;"",COUNTA($D$11:D22),"")</f>
        <v/>
      </c>
      <c r="B22" s="25"/>
      <c r="C22" s="198"/>
      <c r="D22" s="198"/>
      <c r="E22" s="198"/>
      <c r="F22" s="198"/>
      <c r="G22" s="198"/>
      <c r="H22" s="198"/>
      <c r="I22" s="198"/>
    </row>
    <row r="23" spans="1:9" s="40" customFormat="1" ht="11.45" customHeight="1" x14ac:dyDescent="0.2">
      <c r="A23" s="90">
        <f>IF(D23&lt;&gt;"",COUNTA($D$11:D23),"")</f>
        <v>8</v>
      </c>
      <c r="B23" s="19" t="s">
        <v>109</v>
      </c>
      <c r="C23" s="198">
        <v>45</v>
      </c>
      <c r="D23" s="198">
        <v>29</v>
      </c>
      <c r="E23" s="198">
        <v>16</v>
      </c>
      <c r="F23" s="198">
        <v>26</v>
      </c>
      <c r="G23" s="198">
        <v>14</v>
      </c>
      <c r="H23" s="198">
        <v>3</v>
      </c>
      <c r="I23" s="198">
        <v>2</v>
      </c>
    </row>
    <row r="24" spans="1:9" s="40" customFormat="1" ht="11.45" customHeight="1" x14ac:dyDescent="0.2">
      <c r="A24" s="90">
        <f>IF(D24&lt;&gt;"",COUNTA($D$11:D24),"")</f>
        <v>9</v>
      </c>
      <c r="B24" s="25" t="s">
        <v>110</v>
      </c>
      <c r="C24" s="198">
        <v>12</v>
      </c>
      <c r="D24" s="198">
        <v>8</v>
      </c>
      <c r="E24" s="198">
        <v>4</v>
      </c>
      <c r="F24" s="198">
        <v>7</v>
      </c>
      <c r="G24" s="198">
        <v>3</v>
      </c>
      <c r="H24" s="198">
        <v>2</v>
      </c>
      <c r="I24" s="198" t="s">
        <v>0</v>
      </c>
    </row>
    <row r="25" spans="1:9" s="40" customFormat="1" ht="11.45" customHeight="1" x14ac:dyDescent="0.2">
      <c r="A25" s="90" t="str">
        <f>IF(D25&lt;&gt;"",COUNTA($D$11:D25),"")</f>
        <v/>
      </c>
      <c r="B25" s="25"/>
      <c r="C25" s="198"/>
      <c r="D25" s="198"/>
      <c r="E25" s="198"/>
      <c r="F25" s="198"/>
      <c r="G25" s="198"/>
      <c r="H25" s="198"/>
      <c r="I25" s="198"/>
    </row>
    <row r="26" spans="1:9" s="40" customFormat="1" ht="11.45" customHeight="1" x14ac:dyDescent="0.2">
      <c r="A26" s="90">
        <f>IF(D26&lt;&gt;"",COUNTA($D$11:D26),"")</f>
        <v>10</v>
      </c>
      <c r="B26" s="19" t="s">
        <v>111</v>
      </c>
      <c r="C26" s="198">
        <v>65</v>
      </c>
      <c r="D26" s="198">
        <v>44</v>
      </c>
      <c r="E26" s="198">
        <v>21</v>
      </c>
      <c r="F26" s="198">
        <v>46</v>
      </c>
      <c r="G26" s="198">
        <v>17</v>
      </c>
      <c r="H26" s="198">
        <v>2</v>
      </c>
      <c r="I26" s="198" t="s">
        <v>0</v>
      </c>
    </row>
    <row r="27" spans="1:9" s="40" customFormat="1" ht="11.45" customHeight="1" x14ac:dyDescent="0.2">
      <c r="A27" s="90">
        <f>IF(D27&lt;&gt;"",COUNTA($D$11:D27),"")</f>
        <v>11</v>
      </c>
      <c r="B27" s="25" t="s">
        <v>112</v>
      </c>
      <c r="C27" s="198">
        <v>19</v>
      </c>
      <c r="D27" s="198">
        <v>15</v>
      </c>
      <c r="E27" s="198">
        <v>4</v>
      </c>
      <c r="F27" s="198">
        <v>17</v>
      </c>
      <c r="G27" s="198">
        <v>2</v>
      </c>
      <c r="H27" s="198" t="s">
        <v>0</v>
      </c>
      <c r="I27" s="198" t="s">
        <v>0</v>
      </c>
    </row>
    <row r="28" spans="1:9" s="40" customFormat="1" ht="11.45" customHeight="1" x14ac:dyDescent="0.2">
      <c r="A28" s="90" t="str">
        <f>IF(D28&lt;&gt;"",COUNTA($D$11:D28),"")</f>
        <v/>
      </c>
      <c r="B28" s="25"/>
      <c r="C28" s="198"/>
      <c r="D28" s="198"/>
      <c r="E28" s="198"/>
      <c r="F28" s="198"/>
      <c r="G28" s="198"/>
      <c r="H28" s="198"/>
      <c r="I28" s="198"/>
    </row>
    <row r="29" spans="1:9" s="40" customFormat="1" ht="11.45" customHeight="1" x14ac:dyDescent="0.2">
      <c r="A29" s="90">
        <f>IF(D29&lt;&gt;"",COUNTA($D$11:D29),"")</f>
        <v>12</v>
      </c>
      <c r="B29" s="19" t="s">
        <v>113</v>
      </c>
      <c r="C29" s="198">
        <v>62</v>
      </c>
      <c r="D29" s="198">
        <v>37</v>
      </c>
      <c r="E29" s="198">
        <v>25</v>
      </c>
      <c r="F29" s="198">
        <v>42</v>
      </c>
      <c r="G29" s="198">
        <v>18</v>
      </c>
      <c r="H29" s="198">
        <v>2</v>
      </c>
      <c r="I29" s="198" t="s">
        <v>0</v>
      </c>
    </row>
    <row r="30" spans="1:9" s="40" customFormat="1" ht="30" customHeight="1" x14ac:dyDescent="0.2">
      <c r="A30" s="90" t="str">
        <f>IF(D30&lt;&gt;"",COUNTA($D$10:D30),"")</f>
        <v/>
      </c>
      <c r="B30" s="108"/>
      <c r="C30" s="275" t="s">
        <v>354</v>
      </c>
      <c r="D30" s="276"/>
      <c r="E30" s="276"/>
      <c r="F30" s="276"/>
      <c r="G30" s="276"/>
      <c r="H30" s="276"/>
      <c r="I30" s="276"/>
    </row>
    <row r="31" spans="1:9" s="40" customFormat="1" ht="11.45" customHeight="1" x14ac:dyDescent="0.2">
      <c r="A31" s="90">
        <f>IF(D31&lt;&gt;"",COUNTA($D$10:D31),"")</f>
        <v>14</v>
      </c>
      <c r="B31" s="20" t="s">
        <v>55</v>
      </c>
      <c r="C31" s="197">
        <v>100</v>
      </c>
      <c r="D31" s="197">
        <v>100</v>
      </c>
      <c r="E31" s="197">
        <v>100</v>
      </c>
      <c r="F31" s="197">
        <v>100</v>
      </c>
      <c r="G31" s="197">
        <v>100</v>
      </c>
      <c r="H31" s="197">
        <v>100</v>
      </c>
      <c r="I31" s="197">
        <v>100</v>
      </c>
    </row>
    <row r="32" spans="1:9" s="40" customFormat="1" ht="11.45" customHeight="1" x14ac:dyDescent="0.2">
      <c r="A32" s="90" t="str">
        <f>IF(D32&lt;&gt;"",COUNTA($D$10:D32),"")</f>
        <v/>
      </c>
      <c r="B32" s="20"/>
      <c r="C32" s="104"/>
      <c r="D32" s="104"/>
      <c r="E32" s="104"/>
      <c r="F32" s="104"/>
      <c r="G32" s="104"/>
      <c r="H32" s="104"/>
      <c r="I32" s="104"/>
    </row>
    <row r="33" spans="1:9" s="40" customFormat="1" ht="11.45" customHeight="1" x14ac:dyDescent="0.2">
      <c r="A33" s="90">
        <f>IF(D33&lt;&gt;"",COUNTA($D$10:D33),"")</f>
        <v>15</v>
      </c>
      <c r="B33" s="19" t="s">
        <v>102</v>
      </c>
      <c r="C33" s="199">
        <f t="shared" ref="C33:H33" si="0">C12*100/C10</f>
        <v>12.248995983935743</v>
      </c>
      <c r="D33" s="199">
        <f t="shared" si="0"/>
        <v>12.025316455696203</v>
      </c>
      <c r="E33" s="199">
        <f t="shared" si="0"/>
        <v>12.637362637362637</v>
      </c>
      <c r="F33" s="199">
        <f t="shared" si="0"/>
        <v>11.009174311926605</v>
      </c>
      <c r="G33" s="199">
        <f t="shared" si="0"/>
        <v>16.551724137931036</v>
      </c>
      <c r="H33" s="199">
        <f t="shared" si="0"/>
        <v>5.2631578947368425</v>
      </c>
      <c r="I33" s="199" t="s">
        <v>0</v>
      </c>
    </row>
    <row r="34" spans="1:9" s="40" customFormat="1" ht="11.45" customHeight="1" x14ac:dyDescent="0.2">
      <c r="A34" s="90">
        <f>IF(D34&lt;&gt;"",COUNTA($D$10:D34),"")</f>
        <v>16</v>
      </c>
      <c r="B34" s="19" t="s">
        <v>103</v>
      </c>
      <c r="C34" s="199">
        <f>C13*100/C10</f>
        <v>6.6265060240963853</v>
      </c>
      <c r="D34" s="199">
        <f t="shared" ref="D34:I34" si="1">D13*100/D10</f>
        <v>6.0126582278481013</v>
      </c>
      <c r="E34" s="199">
        <f t="shared" si="1"/>
        <v>7.6923076923076925</v>
      </c>
      <c r="F34" s="199">
        <f t="shared" si="1"/>
        <v>4.5871559633027523</v>
      </c>
      <c r="G34" s="199">
        <f t="shared" si="1"/>
        <v>10.344827586206897</v>
      </c>
      <c r="H34" s="199">
        <f t="shared" si="1"/>
        <v>10.526315789473685</v>
      </c>
      <c r="I34" s="199">
        <f t="shared" si="1"/>
        <v>14.285714285714286</v>
      </c>
    </row>
    <row r="35" spans="1:9" s="40" customFormat="1" ht="11.45" customHeight="1" x14ac:dyDescent="0.2">
      <c r="A35" s="90" t="str">
        <f>IF(D35&lt;&gt;"",COUNTA($D$10:D35),"")</f>
        <v/>
      </c>
      <c r="B35" s="19"/>
      <c r="C35" s="199"/>
      <c r="D35" s="199"/>
      <c r="E35" s="199"/>
      <c r="F35" s="199"/>
      <c r="G35" s="199"/>
      <c r="H35" s="199"/>
      <c r="I35" s="199"/>
    </row>
    <row r="36" spans="1:9" s="40" customFormat="1" ht="11.45" customHeight="1" x14ac:dyDescent="0.2">
      <c r="A36" s="90">
        <f>IF(D36&lt;&gt;"",COUNTA($D$10:D36),"")</f>
        <v>17</v>
      </c>
      <c r="B36" s="19" t="s">
        <v>104</v>
      </c>
      <c r="C36" s="199">
        <f>C15*100/C10</f>
        <v>15.261044176706827</v>
      </c>
      <c r="D36" s="199">
        <f t="shared" ref="D36:I36" si="2">D15*100/D10</f>
        <v>14.873417721518987</v>
      </c>
      <c r="E36" s="199">
        <f t="shared" si="2"/>
        <v>15.934065934065934</v>
      </c>
      <c r="F36" s="199">
        <f t="shared" si="2"/>
        <v>15.290519877675841</v>
      </c>
      <c r="G36" s="199">
        <f t="shared" si="2"/>
        <v>13.793103448275861</v>
      </c>
      <c r="H36" s="199">
        <f t="shared" si="2"/>
        <v>15.789473684210526</v>
      </c>
      <c r="I36" s="199">
        <f t="shared" si="2"/>
        <v>42.857142857142854</v>
      </c>
    </row>
    <row r="37" spans="1:9" s="40" customFormat="1" ht="11.45" customHeight="1" x14ac:dyDescent="0.2">
      <c r="A37" s="90">
        <f>IF(D37&lt;&gt;"",COUNTA($D$10:D37),"")</f>
        <v>18</v>
      </c>
      <c r="B37" s="19" t="s">
        <v>106</v>
      </c>
      <c r="C37" s="199">
        <f>C18*100/C10</f>
        <v>18.273092369477911</v>
      </c>
      <c r="D37" s="199">
        <f t="shared" ref="D37:I37" si="3">D18*100/D10</f>
        <v>17.721518987341771</v>
      </c>
      <c r="E37" s="199">
        <f t="shared" si="3"/>
        <v>19.23076923076923</v>
      </c>
      <c r="F37" s="199">
        <f t="shared" si="3"/>
        <v>19.571865443425075</v>
      </c>
      <c r="G37" s="199">
        <f t="shared" si="3"/>
        <v>14.482758620689655</v>
      </c>
      <c r="H37" s="199">
        <f t="shared" si="3"/>
        <v>26.315789473684209</v>
      </c>
      <c r="I37" s="199">
        <f t="shared" si="3"/>
        <v>14.285714285714286</v>
      </c>
    </row>
    <row r="38" spans="1:9" s="40" customFormat="1" ht="11.45" customHeight="1" x14ac:dyDescent="0.2">
      <c r="A38" s="90">
        <f>IF(D38&lt;&gt;"",COUNTA($D$10:D38),"")</f>
        <v>19</v>
      </c>
      <c r="B38" s="19" t="s">
        <v>107</v>
      </c>
      <c r="C38" s="199">
        <f t="shared" ref="C38:H38" si="4">C20*100/C10</f>
        <v>13.052208835341366</v>
      </c>
      <c r="D38" s="199">
        <f t="shared" si="4"/>
        <v>14.556962025316455</v>
      </c>
      <c r="E38" s="199">
        <f t="shared" si="4"/>
        <v>10.43956043956044</v>
      </c>
      <c r="F38" s="199">
        <f t="shared" si="4"/>
        <v>14.678899082568808</v>
      </c>
      <c r="G38" s="199">
        <f t="shared" si="4"/>
        <v>11.03448275862069</v>
      </c>
      <c r="H38" s="199">
        <f t="shared" si="4"/>
        <v>5.2631578947368425</v>
      </c>
      <c r="I38" s="199" t="s">
        <v>0</v>
      </c>
    </row>
    <row r="39" spans="1:9" s="40" customFormat="1" ht="11.45" customHeight="1" x14ac:dyDescent="0.2">
      <c r="A39" s="90">
        <f>IF(D39&lt;&gt;"",COUNTA($D$10:D39),"")</f>
        <v>20</v>
      </c>
      <c r="B39" s="19" t="s">
        <v>109</v>
      </c>
      <c r="C39" s="199">
        <f>C23*100/C10</f>
        <v>9.0361445783132535</v>
      </c>
      <c r="D39" s="199">
        <f t="shared" ref="D39:I39" si="5">D23*100/D10</f>
        <v>9.1772151898734169</v>
      </c>
      <c r="E39" s="199">
        <f t="shared" si="5"/>
        <v>8.791208791208792</v>
      </c>
      <c r="F39" s="199">
        <f t="shared" si="5"/>
        <v>7.951070336391437</v>
      </c>
      <c r="G39" s="199">
        <f t="shared" si="5"/>
        <v>9.6551724137931032</v>
      </c>
      <c r="H39" s="199">
        <f t="shared" si="5"/>
        <v>15.789473684210526</v>
      </c>
      <c r="I39" s="199">
        <f t="shared" si="5"/>
        <v>28.571428571428573</v>
      </c>
    </row>
    <row r="40" spans="1:9" s="40" customFormat="1" ht="11.45" customHeight="1" x14ac:dyDescent="0.2">
      <c r="A40" s="90">
        <f>IF(D40&lt;&gt;"",COUNTA($D$10:D40),"")</f>
        <v>21</v>
      </c>
      <c r="B40" s="19" t="s">
        <v>111</v>
      </c>
      <c r="C40" s="199">
        <f t="shared" ref="C40:H40" si="6">C26*100/C10</f>
        <v>13.052208835341366</v>
      </c>
      <c r="D40" s="199">
        <f t="shared" si="6"/>
        <v>13.924050632911392</v>
      </c>
      <c r="E40" s="199">
        <f t="shared" si="6"/>
        <v>11.538461538461538</v>
      </c>
      <c r="F40" s="199">
        <f t="shared" si="6"/>
        <v>14.067278287461773</v>
      </c>
      <c r="G40" s="199">
        <f t="shared" si="6"/>
        <v>11.724137931034482</v>
      </c>
      <c r="H40" s="199">
        <f t="shared" si="6"/>
        <v>10.526315789473685</v>
      </c>
      <c r="I40" s="199" t="s">
        <v>0</v>
      </c>
    </row>
    <row r="41" spans="1:9" ht="11.45" customHeight="1" x14ac:dyDescent="0.2">
      <c r="A41" s="90">
        <f>IF(D41&lt;&gt;"",COUNTA($D$10:D41),"")</f>
        <v>22</v>
      </c>
      <c r="B41" s="167" t="s">
        <v>113</v>
      </c>
      <c r="C41" s="199">
        <f t="shared" ref="C41:H41" si="7">C29*100/C10</f>
        <v>12.449799196787149</v>
      </c>
      <c r="D41" s="199">
        <f t="shared" si="7"/>
        <v>11.708860759493671</v>
      </c>
      <c r="E41" s="199">
        <f t="shared" si="7"/>
        <v>13.736263736263735</v>
      </c>
      <c r="F41" s="199">
        <f t="shared" si="7"/>
        <v>12.844036697247706</v>
      </c>
      <c r="G41" s="199">
        <f t="shared" si="7"/>
        <v>12.413793103448276</v>
      </c>
      <c r="H41" s="199">
        <f t="shared" si="7"/>
        <v>10.526315789473685</v>
      </c>
      <c r="I41" s="199" t="s">
        <v>0</v>
      </c>
    </row>
  </sheetData>
  <mergeCells count="18">
    <mergeCell ref="C1:I1"/>
    <mergeCell ref="C30:I30"/>
    <mergeCell ref="A1:B1"/>
    <mergeCell ref="D3:E3"/>
    <mergeCell ref="F3:I3"/>
    <mergeCell ref="F4:I4"/>
    <mergeCell ref="C2:I2"/>
    <mergeCell ref="A2:B2"/>
    <mergeCell ref="B3:B7"/>
    <mergeCell ref="I5:I7"/>
    <mergeCell ref="C3:C7"/>
    <mergeCell ref="D4:D7"/>
    <mergeCell ref="E4:E7"/>
    <mergeCell ref="F5:F7"/>
    <mergeCell ref="C9:I9"/>
    <mergeCell ref="G5:G7"/>
    <mergeCell ref="H5:H7"/>
    <mergeCell ref="A3: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I9"/>
    </sheetView>
  </sheetViews>
  <sheetFormatPr baseColWidth="10" defaultRowHeight="11.45" customHeight="1" x14ac:dyDescent="0.2"/>
  <cols>
    <col min="1" max="1" width="3.7109375" style="123" customWidth="1"/>
    <col min="2" max="2" width="29.7109375" style="123" customWidth="1"/>
    <col min="3" max="9" width="8.28515625" style="123" customWidth="1"/>
    <col min="10" max="16384" width="11.42578125" style="123"/>
  </cols>
  <sheetData>
    <row r="1" spans="1:9" s="129" customFormat="1" ht="20.100000000000001" customHeight="1" x14ac:dyDescent="0.2">
      <c r="A1" s="325" t="s">
        <v>194</v>
      </c>
      <c r="B1" s="326"/>
      <c r="C1" s="324" t="s">
        <v>205</v>
      </c>
      <c r="D1" s="324"/>
      <c r="E1" s="324"/>
      <c r="F1" s="324"/>
      <c r="G1" s="324"/>
      <c r="H1" s="324"/>
      <c r="I1" s="334"/>
    </row>
    <row r="2" spans="1:9" s="130" customFormat="1" ht="35.1" customHeight="1" x14ac:dyDescent="0.2">
      <c r="A2" s="327" t="s">
        <v>197</v>
      </c>
      <c r="B2" s="328"/>
      <c r="C2" s="323" t="s">
        <v>334</v>
      </c>
      <c r="D2" s="323"/>
      <c r="E2" s="323"/>
      <c r="F2" s="323"/>
      <c r="G2" s="323"/>
      <c r="H2" s="323"/>
      <c r="I2" s="335"/>
    </row>
    <row r="3" spans="1:9" ht="12.6" customHeight="1" x14ac:dyDescent="0.2">
      <c r="A3" s="329" t="s">
        <v>80</v>
      </c>
      <c r="B3" s="331" t="s">
        <v>209</v>
      </c>
      <c r="C3" s="331" t="s">
        <v>53</v>
      </c>
      <c r="D3" s="331" t="s">
        <v>16</v>
      </c>
      <c r="E3" s="331"/>
      <c r="F3" s="331" t="s">
        <v>16</v>
      </c>
      <c r="G3" s="331"/>
      <c r="H3" s="331"/>
      <c r="I3" s="332"/>
    </row>
    <row r="4" spans="1:9" ht="11.45" customHeight="1" x14ac:dyDescent="0.2">
      <c r="A4" s="329"/>
      <c r="B4" s="331"/>
      <c r="C4" s="331"/>
      <c r="D4" s="331" t="s">
        <v>171</v>
      </c>
      <c r="E4" s="331" t="s">
        <v>172</v>
      </c>
      <c r="F4" s="331" t="s">
        <v>99</v>
      </c>
      <c r="G4" s="331"/>
      <c r="H4" s="331"/>
      <c r="I4" s="332"/>
    </row>
    <row r="5" spans="1:9" ht="11.45" customHeight="1" x14ac:dyDescent="0.2">
      <c r="A5" s="329"/>
      <c r="B5" s="331"/>
      <c r="C5" s="331"/>
      <c r="D5" s="331"/>
      <c r="E5" s="331"/>
      <c r="F5" s="340" t="s">
        <v>348</v>
      </c>
      <c r="G5" s="340" t="s">
        <v>48</v>
      </c>
      <c r="H5" s="340" t="s">
        <v>49</v>
      </c>
      <c r="I5" s="332" t="s">
        <v>328</v>
      </c>
    </row>
    <row r="6" spans="1:9" ht="11.45" customHeight="1" x14ac:dyDescent="0.2">
      <c r="A6" s="329"/>
      <c r="B6" s="331"/>
      <c r="C6" s="331"/>
      <c r="D6" s="331"/>
      <c r="E6" s="331"/>
      <c r="F6" s="331"/>
      <c r="G6" s="331"/>
      <c r="H6" s="331"/>
      <c r="I6" s="332"/>
    </row>
    <row r="7" spans="1:9" ht="11.45" customHeight="1" x14ac:dyDescent="0.2">
      <c r="A7" s="329"/>
      <c r="B7" s="331"/>
      <c r="C7" s="331"/>
      <c r="D7" s="331"/>
      <c r="E7" s="331"/>
      <c r="F7" s="331"/>
      <c r="G7" s="331"/>
      <c r="H7" s="331"/>
      <c r="I7" s="332"/>
    </row>
    <row r="8" spans="1:9" ht="11.45" customHeight="1" x14ac:dyDescent="0.2">
      <c r="A8" s="114">
        <v>1</v>
      </c>
      <c r="B8" s="116">
        <v>2</v>
      </c>
      <c r="C8" s="116">
        <v>3</v>
      </c>
      <c r="D8" s="116">
        <v>4</v>
      </c>
      <c r="E8" s="116">
        <v>5</v>
      </c>
      <c r="F8" s="116">
        <v>6</v>
      </c>
      <c r="G8" s="116">
        <v>7</v>
      </c>
      <c r="H8" s="116">
        <v>8</v>
      </c>
      <c r="I8" s="134">
        <v>9</v>
      </c>
    </row>
    <row r="9" spans="1:9" ht="20.100000000000001" customHeight="1" x14ac:dyDescent="0.2">
      <c r="A9" s="121"/>
      <c r="B9" s="133"/>
      <c r="C9" s="352" t="s">
        <v>44</v>
      </c>
      <c r="D9" s="353"/>
      <c r="E9" s="353"/>
      <c r="F9" s="353"/>
      <c r="G9" s="353"/>
      <c r="H9" s="353"/>
      <c r="I9" s="353"/>
    </row>
    <row r="10" spans="1:9" s="40" customFormat="1" ht="11.45" customHeight="1" x14ac:dyDescent="0.2">
      <c r="A10" s="90">
        <f>IF(D10&lt;&gt;"",COUNTA($D$10:D10),"")</f>
        <v>1</v>
      </c>
      <c r="B10" s="20" t="s">
        <v>55</v>
      </c>
      <c r="C10" s="197">
        <v>10745</v>
      </c>
      <c r="D10" s="197">
        <v>7444</v>
      </c>
      <c r="E10" s="197">
        <v>3301</v>
      </c>
      <c r="F10" s="197">
        <v>4365</v>
      </c>
      <c r="G10" s="197">
        <v>4137</v>
      </c>
      <c r="H10" s="197">
        <v>1253</v>
      </c>
      <c r="I10" s="197">
        <v>990</v>
      </c>
    </row>
    <row r="11" spans="1:9" s="40" customFormat="1" ht="11.45" customHeight="1" x14ac:dyDescent="0.2">
      <c r="A11" s="90" t="str">
        <f>IF(D11&lt;&gt;"",COUNTA($D$10:D11),"")</f>
        <v/>
      </c>
      <c r="B11" s="20"/>
      <c r="C11" s="198"/>
      <c r="D11" s="198"/>
      <c r="E11" s="198"/>
      <c r="F11" s="198"/>
      <c r="G11" s="198"/>
      <c r="H11" s="198"/>
      <c r="I11" s="198"/>
    </row>
    <row r="12" spans="1:9" s="40" customFormat="1" ht="11.45" customHeight="1" x14ac:dyDescent="0.2">
      <c r="A12" s="90">
        <f>IF(D12&lt;&gt;"",COUNTA($D$10:D12),"")</f>
        <v>2</v>
      </c>
      <c r="B12" s="19" t="s">
        <v>102</v>
      </c>
      <c r="C12" s="198">
        <v>1203</v>
      </c>
      <c r="D12" s="198">
        <v>759</v>
      </c>
      <c r="E12" s="198">
        <v>444</v>
      </c>
      <c r="F12" s="198">
        <v>484</v>
      </c>
      <c r="G12" s="198">
        <v>667</v>
      </c>
      <c r="H12" s="198">
        <v>52</v>
      </c>
      <c r="I12" s="198" t="s">
        <v>0</v>
      </c>
    </row>
    <row r="13" spans="1:9" s="40" customFormat="1" ht="11.45" customHeight="1" x14ac:dyDescent="0.2">
      <c r="A13" s="90">
        <f>IF(D13&lt;&gt;"",COUNTA($D$10:D13),"")</f>
        <v>3</v>
      </c>
      <c r="B13" s="19" t="s">
        <v>103</v>
      </c>
      <c r="C13" s="198">
        <v>925</v>
      </c>
      <c r="D13" s="198">
        <v>627</v>
      </c>
      <c r="E13" s="198">
        <v>298</v>
      </c>
      <c r="F13" s="198">
        <v>202</v>
      </c>
      <c r="G13" s="198">
        <v>454</v>
      </c>
      <c r="H13" s="198">
        <v>146</v>
      </c>
      <c r="I13" s="198">
        <v>123</v>
      </c>
    </row>
    <row r="14" spans="1:9" s="40" customFormat="1" ht="11.45" customHeight="1" x14ac:dyDescent="0.2">
      <c r="A14" s="90" t="str">
        <f>IF(D14&lt;&gt;"",COUNTA($D$10:D14),"")</f>
        <v/>
      </c>
      <c r="B14" s="19"/>
      <c r="C14" s="198"/>
      <c r="D14" s="198"/>
      <c r="E14" s="198"/>
      <c r="F14" s="198"/>
      <c r="G14" s="198"/>
      <c r="H14" s="198"/>
      <c r="I14" s="198"/>
    </row>
    <row r="15" spans="1:9" s="40" customFormat="1" ht="11.45" customHeight="1" x14ac:dyDescent="0.2">
      <c r="A15" s="90">
        <f>IF(D15&lt;&gt;"",COUNTA($D$10:D15),"")</f>
        <v>4</v>
      </c>
      <c r="B15" s="19" t="s">
        <v>104</v>
      </c>
      <c r="C15" s="198">
        <v>1851</v>
      </c>
      <c r="D15" s="198">
        <v>1320</v>
      </c>
      <c r="E15" s="198">
        <v>531</v>
      </c>
      <c r="F15" s="198">
        <v>664</v>
      </c>
      <c r="G15" s="198">
        <v>594</v>
      </c>
      <c r="H15" s="198">
        <v>204</v>
      </c>
      <c r="I15" s="198">
        <v>389</v>
      </c>
    </row>
    <row r="16" spans="1:9" s="40" customFormat="1" ht="11.45" customHeight="1" x14ac:dyDescent="0.2">
      <c r="A16" s="90">
        <f>IF(D16&lt;&gt;"",COUNTA($D$10:D16),"")</f>
        <v>5</v>
      </c>
      <c r="B16" s="25" t="s">
        <v>105</v>
      </c>
      <c r="C16" s="198">
        <v>494</v>
      </c>
      <c r="D16" s="198">
        <v>445</v>
      </c>
      <c r="E16" s="198">
        <v>49</v>
      </c>
      <c r="F16" s="198">
        <v>127</v>
      </c>
      <c r="G16" s="198">
        <v>257</v>
      </c>
      <c r="H16" s="198" t="s">
        <v>0</v>
      </c>
      <c r="I16" s="198">
        <v>110</v>
      </c>
    </row>
    <row r="17" spans="1:9" s="40" customFormat="1" ht="11.45" customHeight="1" x14ac:dyDescent="0.2">
      <c r="A17" s="90" t="str">
        <f>IF(D17&lt;&gt;"",COUNTA($D$10:D17),"")</f>
        <v/>
      </c>
      <c r="B17" s="25"/>
      <c r="C17" s="198"/>
      <c r="D17" s="198"/>
      <c r="E17" s="198"/>
      <c r="F17" s="198"/>
      <c r="G17" s="198"/>
      <c r="H17" s="198"/>
      <c r="I17" s="198"/>
    </row>
    <row r="18" spans="1:9" s="40" customFormat="1" ht="11.45" customHeight="1" x14ac:dyDescent="0.2">
      <c r="A18" s="90">
        <f>IF(D18&lt;&gt;"",COUNTA($D$10:D18),"")</f>
        <v>6</v>
      </c>
      <c r="B18" s="19" t="s">
        <v>106</v>
      </c>
      <c r="C18" s="198">
        <v>1871</v>
      </c>
      <c r="D18" s="198">
        <v>1304</v>
      </c>
      <c r="E18" s="198">
        <v>567</v>
      </c>
      <c r="F18" s="198">
        <v>861</v>
      </c>
      <c r="G18" s="198">
        <v>605</v>
      </c>
      <c r="H18" s="198">
        <v>287</v>
      </c>
      <c r="I18" s="198">
        <v>118</v>
      </c>
    </row>
    <row r="19" spans="1:9" s="40" customFormat="1" ht="11.45" customHeight="1" x14ac:dyDescent="0.2">
      <c r="A19" s="90" t="str">
        <f>IF(D19&lt;&gt;"",COUNTA($D$10:D19),"")</f>
        <v/>
      </c>
      <c r="B19" s="19"/>
      <c r="C19" s="198"/>
      <c r="D19" s="198"/>
      <c r="E19" s="198"/>
      <c r="F19" s="198"/>
      <c r="G19" s="198"/>
      <c r="H19" s="198"/>
      <c r="I19" s="198"/>
    </row>
    <row r="20" spans="1:9" s="40" customFormat="1" ht="11.45" customHeight="1" x14ac:dyDescent="0.2">
      <c r="A20" s="90">
        <f>IF(D20&lt;&gt;"",COUNTA($D$10:D20),"")</f>
        <v>7</v>
      </c>
      <c r="B20" s="19" t="s">
        <v>107</v>
      </c>
      <c r="C20" s="198">
        <v>1132</v>
      </c>
      <c r="D20" s="198">
        <v>801</v>
      </c>
      <c r="E20" s="198">
        <v>331</v>
      </c>
      <c r="F20" s="198">
        <v>638</v>
      </c>
      <c r="G20" s="198">
        <v>438</v>
      </c>
      <c r="H20" s="198">
        <v>56</v>
      </c>
      <c r="I20" s="198" t="s">
        <v>0</v>
      </c>
    </row>
    <row r="21" spans="1:9" s="40" customFormat="1" ht="11.45" customHeight="1" x14ac:dyDescent="0.2">
      <c r="A21" s="90">
        <f>IF(D21&lt;&gt;"",COUNTA($D$10:D21),"")</f>
        <v>8</v>
      </c>
      <c r="B21" s="25" t="s">
        <v>108</v>
      </c>
      <c r="C21" s="198">
        <v>302</v>
      </c>
      <c r="D21" s="198">
        <v>270</v>
      </c>
      <c r="E21" s="198">
        <v>32</v>
      </c>
      <c r="F21" s="198">
        <v>160</v>
      </c>
      <c r="G21" s="198">
        <v>142</v>
      </c>
      <c r="H21" s="198" t="s">
        <v>0</v>
      </c>
      <c r="I21" s="198" t="s">
        <v>0</v>
      </c>
    </row>
    <row r="22" spans="1:9" s="40" customFormat="1" ht="11.45" customHeight="1" x14ac:dyDescent="0.2">
      <c r="A22" s="90" t="str">
        <f>IF(D22&lt;&gt;"",COUNTA($D$10:D22),"")</f>
        <v/>
      </c>
      <c r="B22" s="25"/>
      <c r="C22" s="198"/>
      <c r="D22" s="198"/>
      <c r="E22" s="198"/>
      <c r="F22" s="198"/>
      <c r="G22" s="198"/>
      <c r="H22" s="198"/>
      <c r="I22" s="198"/>
    </row>
    <row r="23" spans="1:9" s="40" customFormat="1" ht="11.45" customHeight="1" x14ac:dyDescent="0.2">
      <c r="A23" s="90">
        <f>IF(D23&lt;&gt;"",COUNTA($D$10:D23),"")</f>
        <v>9</v>
      </c>
      <c r="B23" s="19" t="s">
        <v>109</v>
      </c>
      <c r="C23" s="198">
        <v>1336</v>
      </c>
      <c r="D23" s="198">
        <v>1051</v>
      </c>
      <c r="E23" s="198">
        <v>285</v>
      </c>
      <c r="F23" s="198">
        <v>367</v>
      </c>
      <c r="G23" s="198">
        <v>386</v>
      </c>
      <c r="H23" s="198">
        <v>223</v>
      </c>
      <c r="I23" s="198">
        <v>360</v>
      </c>
    </row>
    <row r="24" spans="1:9" s="40" customFormat="1" ht="11.45" customHeight="1" x14ac:dyDescent="0.2">
      <c r="A24" s="90">
        <f>IF(D24&lt;&gt;"",COUNTA($D$10:D24),"")</f>
        <v>10</v>
      </c>
      <c r="B24" s="25" t="s">
        <v>110</v>
      </c>
      <c r="C24" s="198">
        <v>314</v>
      </c>
      <c r="D24" s="198">
        <v>256</v>
      </c>
      <c r="E24" s="198">
        <v>58</v>
      </c>
      <c r="F24" s="198">
        <v>84</v>
      </c>
      <c r="G24" s="198">
        <v>77</v>
      </c>
      <c r="H24" s="198">
        <v>153</v>
      </c>
      <c r="I24" s="198" t="s">
        <v>0</v>
      </c>
    </row>
    <row r="25" spans="1:9" s="40" customFormat="1" ht="11.45" customHeight="1" x14ac:dyDescent="0.2">
      <c r="A25" s="90" t="str">
        <f>IF(D25&lt;&gt;"",COUNTA($D$10:D25),"")</f>
        <v/>
      </c>
      <c r="B25" s="25"/>
      <c r="C25" s="198"/>
      <c r="D25" s="198"/>
      <c r="E25" s="198"/>
      <c r="F25" s="198"/>
      <c r="G25" s="198"/>
      <c r="H25" s="198"/>
      <c r="I25" s="198"/>
    </row>
    <row r="26" spans="1:9" s="40" customFormat="1" ht="11.45" customHeight="1" x14ac:dyDescent="0.2">
      <c r="A26" s="90">
        <f>IF(D26&lt;&gt;"",COUNTA($D$10:D26),"")</f>
        <v>11</v>
      </c>
      <c r="B26" s="19" t="s">
        <v>111</v>
      </c>
      <c r="C26" s="198">
        <v>1226</v>
      </c>
      <c r="D26" s="198">
        <v>845</v>
      </c>
      <c r="E26" s="198">
        <v>381</v>
      </c>
      <c r="F26" s="198">
        <v>611</v>
      </c>
      <c r="G26" s="198">
        <v>466</v>
      </c>
      <c r="H26" s="198">
        <v>149</v>
      </c>
      <c r="I26" s="198" t="s">
        <v>0</v>
      </c>
    </row>
    <row r="27" spans="1:9" s="40" customFormat="1" ht="11.45" customHeight="1" x14ac:dyDescent="0.2">
      <c r="A27" s="90">
        <f>IF(D27&lt;&gt;"",COUNTA($D$10:D27),"")</f>
        <v>12</v>
      </c>
      <c r="B27" s="25" t="s">
        <v>112</v>
      </c>
      <c r="C27" s="198">
        <v>296</v>
      </c>
      <c r="D27" s="198">
        <v>230</v>
      </c>
      <c r="E27" s="198">
        <v>66</v>
      </c>
      <c r="F27" s="198">
        <v>246</v>
      </c>
      <c r="G27" s="198">
        <v>50</v>
      </c>
      <c r="H27" s="198" t="s">
        <v>0</v>
      </c>
      <c r="I27" s="198" t="s">
        <v>0</v>
      </c>
    </row>
    <row r="28" spans="1:9" s="40" customFormat="1" ht="11.45" customHeight="1" x14ac:dyDescent="0.2">
      <c r="A28" s="90" t="str">
        <f>IF(D28&lt;&gt;"",COUNTA($D$10:D28),"")</f>
        <v/>
      </c>
      <c r="B28" s="25"/>
      <c r="C28" s="198"/>
      <c r="D28" s="198"/>
      <c r="E28" s="198"/>
      <c r="F28" s="198"/>
      <c r="G28" s="198"/>
      <c r="H28" s="198"/>
      <c r="I28" s="198"/>
    </row>
    <row r="29" spans="1:9" s="40" customFormat="1" ht="11.45" customHeight="1" x14ac:dyDescent="0.2">
      <c r="A29" s="90">
        <f>IF(D29&lt;&gt;"",COUNTA($D$10:D29),"")</f>
        <v>13</v>
      </c>
      <c r="B29" s="19" t="s">
        <v>113</v>
      </c>
      <c r="C29" s="198">
        <v>1201</v>
      </c>
      <c r="D29" s="198">
        <v>737</v>
      </c>
      <c r="E29" s="198">
        <v>464</v>
      </c>
      <c r="F29" s="198">
        <v>538</v>
      </c>
      <c r="G29" s="198">
        <v>527</v>
      </c>
      <c r="H29" s="198">
        <v>136</v>
      </c>
      <c r="I29" s="198" t="s">
        <v>0</v>
      </c>
    </row>
    <row r="30" spans="1:9" s="40" customFormat="1" ht="30" customHeight="1" x14ac:dyDescent="0.2">
      <c r="A30" s="90" t="str">
        <f>IF(D30&lt;&gt;"",COUNTA($D$10:D30),"")</f>
        <v/>
      </c>
      <c r="B30" s="108"/>
      <c r="C30" s="275" t="s">
        <v>354</v>
      </c>
      <c r="D30" s="276"/>
      <c r="E30" s="276"/>
      <c r="F30" s="276"/>
      <c r="G30" s="276"/>
      <c r="H30" s="276"/>
      <c r="I30" s="276"/>
    </row>
    <row r="31" spans="1:9" s="40" customFormat="1" ht="11.45" customHeight="1" x14ac:dyDescent="0.2">
      <c r="A31" s="90">
        <f>IF(D31&lt;&gt;"",COUNTA($D$10:D31),"")</f>
        <v>14</v>
      </c>
      <c r="B31" s="20" t="s">
        <v>55</v>
      </c>
      <c r="C31" s="197">
        <v>100</v>
      </c>
      <c r="D31" s="197">
        <v>100</v>
      </c>
      <c r="E31" s="197">
        <v>100</v>
      </c>
      <c r="F31" s="197">
        <v>100</v>
      </c>
      <c r="G31" s="197">
        <v>100</v>
      </c>
      <c r="H31" s="197">
        <v>100</v>
      </c>
      <c r="I31" s="197">
        <v>100</v>
      </c>
    </row>
    <row r="32" spans="1:9" s="40" customFormat="1" ht="11.45" customHeight="1" x14ac:dyDescent="0.2">
      <c r="A32" s="90" t="str">
        <f>IF(D32&lt;&gt;"",COUNTA($D$10:D32),"")</f>
        <v/>
      </c>
      <c r="B32" s="20"/>
      <c r="C32" s="104"/>
      <c r="D32" s="104"/>
      <c r="E32" s="104"/>
      <c r="F32" s="104"/>
      <c r="G32" s="104"/>
      <c r="H32" s="104"/>
      <c r="I32" s="104"/>
    </row>
    <row r="33" spans="1:9" s="40" customFormat="1" ht="11.45" customHeight="1" x14ac:dyDescent="0.2">
      <c r="A33" s="90">
        <f>IF(D33&lt;&gt;"",COUNTA($D$10:D33),"")</f>
        <v>15</v>
      </c>
      <c r="B33" s="19" t="s">
        <v>102</v>
      </c>
      <c r="C33" s="199">
        <v>11.195905072126571</v>
      </c>
      <c r="D33" s="199">
        <v>10.196131112305212</v>
      </c>
      <c r="E33" s="199">
        <v>13.450469554680399</v>
      </c>
      <c r="F33" s="199">
        <v>11.088201603665521</v>
      </c>
      <c r="G33" s="199">
        <v>16.122794295383127</v>
      </c>
      <c r="H33" s="199">
        <v>4.1500399042298479</v>
      </c>
      <c r="I33" s="199" t="s">
        <v>0</v>
      </c>
    </row>
    <row r="34" spans="1:9" s="40" customFormat="1" ht="11.45" customHeight="1" x14ac:dyDescent="0.2">
      <c r="A34" s="90">
        <f>IF(D34&lt;&gt;"",COUNTA($D$10:D34),"")</f>
        <v>16</v>
      </c>
      <c r="B34" s="19" t="s">
        <v>103</v>
      </c>
      <c r="C34" s="199">
        <v>8.608655188459748</v>
      </c>
      <c r="D34" s="199">
        <v>8.4228909188608281</v>
      </c>
      <c r="E34" s="199">
        <v>9.0275674038170255</v>
      </c>
      <c r="F34" s="199">
        <v>4.6277205040091642</v>
      </c>
      <c r="G34" s="199">
        <v>10.974135847232294</v>
      </c>
      <c r="H34" s="199">
        <v>11.652035115722267</v>
      </c>
      <c r="I34" s="199">
        <v>12.424242424242424</v>
      </c>
    </row>
    <row r="35" spans="1:9" s="40" customFormat="1" ht="11.45" customHeight="1" x14ac:dyDescent="0.2">
      <c r="A35" s="90" t="str">
        <f>IF(D35&lt;&gt;"",COUNTA($D$10:D35),"")</f>
        <v/>
      </c>
      <c r="B35" s="19"/>
      <c r="C35" s="199"/>
      <c r="D35" s="199"/>
      <c r="E35" s="199"/>
      <c r="F35" s="199"/>
      <c r="G35" s="199"/>
      <c r="H35" s="199"/>
      <c r="I35" s="199"/>
    </row>
    <row r="36" spans="1:9" s="40" customFormat="1" ht="11.45" customHeight="1" x14ac:dyDescent="0.2">
      <c r="A36" s="90">
        <f>IF(D36&lt;&gt;"",COUNTA($D$10:D36),"")</f>
        <v>17</v>
      </c>
      <c r="B36" s="19" t="s">
        <v>104</v>
      </c>
      <c r="C36" s="199">
        <v>17.226617031177291</v>
      </c>
      <c r="D36" s="199">
        <v>17.732401934443846</v>
      </c>
      <c r="E36" s="199">
        <v>16.086034534989398</v>
      </c>
      <c r="F36" s="199">
        <v>15.211912943871706</v>
      </c>
      <c r="G36" s="199">
        <v>14.358230601885424</v>
      </c>
      <c r="H36" s="199">
        <v>16.280925778132481</v>
      </c>
      <c r="I36" s="199">
        <v>39.292929292929294</v>
      </c>
    </row>
    <row r="37" spans="1:9" s="40" customFormat="1" ht="11.45" customHeight="1" x14ac:dyDescent="0.2">
      <c r="A37" s="90">
        <f>IF(D37&lt;&gt;"",COUNTA($D$10:D37),"")</f>
        <v>18</v>
      </c>
      <c r="B37" s="19" t="s">
        <v>106</v>
      </c>
      <c r="C37" s="199">
        <v>17.412750116333179</v>
      </c>
      <c r="D37" s="199">
        <v>17.517463729177862</v>
      </c>
      <c r="E37" s="199">
        <v>17.17661314753105</v>
      </c>
      <c r="F37" s="199">
        <v>19.725085910652922</v>
      </c>
      <c r="G37" s="199">
        <v>14.624123761179598</v>
      </c>
      <c r="H37" s="199">
        <v>22.905027932960895</v>
      </c>
      <c r="I37" s="199">
        <v>11.919191919191919</v>
      </c>
    </row>
    <row r="38" spans="1:9" s="40" customFormat="1" ht="11.45" customHeight="1" x14ac:dyDescent="0.2">
      <c r="A38" s="90">
        <f>IF(D38&lt;&gt;"",COUNTA($D$10:D38),"")</f>
        <v>19</v>
      </c>
      <c r="B38" s="19" t="s">
        <v>107</v>
      </c>
      <c r="C38" s="199">
        <v>10.535132619823173</v>
      </c>
      <c r="D38" s="199">
        <v>10.760343901128426</v>
      </c>
      <c r="E38" s="199">
        <v>10.027264465313541</v>
      </c>
      <c r="F38" s="199">
        <v>14.616265750286368</v>
      </c>
      <c r="G38" s="199">
        <v>10.587382160986222</v>
      </c>
      <c r="H38" s="199">
        <v>4.4692737430167595</v>
      </c>
      <c r="I38" s="199" t="s">
        <v>0</v>
      </c>
    </row>
    <row r="39" spans="1:9" s="40" customFormat="1" ht="11.45" customHeight="1" x14ac:dyDescent="0.2">
      <c r="A39" s="90">
        <f>IF(D39&lt;&gt;"",COUNTA($D$10:D39),"")</f>
        <v>20</v>
      </c>
      <c r="B39" s="19" t="s">
        <v>109</v>
      </c>
      <c r="C39" s="199">
        <v>12.433690088413215</v>
      </c>
      <c r="D39" s="199">
        <v>14.118753358409457</v>
      </c>
      <c r="E39" s="199">
        <v>8.633747349288095</v>
      </c>
      <c r="F39" s="199">
        <v>8.4077892325315009</v>
      </c>
      <c r="G39" s="199">
        <v>9.3304326806864886</v>
      </c>
      <c r="H39" s="199">
        <v>17.797286512370313</v>
      </c>
      <c r="I39" s="199">
        <v>36.363636363636367</v>
      </c>
    </row>
    <row r="40" spans="1:9" s="40" customFormat="1" ht="11.45" customHeight="1" x14ac:dyDescent="0.2">
      <c r="A40" s="90">
        <f>IF(D40&lt;&gt;"",COUNTA($D$10:D40),"")</f>
        <v>21</v>
      </c>
      <c r="B40" s="19" t="s">
        <v>111</v>
      </c>
      <c r="C40" s="199">
        <v>11.40995812005584</v>
      </c>
      <c r="D40" s="199">
        <v>11.351423965609888</v>
      </c>
      <c r="E40" s="199">
        <v>11.541956982732506</v>
      </c>
      <c r="F40" s="199">
        <v>13.997709049255441</v>
      </c>
      <c r="G40" s="199">
        <v>11.264201111916847</v>
      </c>
      <c r="H40" s="199">
        <v>11.891460494812451</v>
      </c>
      <c r="I40" s="199" t="s">
        <v>0</v>
      </c>
    </row>
    <row r="41" spans="1:9" ht="11.45" customHeight="1" x14ac:dyDescent="0.2">
      <c r="A41" s="90">
        <f>IF(D41&lt;&gt;"",COUNTA($D$10:D41),"")</f>
        <v>22</v>
      </c>
      <c r="B41" s="167" t="s">
        <v>113</v>
      </c>
      <c r="C41" s="199">
        <v>11.177291763610981</v>
      </c>
      <c r="D41" s="199">
        <v>9.9005910800644816</v>
      </c>
      <c r="E41" s="199">
        <v>14.056346561647985</v>
      </c>
      <c r="F41" s="199">
        <v>12.325315005727377</v>
      </c>
      <c r="G41" s="199">
        <v>12.738699540729998</v>
      </c>
      <c r="H41" s="199">
        <v>10.853950518754989</v>
      </c>
      <c r="I41" s="199" t="s">
        <v>0</v>
      </c>
    </row>
    <row r="43" spans="1:9" ht="11.45" customHeight="1" x14ac:dyDescent="0.2">
      <c r="C43" s="140"/>
      <c r="D43" s="140"/>
      <c r="E43" s="140"/>
      <c r="F43" s="140"/>
      <c r="G43" s="140"/>
      <c r="H43" s="140"/>
      <c r="I43" s="140"/>
    </row>
  </sheetData>
  <mergeCells count="18">
    <mergeCell ref="C30:I30"/>
    <mergeCell ref="A1:B1"/>
    <mergeCell ref="C1:I1"/>
    <mergeCell ref="A2:B2"/>
    <mergeCell ref="C2:I2"/>
    <mergeCell ref="D3:E3"/>
    <mergeCell ref="F3:I3"/>
    <mergeCell ref="B3:B7"/>
    <mergeCell ref="A3:A7"/>
    <mergeCell ref="H5:H7"/>
    <mergeCell ref="I5:I7"/>
    <mergeCell ref="C3:C7"/>
    <mergeCell ref="D4:D7"/>
    <mergeCell ref="E4:E7"/>
    <mergeCell ref="F4:I4"/>
    <mergeCell ref="C9:I9"/>
    <mergeCell ref="F5:F7"/>
    <mergeCell ref="G5: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RowHeight="11.45" customHeight="1" x14ac:dyDescent="0.2"/>
  <cols>
    <col min="1" max="1" width="95.7109375" style="4" customWidth="1"/>
    <col min="2" max="5" width="11.42578125" style="2" customWidth="1"/>
    <col min="6" max="16384" width="11.42578125" style="5"/>
  </cols>
  <sheetData>
    <row r="1" spans="1:1" ht="35.1" customHeight="1" x14ac:dyDescent="0.2">
      <c r="A1" s="78" t="s">
        <v>219</v>
      </c>
    </row>
    <row r="2" spans="1:1" ht="11.45" customHeight="1" x14ac:dyDescent="0.2">
      <c r="A2" s="1"/>
    </row>
    <row r="3" spans="1:1" ht="11.45" customHeight="1" x14ac:dyDescent="0.2">
      <c r="A3" s="1"/>
    </row>
    <row r="4" spans="1:1" ht="11.45" customHeight="1" x14ac:dyDescent="0.2">
      <c r="A4" s="1"/>
    </row>
    <row r="5" spans="1:1" ht="11.45" customHeight="1" x14ac:dyDescent="0.2">
      <c r="A5" s="1"/>
    </row>
    <row r="6" spans="1:1" ht="11.45" customHeight="1" x14ac:dyDescent="0.2">
      <c r="A6" s="1"/>
    </row>
    <row r="7" spans="1:1" ht="11.45" customHeight="1" x14ac:dyDescent="0.2">
      <c r="A7" s="1"/>
    </row>
    <row r="8" spans="1:1" ht="11.45" customHeight="1" x14ac:dyDescent="0.2">
      <c r="A8" s="3"/>
    </row>
    <row r="9" spans="1:1" ht="11.45" customHeight="1" x14ac:dyDescent="0.2">
      <c r="A9" s="3"/>
    </row>
    <row r="10" spans="1:1" ht="11.45" customHeight="1" x14ac:dyDescent="0.2">
      <c r="A10" s="3"/>
    </row>
    <row r="11" spans="1:1" ht="11.45" customHeight="1" x14ac:dyDescent="0.2">
      <c r="A11" s="3"/>
    </row>
    <row r="12" spans="1:1" ht="11.45" customHeight="1" x14ac:dyDescent="0.2">
      <c r="A12" s="3"/>
    </row>
    <row r="13" spans="1:1" ht="11.45" customHeight="1" x14ac:dyDescent="0.2">
      <c r="A13" s="3"/>
    </row>
    <row r="14" spans="1:1" ht="11.45" customHeight="1" x14ac:dyDescent="0.2">
      <c r="A14" s="3"/>
    </row>
    <row r="15" spans="1:1" ht="11.45" customHeight="1" x14ac:dyDescent="0.2">
      <c r="A15" s="3"/>
    </row>
    <row r="16" spans="1:1" ht="11.45" customHeight="1" x14ac:dyDescent="0.2">
      <c r="A16" s="3"/>
    </row>
    <row r="17" spans="1:1" ht="11.45" customHeight="1" x14ac:dyDescent="0.2">
      <c r="A17" s="3"/>
    </row>
    <row r="18" spans="1:1" ht="11.45" customHeight="1" x14ac:dyDescent="0.2">
      <c r="A18" s="3"/>
    </row>
    <row r="19" spans="1:1" ht="11.45" customHeight="1" x14ac:dyDescent="0.2">
      <c r="A19" s="3"/>
    </row>
    <row r="20" spans="1:1" ht="11.45" customHeight="1" x14ac:dyDescent="0.2">
      <c r="A20" s="3"/>
    </row>
    <row r="21" spans="1:1" ht="11.45" customHeight="1" x14ac:dyDescent="0.2">
      <c r="A21" s="3"/>
    </row>
    <row r="22" spans="1:1" ht="11.45" customHeight="1" x14ac:dyDescent="0.2">
      <c r="A22" s="3"/>
    </row>
    <row r="23" spans="1:1" ht="11.45" customHeight="1" x14ac:dyDescent="0.2">
      <c r="A23" s="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1"/>
  <sheetViews>
    <sheetView zoomScale="140" zoomScaleNormal="140" workbookViewId="0">
      <pane xSplit="2" ySplit="9" topLeftCell="C10" activePane="bottomRight" state="frozen"/>
      <selection activeCell="A4" sqref="A4:D4"/>
      <selection pane="topRight" activeCell="A4" sqref="A4:D4"/>
      <selection pane="bottomLeft" activeCell="A4" sqref="A4:D4"/>
      <selection pane="bottomRight" activeCell="C10" sqref="C10:F10"/>
    </sheetView>
  </sheetViews>
  <sheetFormatPr baseColWidth="10" defaultRowHeight="11.45" customHeight="1" x14ac:dyDescent="0.2"/>
  <cols>
    <col min="1" max="1" width="3.7109375" style="123" customWidth="1"/>
    <col min="2" max="2" width="22.42578125" style="123" customWidth="1"/>
    <col min="3" max="3" width="16.7109375" style="123" customWidth="1"/>
    <col min="4" max="4" width="15.7109375" style="123" customWidth="1"/>
    <col min="5" max="6" width="16.7109375" style="123" customWidth="1"/>
    <col min="7" max="16384" width="11.42578125" style="123"/>
  </cols>
  <sheetData>
    <row r="1" spans="1:6" ht="20.100000000000001" customHeight="1" x14ac:dyDescent="0.2">
      <c r="A1" s="325" t="s">
        <v>194</v>
      </c>
      <c r="B1" s="326"/>
      <c r="C1" s="324" t="s">
        <v>205</v>
      </c>
      <c r="D1" s="269"/>
      <c r="E1" s="269"/>
      <c r="F1" s="270"/>
    </row>
    <row r="2" spans="1:6" s="119" customFormat="1" ht="35.1" customHeight="1" x14ac:dyDescent="0.2">
      <c r="A2" s="327" t="s">
        <v>200</v>
      </c>
      <c r="B2" s="328"/>
      <c r="C2" s="323" t="s">
        <v>254</v>
      </c>
      <c r="D2" s="261"/>
      <c r="E2" s="261"/>
      <c r="F2" s="262"/>
    </row>
    <row r="3" spans="1:6" ht="11.45" customHeight="1" x14ac:dyDescent="0.2">
      <c r="A3" s="329" t="s">
        <v>80</v>
      </c>
      <c r="B3" s="331" t="s">
        <v>114</v>
      </c>
      <c r="C3" s="331" t="s">
        <v>255</v>
      </c>
      <c r="D3" s="331"/>
      <c r="E3" s="331"/>
      <c r="F3" s="332"/>
    </row>
    <row r="4" spans="1:6" ht="11.45" customHeight="1" x14ac:dyDescent="0.2">
      <c r="A4" s="330"/>
      <c r="B4" s="331"/>
      <c r="C4" s="331" t="s">
        <v>56</v>
      </c>
      <c r="D4" s="331" t="s">
        <v>265</v>
      </c>
      <c r="E4" s="331" t="s">
        <v>45</v>
      </c>
      <c r="F4" s="332"/>
    </row>
    <row r="5" spans="1:6" ht="11.45" customHeight="1" x14ac:dyDescent="0.2">
      <c r="A5" s="330"/>
      <c r="B5" s="331"/>
      <c r="C5" s="331"/>
      <c r="D5" s="331"/>
      <c r="E5" s="331" t="s">
        <v>335</v>
      </c>
      <c r="F5" s="332" t="s">
        <v>336</v>
      </c>
    </row>
    <row r="6" spans="1:6" ht="11.45" customHeight="1" x14ac:dyDescent="0.2">
      <c r="A6" s="330"/>
      <c r="B6" s="331"/>
      <c r="C6" s="331"/>
      <c r="D6" s="331"/>
      <c r="E6" s="331"/>
      <c r="F6" s="332"/>
    </row>
    <row r="7" spans="1:6" ht="11.45" customHeight="1" x14ac:dyDescent="0.2">
      <c r="A7" s="330"/>
      <c r="B7" s="331"/>
      <c r="C7" s="331"/>
      <c r="D7" s="331"/>
      <c r="E7" s="331"/>
      <c r="F7" s="332"/>
    </row>
    <row r="8" spans="1:6" ht="11.45" customHeight="1" x14ac:dyDescent="0.2">
      <c r="A8" s="330"/>
      <c r="B8" s="331"/>
      <c r="C8" s="331" t="s">
        <v>170</v>
      </c>
      <c r="D8" s="261"/>
      <c r="E8" s="261"/>
      <c r="F8" s="262"/>
    </row>
    <row r="9" spans="1:6" s="132" customFormat="1" ht="11.45" customHeight="1" x14ac:dyDescent="0.15">
      <c r="A9" s="114">
        <v>1</v>
      </c>
      <c r="B9" s="115">
        <v>2</v>
      </c>
      <c r="C9" s="116">
        <v>3</v>
      </c>
      <c r="D9" s="116">
        <v>4</v>
      </c>
      <c r="E9" s="116">
        <v>5</v>
      </c>
      <c r="F9" s="117">
        <v>6</v>
      </c>
    </row>
    <row r="10" spans="1:6" ht="20.100000000000001" customHeight="1" x14ac:dyDescent="0.2">
      <c r="B10" s="75"/>
      <c r="C10" s="354" t="s">
        <v>206</v>
      </c>
      <c r="D10" s="355"/>
      <c r="E10" s="355"/>
      <c r="F10" s="355"/>
    </row>
    <row r="11" spans="1:6" s="40" customFormat="1" ht="11.45" customHeight="1" x14ac:dyDescent="0.2">
      <c r="A11" s="90">
        <f>IF(D11&lt;&gt;"",COUNTA($D$10:D11),"")</f>
        <v>1</v>
      </c>
      <c r="B11" s="20" t="s">
        <v>55</v>
      </c>
      <c r="C11" s="197">
        <v>304498</v>
      </c>
      <c r="D11" s="197">
        <v>191208</v>
      </c>
      <c r="E11" s="197">
        <v>225437</v>
      </c>
      <c r="F11" s="197">
        <v>79061</v>
      </c>
    </row>
    <row r="12" spans="1:6" s="40" customFormat="1" ht="11.45" customHeight="1" x14ac:dyDescent="0.2">
      <c r="A12" s="90" t="str">
        <f>IF(D12&lt;&gt;"",COUNTA($D$10:D12),"")</f>
        <v/>
      </c>
      <c r="B12" s="20"/>
      <c r="C12" s="198"/>
      <c r="D12" s="198"/>
      <c r="E12" s="198"/>
      <c r="F12" s="198"/>
    </row>
    <row r="13" spans="1:6" s="40" customFormat="1" ht="11.45" customHeight="1" x14ac:dyDescent="0.2">
      <c r="A13" s="90">
        <f>IF(D13&lt;&gt;"",COUNTA($D$10:D13),"")</f>
        <v>2</v>
      </c>
      <c r="B13" s="19" t="s">
        <v>102</v>
      </c>
      <c r="C13" s="198">
        <v>40314</v>
      </c>
      <c r="D13" s="198">
        <v>27114</v>
      </c>
      <c r="E13" s="198">
        <v>27778</v>
      </c>
      <c r="F13" s="198">
        <v>12536</v>
      </c>
    </row>
    <row r="14" spans="1:6" s="40" customFormat="1" ht="11.45" customHeight="1" x14ac:dyDescent="0.2">
      <c r="A14" s="90">
        <f>IF(D14&lt;&gt;"",COUNTA($D$10:D14),"")</f>
        <v>3</v>
      </c>
      <c r="B14" s="19" t="s">
        <v>103</v>
      </c>
      <c r="C14" s="198">
        <v>24879</v>
      </c>
      <c r="D14" s="198">
        <v>19374</v>
      </c>
      <c r="E14" s="198">
        <v>18168</v>
      </c>
      <c r="F14" s="198">
        <v>6711</v>
      </c>
    </row>
    <row r="15" spans="1:6" s="40" customFormat="1" ht="11.45" customHeight="1" x14ac:dyDescent="0.2">
      <c r="A15" s="90" t="str">
        <f>IF(D15&lt;&gt;"",COUNTA($D$10:D15),"")</f>
        <v/>
      </c>
      <c r="B15" s="19"/>
      <c r="C15" s="198"/>
      <c r="D15" s="198"/>
      <c r="E15" s="198"/>
      <c r="F15" s="198"/>
    </row>
    <row r="16" spans="1:6" s="40" customFormat="1" ht="11.45" customHeight="1" x14ac:dyDescent="0.2">
      <c r="A16" s="90">
        <f>IF(D16&lt;&gt;"",COUNTA($D$10:D16),"")</f>
        <v>4</v>
      </c>
      <c r="B16" s="19" t="s">
        <v>104</v>
      </c>
      <c r="C16" s="198">
        <v>51389</v>
      </c>
      <c r="D16" s="198">
        <v>35284</v>
      </c>
      <c r="E16" s="198">
        <v>36855</v>
      </c>
      <c r="F16" s="198">
        <v>14534</v>
      </c>
    </row>
    <row r="17" spans="1:6" s="40" customFormat="1" ht="11.45" customHeight="1" x14ac:dyDescent="0.2">
      <c r="A17" s="90">
        <f>IF(D17&lt;&gt;"",COUNTA($D$10:D17),"")</f>
        <v>5</v>
      </c>
      <c r="B17" s="25" t="s">
        <v>105</v>
      </c>
      <c r="C17" s="198">
        <v>18266</v>
      </c>
      <c r="D17" s="198">
        <v>15113</v>
      </c>
      <c r="E17" s="198">
        <v>17249</v>
      </c>
      <c r="F17" s="198">
        <v>1016</v>
      </c>
    </row>
    <row r="18" spans="1:6" s="40" customFormat="1" ht="11.45" customHeight="1" x14ac:dyDescent="0.2">
      <c r="A18" s="90" t="str">
        <f>IF(D18&lt;&gt;"",COUNTA($D$10:D18),"")</f>
        <v/>
      </c>
      <c r="B18" s="25"/>
      <c r="C18" s="198"/>
      <c r="D18" s="198"/>
      <c r="E18" s="198"/>
      <c r="F18" s="198"/>
    </row>
    <row r="19" spans="1:6" s="40" customFormat="1" ht="11.45" customHeight="1" x14ac:dyDescent="0.2">
      <c r="A19" s="90">
        <f>IF(D19&lt;&gt;"",COUNTA($D$10:D19),"")</f>
        <v>6</v>
      </c>
      <c r="B19" s="19" t="s">
        <v>106</v>
      </c>
      <c r="C19" s="198">
        <v>52257</v>
      </c>
      <c r="D19" s="198">
        <v>29114</v>
      </c>
      <c r="E19" s="198">
        <v>37684</v>
      </c>
      <c r="F19" s="198">
        <v>14573</v>
      </c>
    </row>
    <row r="20" spans="1:6" s="40" customFormat="1" ht="11.45" customHeight="1" x14ac:dyDescent="0.2">
      <c r="A20" s="90" t="str">
        <f>IF(D20&lt;&gt;"",COUNTA($D$10:D20),"")</f>
        <v/>
      </c>
      <c r="B20" s="19"/>
      <c r="C20" s="198"/>
      <c r="D20" s="198"/>
      <c r="E20" s="198"/>
      <c r="F20" s="198"/>
    </row>
    <row r="21" spans="1:6" s="40" customFormat="1" ht="11.45" customHeight="1" x14ac:dyDescent="0.2">
      <c r="A21" s="90">
        <f>IF(D21&lt;&gt;"",COUNTA($D$10:D21),"")</f>
        <v>7</v>
      </c>
      <c r="B21" s="19" t="s">
        <v>107</v>
      </c>
      <c r="C21" s="198">
        <v>32994</v>
      </c>
      <c r="D21" s="198">
        <v>15170</v>
      </c>
      <c r="E21" s="198">
        <v>24973</v>
      </c>
      <c r="F21" s="198">
        <v>8020</v>
      </c>
    </row>
    <row r="22" spans="1:6" s="40" customFormat="1" ht="11.45" customHeight="1" x14ac:dyDescent="0.2">
      <c r="A22" s="90">
        <f>IF(D22&lt;&gt;"",COUNTA($D$10:D22),"")</f>
        <v>8</v>
      </c>
      <c r="B22" s="25" t="s">
        <v>108</v>
      </c>
      <c r="C22" s="198">
        <v>12301</v>
      </c>
      <c r="D22" s="198">
        <v>6099</v>
      </c>
      <c r="E22" s="198">
        <v>11388</v>
      </c>
      <c r="F22" s="198">
        <v>914</v>
      </c>
    </row>
    <row r="23" spans="1:6" s="40" customFormat="1" ht="11.45" customHeight="1" x14ac:dyDescent="0.2">
      <c r="A23" s="90" t="str">
        <f>IF(D23&lt;&gt;"",COUNTA($D$10:D23),"")</f>
        <v/>
      </c>
      <c r="B23" s="25"/>
      <c r="C23" s="198"/>
      <c r="D23" s="198"/>
      <c r="E23" s="198"/>
      <c r="F23" s="198"/>
    </row>
    <row r="24" spans="1:6" s="40" customFormat="1" ht="11.45" customHeight="1" x14ac:dyDescent="0.2">
      <c r="A24" s="90">
        <f>IF(D24&lt;&gt;"",COUNTA($D$10:D24),"")</f>
        <v>9</v>
      </c>
      <c r="B24" s="19" t="s">
        <v>109</v>
      </c>
      <c r="C24" s="198">
        <v>43068</v>
      </c>
      <c r="D24" s="198">
        <v>33119</v>
      </c>
      <c r="E24" s="198">
        <v>37540</v>
      </c>
      <c r="F24" s="198">
        <v>5528</v>
      </c>
    </row>
    <row r="25" spans="1:6" s="40" customFormat="1" ht="11.45" customHeight="1" x14ac:dyDescent="0.2">
      <c r="A25" s="90">
        <f>IF(D25&lt;&gt;"",COUNTA($D$10:D25),"")</f>
        <v>10</v>
      </c>
      <c r="B25" s="25" t="s">
        <v>110</v>
      </c>
      <c r="C25" s="198">
        <v>13412</v>
      </c>
      <c r="D25" s="198">
        <v>10715</v>
      </c>
      <c r="E25" s="198">
        <v>11841</v>
      </c>
      <c r="F25" s="198">
        <v>1571</v>
      </c>
    </row>
    <row r="26" spans="1:6" s="40" customFormat="1" ht="11.45" customHeight="1" x14ac:dyDescent="0.2">
      <c r="A26" s="90" t="str">
        <f>IF(D26&lt;&gt;"",COUNTA($D$10:D26),"")</f>
        <v/>
      </c>
      <c r="B26" s="25"/>
      <c r="C26" s="198"/>
      <c r="D26" s="198"/>
      <c r="E26" s="198"/>
      <c r="F26" s="198"/>
    </row>
    <row r="27" spans="1:6" s="40" customFormat="1" ht="11.45" customHeight="1" x14ac:dyDescent="0.2">
      <c r="A27" s="90">
        <f>IF(D27&lt;&gt;"",COUNTA($D$10:D27),"")</f>
        <v>11</v>
      </c>
      <c r="B27" s="19" t="s">
        <v>111</v>
      </c>
      <c r="C27" s="198">
        <v>31080</v>
      </c>
      <c r="D27" s="198">
        <v>16793</v>
      </c>
      <c r="E27" s="198">
        <v>24562</v>
      </c>
      <c r="F27" s="198">
        <v>6518</v>
      </c>
    </row>
    <row r="28" spans="1:6" s="40" customFormat="1" ht="11.45" customHeight="1" x14ac:dyDescent="0.2">
      <c r="A28" s="90">
        <f>IF(D28&lt;&gt;"",COUNTA($D$10:D28),"")</f>
        <v>12</v>
      </c>
      <c r="B28" s="25" t="s">
        <v>112</v>
      </c>
      <c r="C28" s="198">
        <v>7460</v>
      </c>
      <c r="D28" s="198">
        <v>1118</v>
      </c>
      <c r="E28" s="198">
        <v>6348</v>
      </c>
      <c r="F28" s="198">
        <v>1113</v>
      </c>
    </row>
    <row r="29" spans="1:6" s="40" customFormat="1" ht="11.45" customHeight="1" x14ac:dyDescent="0.2">
      <c r="A29" s="90" t="str">
        <f>IF(D29&lt;&gt;"",COUNTA($D$10:D29),"")</f>
        <v/>
      </c>
      <c r="B29" s="25"/>
      <c r="C29" s="198"/>
      <c r="D29" s="198"/>
      <c r="E29" s="198"/>
      <c r="F29" s="198"/>
    </row>
    <row r="30" spans="1:6" s="40" customFormat="1" ht="11.45" customHeight="1" x14ac:dyDescent="0.2">
      <c r="A30" s="90">
        <f>IF(D30&lt;&gt;"",COUNTA($D$10:D30),"")</f>
        <v>13</v>
      </c>
      <c r="B30" s="19" t="s">
        <v>113</v>
      </c>
      <c r="C30" s="198">
        <v>28517</v>
      </c>
      <c r="D30" s="198">
        <v>15239</v>
      </c>
      <c r="E30" s="198">
        <v>17877</v>
      </c>
      <c r="F30" s="198">
        <v>10640</v>
      </c>
    </row>
    <row r="31" spans="1:6" ht="30" customHeight="1" x14ac:dyDescent="0.2">
      <c r="A31" s="74"/>
      <c r="B31" s="75"/>
      <c r="C31" s="356" t="s">
        <v>355</v>
      </c>
      <c r="D31" s="357"/>
      <c r="E31" s="357"/>
      <c r="F31" s="357"/>
    </row>
    <row r="32" spans="1:6" s="40" customFormat="1" ht="11.45" customHeight="1" x14ac:dyDescent="0.2">
      <c r="A32" s="90">
        <f>IF(D32&lt;&gt;"",COUNTA($D$10:D32),"")</f>
        <v>14</v>
      </c>
      <c r="B32" s="20" t="s">
        <v>55</v>
      </c>
      <c r="C32" s="197">
        <v>1255747</v>
      </c>
      <c r="D32" s="197">
        <v>794353</v>
      </c>
      <c r="E32" s="197">
        <v>938526</v>
      </c>
      <c r="F32" s="197">
        <v>317221</v>
      </c>
    </row>
    <row r="33" spans="1:6" s="40" customFormat="1" ht="11.45" customHeight="1" x14ac:dyDescent="0.2">
      <c r="A33" s="90" t="str">
        <f>IF(D33&lt;&gt;"",COUNTA($D$10:D33),"")</f>
        <v/>
      </c>
      <c r="B33" s="20"/>
      <c r="C33" s="198"/>
      <c r="D33" s="198"/>
      <c r="E33" s="198"/>
      <c r="F33" s="198"/>
    </row>
    <row r="34" spans="1:6" s="40" customFormat="1" ht="11.45" customHeight="1" x14ac:dyDescent="0.2">
      <c r="A34" s="90">
        <f>IF(D34&lt;&gt;"",COUNTA($D$10:D34),"")</f>
        <v>15</v>
      </c>
      <c r="B34" s="19" t="s">
        <v>102</v>
      </c>
      <c r="C34" s="198">
        <v>148667</v>
      </c>
      <c r="D34" s="198">
        <v>99719</v>
      </c>
      <c r="E34" s="198">
        <v>102342</v>
      </c>
      <c r="F34" s="198">
        <v>46325</v>
      </c>
    </row>
    <row r="35" spans="1:6" s="40" customFormat="1" ht="11.45" customHeight="1" x14ac:dyDescent="0.2">
      <c r="A35" s="90">
        <f>IF(D35&lt;&gt;"",COUNTA($D$10:D35),"")</f>
        <v>16</v>
      </c>
      <c r="B35" s="19" t="s">
        <v>103</v>
      </c>
      <c r="C35" s="198">
        <v>93759</v>
      </c>
      <c r="D35" s="198">
        <v>74302</v>
      </c>
      <c r="E35" s="198">
        <v>68416</v>
      </c>
      <c r="F35" s="198">
        <v>25343</v>
      </c>
    </row>
    <row r="36" spans="1:6" s="40" customFormat="1" ht="11.45" customHeight="1" x14ac:dyDescent="0.2">
      <c r="A36" s="90" t="str">
        <f>IF(D36&lt;&gt;"",COUNTA($D$10:D36),"")</f>
        <v/>
      </c>
      <c r="B36" s="19"/>
      <c r="C36" s="198"/>
      <c r="D36" s="198"/>
      <c r="E36" s="198"/>
      <c r="F36" s="198"/>
    </row>
    <row r="37" spans="1:6" s="40" customFormat="1" ht="11.45" customHeight="1" x14ac:dyDescent="0.2">
      <c r="A37" s="90">
        <f>IF(D37&lt;&gt;"",COUNTA($D$10:D37),"")</f>
        <v>17</v>
      </c>
      <c r="B37" s="19" t="s">
        <v>104</v>
      </c>
      <c r="C37" s="198">
        <v>236710</v>
      </c>
      <c r="D37" s="198">
        <v>160531</v>
      </c>
      <c r="E37" s="198">
        <v>167017</v>
      </c>
      <c r="F37" s="198">
        <v>69692</v>
      </c>
    </row>
    <row r="38" spans="1:6" s="40" customFormat="1" ht="11.45" customHeight="1" x14ac:dyDescent="0.2">
      <c r="A38" s="90">
        <f>IF(D38&lt;&gt;"",COUNTA($D$10:D38),"")</f>
        <v>18</v>
      </c>
      <c r="B38" s="25" t="s">
        <v>105</v>
      </c>
      <c r="C38" s="198">
        <v>95440</v>
      </c>
      <c r="D38" s="198">
        <v>74638</v>
      </c>
      <c r="E38" s="198">
        <v>82713</v>
      </c>
      <c r="F38" s="198">
        <v>12727</v>
      </c>
    </row>
    <row r="39" spans="1:6" s="40" customFormat="1" ht="11.45" customHeight="1" x14ac:dyDescent="0.2">
      <c r="A39" s="90" t="str">
        <f>IF(D39&lt;&gt;"",COUNTA($D$10:D39),"")</f>
        <v/>
      </c>
      <c r="B39" s="25"/>
      <c r="C39" s="198"/>
      <c r="D39" s="198"/>
      <c r="E39" s="198"/>
      <c r="F39" s="198"/>
    </row>
    <row r="40" spans="1:6" s="40" customFormat="1" ht="11.45" customHeight="1" x14ac:dyDescent="0.2">
      <c r="A40" s="90">
        <f>IF(D40&lt;&gt;"",COUNTA($D$10:D40),"")</f>
        <v>19</v>
      </c>
      <c r="B40" s="19" t="s">
        <v>106</v>
      </c>
      <c r="C40" s="198">
        <v>221759</v>
      </c>
      <c r="D40" s="198">
        <v>128231</v>
      </c>
      <c r="E40" s="198">
        <v>167735</v>
      </c>
      <c r="F40" s="198">
        <v>54025</v>
      </c>
    </row>
    <row r="41" spans="1:6" s="40" customFormat="1" ht="11.45" customHeight="1" x14ac:dyDescent="0.2">
      <c r="A41" s="90" t="str">
        <f>IF(D41&lt;&gt;"",COUNTA($D$10:D41),"")</f>
        <v/>
      </c>
      <c r="B41" s="19"/>
      <c r="C41" s="198"/>
      <c r="D41" s="198"/>
      <c r="E41" s="198"/>
      <c r="F41" s="198"/>
    </row>
    <row r="42" spans="1:6" s="40" customFormat="1" ht="11.45" customHeight="1" x14ac:dyDescent="0.2">
      <c r="A42" s="90">
        <f>IF(D42&lt;&gt;"",COUNTA($D$10:D42),"")</f>
        <v>20</v>
      </c>
      <c r="B42" s="19" t="s">
        <v>107</v>
      </c>
      <c r="C42" s="198">
        <v>120752</v>
      </c>
      <c r="D42" s="198">
        <v>58089</v>
      </c>
      <c r="E42" s="198">
        <v>89915</v>
      </c>
      <c r="F42" s="198">
        <v>30837</v>
      </c>
    </row>
    <row r="43" spans="1:6" s="40" customFormat="1" ht="11.45" customHeight="1" x14ac:dyDescent="0.2">
      <c r="A43" s="90">
        <f>IF(D43&lt;&gt;"",COUNTA($D$10:D43),"")</f>
        <v>21</v>
      </c>
      <c r="B43" s="25" t="s">
        <v>108</v>
      </c>
      <c r="C43" s="198">
        <v>43954</v>
      </c>
      <c r="D43" s="198">
        <v>24510</v>
      </c>
      <c r="E43" s="198">
        <v>39474</v>
      </c>
      <c r="F43" s="198">
        <v>4480</v>
      </c>
    </row>
    <row r="44" spans="1:6" s="40" customFormat="1" ht="11.45" customHeight="1" x14ac:dyDescent="0.2">
      <c r="A44" s="90" t="str">
        <f>IF(D44&lt;&gt;"",COUNTA($D$10:D44),"")</f>
        <v/>
      </c>
      <c r="B44" s="25"/>
      <c r="C44" s="198"/>
      <c r="D44" s="198"/>
      <c r="E44" s="198"/>
      <c r="F44" s="198"/>
    </row>
    <row r="45" spans="1:6" s="40" customFormat="1" ht="11.45" customHeight="1" x14ac:dyDescent="0.2">
      <c r="A45" s="90">
        <f>IF(D45&lt;&gt;"",COUNTA($D$10:D45),"")</f>
        <v>22</v>
      </c>
      <c r="B45" s="19" t="s">
        <v>109</v>
      </c>
      <c r="C45" s="198">
        <v>180571</v>
      </c>
      <c r="D45" s="198">
        <v>137577</v>
      </c>
      <c r="E45" s="198">
        <v>156382</v>
      </c>
      <c r="F45" s="198">
        <v>24189</v>
      </c>
    </row>
    <row r="46" spans="1:6" s="40" customFormat="1" ht="11.45" customHeight="1" x14ac:dyDescent="0.2">
      <c r="A46" s="90">
        <f>IF(D46&lt;&gt;"",COUNTA($D$10:D46),"")</f>
        <v>23</v>
      </c>
      <c r="B46" s="25" t="s">
        <v>110</v>
      </c>
      <c r="C46" s="198">
        <v>49107</v>
      </c>
      <c r="D46" s="198">
        <v>37286</v>
      </c>
      <c r="E46" s="198">
        <v>42144</v>
      </c>
      <c r="F46" s="198">
        <v>6963</v>
      </c>
    </row>
    <row r="47" spans="1:6" s="40" customFormat="1" ht="11.45" customHeight="1" x14ac:dyDescent="0.2">
      <c r="A47" s="90" t="str">
        <f>IF(D47&lt;&gt;"",COUNTA($D$10:D47),"")</f>
        <v/>
      </c>
      <c r="B47" s="25"/>
      <c r="C47" s="198"/>
      <c r="D47" s="198"/>
      <c r="E47" s="198"/>
      <c r="F47" s="198"/>
    </row>
    <row r="48" spans="1:6" s="40" customFormat="1" ht="11.45" customHeight="1" x14ac:dyDescent="0.2">
      <c r="A48" s="90">
        <f>IF(D48&lt;&gt;"",COUNTA($D$10:D48),"")</f>
        <v>24</v>
      </c>
      <c r="B48" s="19" t="s">
        <v>111</v>
      </c>
      <c r="C48" s="198">
        <v>126559</v>
      </c>
      <c r="D48" s="198">
        <v>73045</v>
      </c>
      <c r="E48" s="198">
        <v>101639</v>
      </c>
      <c r="F48" s="198">
        <v>24920</v>
      </c>
    </row>
    <row r="49" spans="1:6" s="40" customFormat="1" ht="11.45" customHeight="1" x14ac:dyDescent="0.2">
      <c r="A49" s="90">
        <f>IF(D49&lt;&gt;"",COUNTA($D$10:D49),"")</f>
        <v>25</v>
      </c>
      <c r="B49" s="25" t="s">
        <v>112</v>
      </c>
      <c r="C49" s="198">
        <v>28084</v>
      </c>
      <c r="D49" s="198">
        <v>4518</v>
      </c>
      <c r="E49" s="198">
        <v>23217</v>
      </c>
      <c r="F49" s="198">
        <v>4867</v>
      </c>
    </row>
    <row r="50" spans="1:6" s="40" customFormat="1" ht="11.45" customHeight="1" x14ac:dyDescent="0.2">
      <c r="A50" s="90" t="str">
        <f>IF(D50&lt;&gt;"",COUNTA($D$10:D50),"")</f>
        <v/>
      </c>
      <c r="B50" s="25"/>
      <c r="C50" s="198"/>
      <c r="D50" s="198"/>
      <c r="E50" s="198"/>
      <c r="F50" s="198"/>
    </row>
    <row r="51" spans="1:6" s="40" customFormat="1" ht="11.45" customHeight="1" x14ac:dyDescent="0.2">
      <c r="A51" s="90">
        <f>IF(D51&lt;&gt;"",COUNTA($D$10:D51),"")</f>
        <v>26</v>
      </c>
      <c r="B51" s="19" t="s">
        <v>113</v>
      </c>
      <c r="C51" s="198">
        <v>126970</v>
      </c>
      <c r="D51" s="198">
        <v>62859</v>
      </c>
      <c r="E51" s="198">
        <v>85081</v>
      </c>
      <c r="F51" s="198">
        <v>41889</v>
      </c>
    </row>
  </sheetData>
  <mergeCells count="15">
    <mergeCell ref="C10:F10"/>
    <mergeCell ref="C31:F31"/>
    <mergeCell ref="C4:C7"/>
    <mergeCell ref="E4:F4"/>
    <mergeCell ref="E5:E7"/>
    <mergeCell ref="F5:F7"/>
    <mergeCell ref="D4:D7"/>
    <mergeCell ref="A1:B1"/>
    <mergeCell ref="A2:B2"/>
    <mergeCell ref="A3:A8"/>
    <mergeCell ref="B3:B8"/>
    <mergeCell ref="C3:F3"/>
    <mergeCell ref="C1:F1"/>
    <mergeCell ref="C2:F2"/>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0"/>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
    </sheetView>
  </sheetViews>
  <sheetFormatPr baseColWidth="10" defaultRowHeight="12.75" x14ac:dyDescent="0.2"/>
  <cols>
    <col min="1" max="1" width="3.5703125" style="40" customWidth="1"/>
    <col min="2" max="2" width="31.7109375" style="40" customWidth="1"/>
    <col min="3" max="3" width="14.7109375" style="40" customWidth="1"/>
    <col min="4" max="4" width="13.7109375" style="40" customWidth="1"/>
    <col min="5" max="5" width="14.7109375" style="40" customWidth="1"/>
    <col min="6" max="6" width="13.7109375" style="40" customWidth="1"/>
    <col min="7" max="16384" width="11.42578125" style="40"/>
  </cols>
  <sheetData>
    <row r="1" spans="1:6" ht="19.7" customHeight="1" x14ac:dyDescent="0.2">
      <c r="A1" s="297" t="s">
        <v>201</v>
      </c>
      <c r="B1" s="298"/>
      <c r="C1" s="305" t="s">
        <v>345</v>
      </c>
      <c r="D1" s="305"/>
      <c r="E1" s="305"/>
      <c r="F1" s="311"/>
    </row>
    <row r="2" spans="1:6" ht="35.1" customHeight="1" x14ac:dyDescent="0.2">
      <c r="A2" s="299" t="s">
        <v>212</v>
      </c>
      <c r="B2" s="300"/>
      <c r="C2" s="278" t="s">
        <v>312</v>
      </c>
      <c r="D2" s="307"/>
      <c r="E2" s="307"/>
      <c r="F2" s="312"/>
    </row>
    <row r="3" spans="1:6" ht="11.45" customHeight="1" x14ac:dyDescent="0.2">
      <c r="A3" s="301" t="s">
        <v>80</v>
      </c>
      <c r="B3" s="303" t="s">
        <v>344</v>
      </c>
      <c r="C3" s="303" t="s">
        <v>42</v>
      </c>
      <c r="D3" s="320"/>
      <c r="E3" s="303" t="s">
        <v>356</v>
      </c>
      <c r="F3" s="319"/>
    </row>
    <row r="4" spans="1:6" ht="11.45" customHeight="1" x14ac:dyDescent="0.2">
      <c r="A4" s="302"/>
      <c r="B4" s="303"/>
      <c r="C4" s="303" t="s">
        <v>44</v>
      </c>
      <c r="D4" s="242" t="s">
        <v>250</v>
      </c>
      <c r="E4" s="303" t="s">
        <v>44</v>
      </c>
      <c r="F4" s="313" t="s">
        <v>250</v>
      </c>
    </row>
    <row r="5" spans="1:6" ht="11.45" customHeight="1" x14ac:dyDescent="0.2">
      <c r="A5" s="302"/>
      <c r="B5" s="303"/>
      <c r="C5" s="321"/>
      <c r="D5" s="321"/>
      <c r="E5" s="321"/>
      <c r="F5" s="319"/>
    </row>
    <row r="6" spans="1:6" ht="11.45" customHeight="1" x14ac:dyDescent="0.2">
      <c r="A6" s="302"/>
      <c r="B6" s="303"/>
      <c r="C6" s="321"/>
      <c r="D6" s="321"/>
      <c r="E6" s="321"/>
      <c r="F6" s="319"/>
    </row>
    <row r="7" spans="1:6" ht="11.45" customHeight="1" x14ac:dyDescent="0.2">
      <c r="A7" s="36">
        <v>1</v>
      </c>
      <c r="B7" s="38">
        <v>2</v>
      </c>
      <c r="C7" s="38">
        <v>3</v>
      </c>
      <c r="D7" s="38">
        <v>4</v>
      </c>
      <c r="E7" s="38">
        <v>5</v>
      </c>
      <c r="F7" s="39">
        <v>6</v>
      </c>
    </row>
    <row r="8" spans="1:6" ht="11.45" customHeight="1" x14ac:dyDescent="0.2">
      <c r="A8" s="41"/>
      <c r="B8" s="20"/>
      <c r="C8" s="109"/>
      <c r="D8" s="111"/>
      <c r="E8" s="109"/>
      <c r="F8" s="111"/>
    </row>
    <row r="9" spans="1:6" ht="11.45" customHeight="1" x14ac:dyDescent="0.2">
      <c r="A9" s="90">
        <f>IF(D9&lt;&gt;"",COUNTA($D9:D$9),"")</f>
        <v>1</v>
      </c>
      <c r="B9" s="20" t="s">
        <v>182</v>
      </c>
      <c r="C9" s="110">
        <v>24866</v>
      </c>
      <c r="D9" s="113">
        <v>100</v>
      </c>
      <c r="E9" s="110">
        <v>626347</v>
      </c>
      <c r="F9" s="113">
        <v>100</v>
      </c>
    </row>
    <row r="10" spans="1:6" ht="11.45" customHeight="1" x14ac:dyDescent="0.2">
      <c r="A10" s="90" t="str">
        <f>IF(D10&lt;&gt;"",COUNTA($D$9:D10),"")</f>
        <v/>
      </c>
      <c r="B10" s="20"/>
      <c r="C10" s="110"/>
      <c r="D10" s="113"/>
      <c r="E10" s="110"/>
      <c r="F10" s="113"/>
    </row>
    <row r="11" spans="1:6" ht="11.45" customHeight="1" x14ac:dyDescent="0.2">
      <c r="A11" s="90">
        <f>IF(D11&lt;&gt;"",COUNTA($D$9:D11),"")</f>
        <v>2</v>
      </c>
      <c r="B11" s="14" t="s">
        <v>292</v>
      </c>
      <c r="C11" s="109">
        <v>3126</v>
      </c>
      <c r="D11" s="111">
        <v>12.571382610793854</v>
      </c>
      <c r="E11" s="109">
        <v>82752</v>
      </c>
      <c r="F11" s="111">
        <v>13.211845829867469</v>
      </c>
    </row>
    <row r="12" spans="1:6" ht="11.45" customHeight="1" x14ac:dyDescent="0.2">
      <c r="A12" s="90">
        <f>IF(D12&lt;&gt;"",COUNTA($D$9:D12),"")</f>
        <v>3</v>
      </c>
      <c r="B12" s="14" t="s">
        <v>293</v>
      </c>
      <c r="C12" s="109">
        <v>4185</v>
      </c>
      <c r="D12" s="111">
        <v>16.830209925199068</v>
      </c>
      <c r="E12" s="109">
        <v>110363</v>
      </c>
      <c r="F12" s="111">
        <v>17.620105149382052</v>
      </c>
    </row>
    <row r="13" spans="1:6" ht="11.45" customHeight="1" x14ac:dyDescent="0.2">
      <c r="A13" s="90">
        <f>IF(D13&lt;&gt;"",COUNTA($D$9:D13),"")</f>
        <v>4</v>
      </c>
      <c r="B13" s="14" t="s">
        <v>294</v>
      </c>
      <c r="C13" s="109">
        <v>910</v>
      </c>
      <c r="D13" s="111">
        <v>3.6596155392905976</v>
      </c>
      <c r="E13" s="109">
        <v>26549</v>
      </c>
      <c r="F13" s="111">
        <v>4.2387047435367293</v>
      </c>
    </row>
    <row r="14" spans="1:6" ht="11.45" customHeight="1" x14ac:dyDescent="0.2">
      <c r="A14" s="90">
        <f>IF(D14&lt;&gt;"",COUNTA($D$9:D14),"")</f>
        <v>5</v>
      </c>
      <c r="B14" s="14" t="s">
        <v>295</v>
      </c>
      <c r="C14" s="109">
        <v>721</v>
      </c>
      <c r="D14" s="111">
        <v>2.8995415426687043</v>
      </c>
      <c r="E14" s="109">
        <v>16576</v>
      </c>
      <c r="F14" s="111">
        <v>2.6464563572588355</v>
      </c>
    </row>
    <row r="15" spans="1:6" ht="11.45" customHeight="1" x14ac:dyDescent="0.2">
      <c r="A15" s="90">
        <f>IF(D15&lt;&gt;"",COUNTA($D$9:D15),"")</f>
        <v>6</v>
      </c>
      <c r="B15" s="19" t="s">
        <v>296</v>
      </c>
      <c r="C15" s="109">
        <v>181</v>
      </c>
      <c r="D15" s="111">
        <v>0.72790155232043752</v>
      </c>
      <c r="E15" s="109">
        <v>4758</v>
      </c>
      <c r="F15" s="111">
        <v>0.75964281779907938</v>
      </c>
    </row>
    <row r="16" spans="1:6" ht="11.45" customHeight="1" x14ac:dyDescent="0.2">
      <c r="A16" s="90">
        <f>IF(D16&lt;&gt;"",COUNTA($D$9:D16),"")</f>
        <v>7</v>
      </c>
      <c r="B16" s="19" t="s">
        <v>297</v>
      </c>
      <c r="C16" s="109">
        <v>493</v>
      </c>
      <c r="D16" s="111">
        <v>1.9826268800772138</v>
      </c>
      <c r="E16" s="109">
        <v>15265</v>
      </c>
      <c r="F16" s="111">
        <v>2.4371474597946508</v>
      </c>
    </row>
    <row r="17" spans="1:6" ht="11.45" customHeight="1" x14ac:dyDescent="0.2">
      <c r="A17" s="90">
        <f>IF(D17&lt;&gt;"",COUNTA($D$9:D17),"")</f>
        <v>8</v>
      </c>
      <c r="B17" s="19" t="s">
        <v>298</v>
      </c>
      <c r="C17" s="109">
        <v>1999</v>
      </c>
      <c r="D17" s="111">
        <v>8.039089519826268</v>
      </c>
      <c r="E17" s="109">
        <v>48564</v>
      </c>
      <c r="F17" s="111">
        <v>7.7535295930211205</v>
      </c>
    </row>
    <row r="18" spans="1:6" s="76" customFormat="1" ht="11.45" customHeight="1" x14ac:dyDescent="0.2">
      <c r="A18" s="90">
        <f>IF(D18&lt;&gt;"",COUNTA($D$9:D18),"")</f>
        <v>9</v>
      </c>
      <c r="B18" s="20" t="s">
        <v>299</v>
      </c>
      <c r="C18" s="110">
        <v>498</v>
      </c>
      <c r="D18" s="112">
        <v>2.0027346577656235</v>
      </c>
      <c r="E18" s="110">
        <v>10745</v>
      </c>
      <c r="F18" s="112">
        <v>1.7155027484764835</v>
      </c>
    </row>
    <row r="19" spans="1:6" ht="11.45" customHeight="1" x14ac:dyDescent="0.2">
      <c r="A19" s="90">
        <f>IF(D19&lt;&gt;"",COUNTA($D$9:D19),"")</f>
        <v>10</v>
      </c>
      <c r="B19" s="19" t="s">
        <v>300</v>
      </c>
      <c r="C19" s="109">
        <v>2514</v>
      </c>
      <c r="D19" s="111">
        <v>10.110190621732485</v>
      </c>
      <c r="E19" s="109">
        <v>65860</v>
      </c>
      <c r="F19" s="111">
        <v>10.514938205180195</v>
      </c>
    </row>
    <row r="20" spans="1:6" ht="11.45" customHeight="1" x14ac:dyDescent="0.2">
      <c r="A20" s="90">
        <f>IF(D20&lt;&gt;"",COUNTA($D$9:D20),"")</f>
        <v>11</v>
      </c>
      <c r="B20" s="19" t="s">
        <v>301</v>
      </c>
      <c r="C20" s="109">
        <v>4897</v>
      </c>
      <c r="D20" s="111">
        <v>19.693557468028633</v>
      </c>
      <c r="E20" s="109">
        <v>120664</v>
      </c>
      <c r="F20" s="111">
        <v>19.264720674003389</v>
      </c>
    </row>
    <row r="21" spans="1:6" ht="11.45" customHeight="1" x14ac:dyDescent="0.2">
      <c r="A21" s="90">
        <f>IF(D21&lt;&gt;"",COUNTA($D$9:D21),"")</f>
        <v>12</v>
      </c>
      <c r="B21" s="19" t="s">
        <v>302</v>
      </c>
      <c r="C21" s="109">
        <v>1189</v>
      </c>
      <c r="D21" s="111">
        <v>4.7816295343038684</v>
      </c>
      <c r="E21" s="109">
        <v>28467</v>
      </c>
      <c r="F21" s="111">
        <v>4.5449247781182001</v>
      </c>
    </row>
    <row r="22" spans="1:6" ht="11.45" customHeight="1" x14ac:dyDescent="0.2">
      <c r="A22" s="90">
        <f>IF(D22&lt;&gt;"",COUNTA($D$9:D22),"")</f>
        <v>13</v>
      </c>
      <c r="B22" s="19" t="s">
        <v>303</v>
      </c>
      <c r="C22" s="109">
        <v>313</v>
      </c>
      <c r="D22" s="111">
        <v>1.2587468832944584</v>
      </c>
      <c r="E22" s="109">
        <v>6862</v>
      </c>
      <c r="F22" s="111">
        <v>1.0955588515631112</v>
      </c>
    </row>
    <row r="23" spans="1:6" ht="11.45" customHeight="1" x14ac:dyDescent="0.2">
      <c r="A23" s="90">
        <f>IF(D23&lt;&gt;"",COUNTA($D$9:D23),"")</f>
        <v>14</v>
      </c>
      <c r="B23" s="19" t="s">
        <v>304</v>
      </c>
      <c r="C23" s="109">
        <v>1513</v>
      </c>
      <c r="D23" s="111">
        <v>6.0846135285128291</v>
      </c>
      <c r="E23" s="109">
        <v>34947</v>
      </c>
      <c r="F23" s="111">
        <v>5.5794950722203511</v>
      </c>
    </row>
    <row r="24" spans="1:6" ht="11.45" customHeight="1" x14ac:dyDescent="0.2">
      <c r="A24" s="90">
        <f>IF(D24&lt;&gt;"",COUNTA($D$9:D24),"")</f>
        <v>15</v>
      </c>
      <c r="B24" s="19" t="s">
        <v>305</v>
      </c>
      <c r="C24" s="109">
        <v>770</v>
      </c>
      <c r="D24" s="111">
        <v>3.096597764015121</v>
      </c>
      <c r="E24" s="109">
        <v>18224</v>
      </c>
      <c r="F24" s="111">
        <v>2.909569296252716</v>
      </c>
    </row>
    <row r="25" spans="1:6" ht="11.45" customHeight="1" x14ac:dyDescent="0.2">
      <c r="A25" s="90">
        <f>IF(D25&lt;&gt;"",COUNTA($D$9:D25),"")</f>
        <v>16</v>
      </c>
      <c r="B25" s="19" t="s">
        <v>306</v>
      </c>
      <c r="C25" s="109">
        <v>873</v>
      </c>
      <c r="D25" s="111">
        <v>3.5108179843963647</v>
      </c>
      <c r="E25" s="109">
        <v>20413</v>
      </c>
      <c r="F25" s="111">
        <v>3.2590560823313592</v>
      </c>
    </row>
    <row r="26" spans="1:6" ht="11.45" customHeight="1" x14ac:dyDescent="0.2">
      <c r="A26" s="90">
        <f>IF(D26&lt;&gt;"",COUNTA($D$9:D26),"")</f>
        <v>17</v>
      </c>
      <c r="B26" s="19" t="s">
        <v>307</v>
      </c>
      <c r="C26" s="109">
        <v>684</v>
      </c>
      <c r="D26" s="111">
        <v>2.750743987774471</v>
      </c>
      <c r="E26" s="109">
        <v>15338</v>
      </c>
      <c r="F26" s="111">
        <v>2.4488023411942583</v>
      </c>
    </row>
    <row r="27" spans="1:6" ht="11.45" customHeight="1" x14ac:dyDescent="0.2">
      <c r="A27" s="90" t="str">
        <f>IF(D27&lt;&gt;"",COUNTA($D$9:D27),"")</f>
        <v/>
      </c>
      <c r="B27" s="19"/>
      <c r="C27" s="109"/>
      <c r="D27" s="111"/>
      <c r="E27" s="109"/>
      <c r="F27" s="111"/>
    </row>
    <row r="28" spans="1:6" ht="11.45" customHeight="1" x14ac:dyDescent="0.2">
      <c r="A28" s="90">
        <f>IF(D28&lt;&gt;"",COUNTA($D$9:D28),"")</f>
        <v>18</v>
      </c>
      <c r="B28" s="19" t="s">
        <v>308</v>
      </c>
      <c r="C28" s="109">
        <v>20680</v>
      </c>
      <c r="D28" s="111">
        <v>83.165768519263253</v>
      </c>
      <c r="E28" s="109">
        <v>530517</v>
      </c>
      <c r="F28" s="111">
        <v>84.700174184597358</v>
      </c>
    </row>
    <row r="29" spans="1:6" ht="11.45" customHeight="1" x14ac:dyDescent="0.2">
      <c r="A29" s="90">
        <f>IF(D29&lt;&gt;"",COUNTA($D$9:D29),"")</f>
        <v>19</v>
      </c>
      <c r="B29" s="19" t="s">
        <v>309</v>
      </c>
      <c r="C29" s="109">
        <v>4186</v>
      </c>
      <c r="D29" s="111">
        <v>16.834231480736747</v>
      </c>
      <c r="E29" s="109">
        <v>95830</v>
      </c>
      <c r="F29" s="111">
        <v>15.299825815402643</v>
      </c>
    </row>
    <row r="30" spans="1:6" ht="11.45" customHeight="1" x14ac:dyDescent="0.2">
      <c r="A30" s="41"/>
      <c r="B30" s="26"/>
      <c r="C30" s="47"/>
      <c r="D30" s="47"/>
      <c r="E30" s="47"/>
      <c r="F30" s="47"/>
    </row>
    <row r="31" spans="1:6" ht="11.45" customHeight="1" x14ac:dyDescent="0.2">
      <c r="C31" s="162"/>
      <c r="E31" s="162"/>
    </row>
    <row r="32" spans="1:6" ht="11.45" customHeight="1" x14ac:dyDescent="0.2">
      <c r="C32" s="162"/>
      <c r="E32" s="162"/>
    </row>
    <row r="33" spans="3:5" ht="11.45" customHeight="1" x14ac:dyDescent="0.2">
      <c r="C33" s="162"/>
      <c r="E33" s="162"/>
    </row>
    <row r="34" spans="3:5" ht="11.45" customHeight="1" x14ac:dyDescent="0.2">
      <c r="C34" s="162"/>
      <c r="E34" s="162"/>
    </row>
    <row r="35" spans="3:5" ht="11.45" customHeight="1" x14ac:dyDescent="0.2"/>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sheetData>
  <mergeCells count="12">
    <mergeCell ref="A1:B1"/>
    <mergeCell ref="C1:F1"/>
    <mergeCell ref="A2:B2"/>
    <mergeCell ref="C2:F2"/>
    <mergeCell ref="A3:A6"/>
    <mergeCell ref="B3:B6"/>
    <mergeCell ref="C3:D3"/>
    <mergeCell ref="E3:F3"/>
    <mergeCell ref="C4:C6"/>
    <mergeCell ref="D4:D6"/>
    <mergeCell ref="E4:E6"/>
    <mergeCell ref="F4: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activeCell="A4" sqref="A4:D4"/>
      <selection pane="topRight" activeCell="A4" sqref="A4:D4"/>
      <selection pane="bottomLeft" activeCell="A4" sqref="A4:D4"/>
      <selection pane="bottomRight" activeCell="C9" sqref="C9"/>
    </sheetView>
  </sheetViews>
  <sheetFormatPr baseColWidth="10" defaultRowHeight="12.75" x14ac:dyDescent="0.2"/>
  <cols>
    <col min="1" max="1" width="3.5703125" style="40" customWidth="1"/>
    <col min="2" max="2" width="31.7109375" style="40" customWidth="1"/>
    <col min="3" max="3" width="14.7109375" style="40" customWidth="1"/>
    <col min="4" max="4" width="13.7109375" style="40" customWidth="1"/>
    <col min="5" max="5" width="14.7109375" style="40" customWidth="1"/>
    <col min="6" max="6" width="13.7109375" style="40" customWidth="1"/>
    <col min="7" max="16384" width="11.42578125" style="40"/>
  </cols>
  <sheetData>
    <row r="1" spans="1:6" ht="19.7" customHeight="1" x14ac:dyDescent="0.2">
      <c r="A1" s="297" t="s">
        <v>201</v>
      </c>
      <c r="B1" s="298"/>
      <c r="C1" s="305" t="s">
        <v>345</v>
      </c>
      <c r="D1" s="305"/>
      <c r="E1" s="305"/>
      <c r="F1" s="311"/>
    </row>
    <row r="2" spans="1:6" ht="35.1" customHeight="1" x14ac:dyDescent="0.2">
      <c r="A2" s="299" t="s">
        <v>213</v>
      </c>
      <c r="B2" s="300"/>
      <c r="C2" s="278" t="s">
        <v>346</v>
      </c>
      <c r="D2" s="307"/>
      <c r="E2" s="307"/>
      <c r="F2" s="312"/>
    </row>
    <row r="3" spans="1:6" ht="11.45" customHeight="1" x14ac:dyDescent="0.2">
      <c r="A3" s="301" t="s">
        <v>80</v>
      </c>
      <c r="B3" s="303" t="s">
        <v>344</v>
      </c>
      <c r="C3" s="303" t="s">
        <v>255</v>
      </c>
      <c r="D3" s="269"/>
      <c r="E3" s="269"/>
      <c r="F3" s="270"/>
    </row>
    <row r="4" spans="1:6" ht="11.45" customHeight="1" x14ac:dyDescent="0.2">
      <c r="A4" s="301"/>
      <c r="B4" s="303"/>
      <c r="C4" s="303" t="s">
        <v>207</v>
      </c>
      <c r="D4" s="321"/>
      <c r="E4" s="303" t="s">
        <v>206</v>
      </c>
      <c r="F4" s="319"/>
    </row>
    <row r="5" spans="1:6" ht="11.45" customHeight="1" x14ac:dyDescent="0.2">
      <c r="A5" s="301"/>
      <c r="B5" s="303"/>
      <c r="C5" s="322" t="s">
        <v>183</v>
      </c>
      <c r="D5" s="242" t="s">
        <v>250</v>
      </c>
      <c r="E5" s="322" t="s">
        <v>183</v>
      </c>
      <c r="F5" s="313" t="s">
        <v>250</v>
      </c>
    </row>
    <row r="6" spans="1:6" ht="11.45" customHeight="1" x14ac:dyDescent="0.2">
      <c r="A6" s="301"/>
      <c r="B6" s="303"/>
      <c r="C6" s="321"/>
      <c r="D6" s="321"/>
      <c r="E6" s="321"/>
      <c r="F6" s="319"/>
    </row>
    <row r="7" spans="1:6" ht="11.45" customHeight="1" x14ac:dyDescent="0.2">
      <c r="A7" s="301"/>
      <c r="B7" s="303"/>
      <c r="C7" s="358"/>
      <c r="D7" s="321"/>
      <c r="E7" s="358"/>
      <c r="F7" s="319"/>
    </row>
    <row r="8" spans="1:6" ht="11.45" customHeight="1" x14ac:dyDescent="0.2">
      <c r="A8" s="36">
        <v>1</v>
      </c>
      <c r="B8" s="38">
        <v>2</v>
      </c>
      <c r="C8" s="38">
        <v>3</v>
      </c>
      <c r="D8" s="38">
        <v>4</v>
      </c>
      <c r="E8" s="38">
        <v>5</v>
      </c>
      <c r="F8" s="39">
        <v>6</v>
      </c>
    </row>
    <row r="9" spans="1:6" ht="11.45" customHeight="1" x14ac:dyDescent="0.2">
      <c r="A9" s="42"/>
      <c r="B9" s="43"/>
      <c r="C9" s="109"/>
      <c r="D9" s="111"/>
      <c r="E9" s="109"/>
      <c r="F9" s="111"/>
    </row>
    <row r="10" spans="1:6" ht="11.45" customHeight="1" x14ac:dyDescent="0.2">
      <c r="A10" s="90">
        <f>IF(D10&lt;&gt;"",COUNTA($D10:D$10),"")</f>
        <v>1</v>
      </c>
      <c r="B10" s="20" t="s">
        <v>182</v>
      </c>
      <c r="C10" s="110">
        <v>72530.399999999994</v>
      </c>
      <c r="D10" s="113">
        <v>100.00055149593271</v>
      </c>
      <c r="E10" s="110">
        <v>18089.3</v>
      </c>
      <c r="F10" s="113">
        <v>100.00165846647134</v>
      </c>
    </row>
    <row r="11" spans="1:6" ht="11.45" customHeight="1" x14ac:dyDescent="0.2">
      <c r="A11" s="90" t="str">
        <f>IF(D11&lt;&gt;"",COUNTA($D$10:D11),"")</f>
        <v/>
      </c>
      <c r="B11" s="20"/>
      <c r="C11" s="110"/>
      <c r="D11" s="113"/>
      <c r="E11" s="110"/>
      <c r="F11" s="113"/>
    </row>
    <row r="12" spans="1:6" ht="11.45" customHeight="1" x14ac:dyDescent="0.2">
      <c r="A12" s="90">
        <f>IF(D12&lt;&gt;"",COUNTA($D$10:D12),"")</f>
        <v>2</v>
      </c>
      <c r="B12" s="14" t="s">
        <v>292</v>
      </c>
      <c r="C12" s="109">
        <v>10587.4</v>
      </c>
      <c r="D12" s="111">
        <v>14.597270095133048</v>
      </c>
      <c r="E12" s="109">
        <v>2540.9</v>
      </c>
      <c r="F12" s="111">
        <v>14.046658190060258</v>
      </c>
    </row>
    <row r="13" spans="1:6" ht="11.45" customHeight="1" x14ac:dyDescent="0.2">
      <c r="A13" s="90">
        <f>IF(D13&lt;&gt;"",COUNTA($D$10:D13),"")</f>
        <v>3</v>
      </c>
      <c r="B13" s="14" t="s">
        <v>293</v>
      </c>
      <c r="C13" s="109">
        <v>13570.6</v>
      </c>
      <c r="D13" s="111">
        <v>18.710326761340134</v>
      </c>
      <c r="E13" s="109">
        <v>3381</v>
      </c>
      <c r="F13" s="111">
        <v>18.690917131958649</v>
      </c>
    </row>
    <row r="14" spans="1:6" ht="11.45" customHeight="1" x14ac:dyDescent="0.2">
      <c r="A14" s="90">
        <f>IF(D14&lt;&gt;"",COUNTA($D$10:D14),"")</f>
        <v>4</v>
      </c>
      <c r="B14" s="14" t="s">
        <v>294</v>
      </c>
      <c r="C14" s="109">
        <v>3069.9</v>
      </c>
      <c r="D14" s="111">
        <v>4.232593409623604</v>
      </c>
      <c r="E14" s="109">
        <v>785.6</v>
      </c>
      <c r="F14" s="111">
        <v>4.3429708662723199</v>
      </c>
    </row>
    <row r="15" spans="1:6" ht="11.45" customHeight="1" x14ac:dyDescent="0.2">
      <c r="A15" s="90">
        <f>IF(D15&lt;&gt;"",COUNTA($D$10:D15),"")</f>
        <v>5</v>
      </c>
      <c r="B15" s="14" t="s">
        <v>295</v>
      </c>
      <c r="C15" s="109">
        <v>1763.7</v>
      </c>
      <c r="D15" s="111">
        <v>2.43168344133462</v>
      </c>
      <c r="E15" s="109">
        <v>455.2</v>
      </c>
      <c r="F15" s="111">
        <v>2.5164464591740838</v>
      </c>
    </row>
    <row r="16" spans="1:6" ht="11.45" customHeight="1" x14ac:dyDescent="0.2">
      <c r="A16" s="90">
        <f>IF(D16&lt;&gt;"",COUNTA($D$10:D16),"")</f>
        <v>6</v>
      </c>
      <c r="B16" s="19" t="s">
        <v>296</v>
      </c>
      <c r="C16" s="109">
        <v>472.6</v>
      </c>
      <c r="D16" s="111">
        <v>0.65159244450572174</v>
      </c>
      <c r="E16" s="109">
        <v>123.6</v>
      </c>
      <c r="F16" s="111">
        <v>0.68328818619050247</v>
      </c>
    </row>
    <row r="17" spans="1:6" ht="11.45" customHeight="1" x14ac:dyDescent="0.2">
      <c r="A17" s="90">
        <f>IF(D17&lt;&gt;"",COUNTA($D$10:D17),"")</f>
        <v>7</v>
      </c>
      <c r="B17" s="19" t="s">
        <v>297</v>
      </c>
      <c r="C17" s="109">
        <v>2256.6</v>
      </c>
      <c r="D17" s="111">
        <v>3.1112643044257551</v>
      </c>
      <c r="E17" s="109">
        <v>600.6</v>
      </c>
      <c r="F17" s="111">
        <v>3.3202498756150147</v>
      </c>
    </row>
    <row r="18" spans="1:6" ht="11.45" customHeight="1" x14ac:dyDescent="0.2">
      <c r="A18" s="90">
        <f>IF(D18&lt;&gt;"",COUNTA($D$10:D18),"")</f>
        <v>8</v>
      </c>
      <c r="B18" s="19" t="s">
        <v>298</v>
      </c>
      <c r="C18" s="109">
        <v>5705.9</v>
      </c>
      <c r="D18" s="111">
        <v>7.866951606231904</v>
      </c>
      <c r="E18" s="109">
        <v>1392</v>
      </c>
      <c r="F18" s="111">
        <v>7.6952844269998337</v>
      </c>
    </row>
    <row r="19" spans="1:6" s="76" customFormat="1" ht="11.45" customHeight="1" x14ac:dyDescent="0.2">
      <c r="A19" s="90">
        <f>IF(D19&lt;&gt;"",COUNTA($D$10:D19),"")</f>
        <v>9</v>
      </c>
      <c r="B19" s="20" t="s">
        <v>299</v>
      </c>
      <c r="C19" s="110">
        <v>1255.7</v>
      </c>
      <c r="D19" s="112">
        <v>1.7312836067833999</v>
      </c>
      <c r="E19" s="110">
        <v>304.5</v>
      </c>
      <c r="F19" s="112">
        <v>1.6833434684062136</v>
      </c>
    </row>
    <row r="20" spans="1:6" ht="11.45" customHeight="1" x14ac:dyDescent="0.2">
      <c r="A20" s="90">
        <f>IF(D20&lt;&gt;"",COUNTA($D$10:D20),"")</f>
        <v>10</v>
      </c>
      <c r="B20" s="19" t="s">
        <v>300</v>
      </c>
      <c r="C20" s="109">
        <v>6896.9</v>
      </c>
      <c r="D20" s="111">
        <v>9.509030745898249</v>
      </c>
      <c r="E20" s="109">
        <v>1717.2</v>
      </c>
      <c r="F20" s="111">
        <v>9.4930620819282439</v>
      </c>
    </row>
    <row r="21" spans="1:6" ht="11.45" customHeight="1" x14ac:dyDescent="0.2">
      <c r="A21" s="90">
        <f>IF(D21&lt;&gt;"",COUNTA($D$10:D21),"")</f>
        <v>11</v>
      </c>
      <c r="B21" s="19" t="s">
        <v>301</v>
      </c>
      <c r="C21" s="109">
        <v>13319.5</v>
      </c>
      <c r="D21" s="111">
        <v>18.364125189576725</v>
      </c>
      <c r="E21" s="109">
        <v>3358</v>
      </c>
      <c r="F21" s="111">
        <v>18.563768035822875</v>
      </c>
    </row>
    <row r="22" spans="1:6" ht="11.45" customHeight="1" x14ac:dyDescent="0.2">
      <c r="A22" s="90">
        <f>IF(D22&lt;&gt;"",COUNTA($D$10:D22),"")</f>
        <v>12</v>
      </c>
      <c r="B22" s="19" t="s">
        <v>302</v>
      </c>
      <c r="C22" s="109">
        <v>3072.2</v>
      </c>
      <c r="D22" s="111">
        <v>4.2357645112367299</v>
      </c>
      <c r="E22" s="109">
        <v>752.7</v>
      </c>
      <c r="F22" s="111">
        <v>4.1610923765824532</v>
      </c>
    </row>
    <row r="23" spans="1:6" ht="11.45" customHeight="1" x14ac:dyDescent="0.2">
      <c r="A23" s="90">
        <f>IF(D23&lt;&gt;"",COUNTA($D$10:D23),"")</f>
        <v>13</v>
      </c>
      <c r="B23" s="19" t="s">
        <v>303</v>
      </c>
      <c r="C23" s="109">
        <v>688.4</v>
      </c>
      <c r="D23" s="111">
        <v>0.94912450020681094</v>
      </c>
      <c r="E23" s="109">
        <v>183.1</v>
      </c>
      <c r="F23" s="111">
        <v>1.0122173696721766</v>
      </c>
    </row>
    <row r="24" spans="1:6" ht="11.45" customHeight="1" x14ac:dyDescent="0.2">
      <c r="A24" s="90">
        <f>IF(D24&lt;&gt;"",COUNTA($D$10:D24),"")</f>
        <v>14</v>
      </c>
      <c r="B24" s="19" t="s">
        <v>304</v>
      </c>
      <c r="C24" s="109">
        <v>4053.4</v>
      </c>
      <c r="D24" s="111">
        <v>5.5885840341927482</v>
      </c>
      <c r="E24" s="109">
        <v>1025.9000000000001</v>
      </c>
      <c r="F24" s="111">
        <v>5.6714025098125944</v>
      </c>
    </row>
    <row r="25" spans="1:6" ht="11.45" customHeight="1" x14ac:dyDescent="0.2">
      <c r="A25" s="90">
        <f>IF(D25&lt;&gt;"",COUNTA($D$10:D25),"")</f>
        <v>15</v>
      </c>
      <c r="B25" s="19" t="s">
        <v>305</v>
      </c>
      <c r="C25" s="109">
        <v>1984.4</v>
      </c>
      <c r="D25" s="111">
        <v>2.7359713222114985</v>
      </c>
      <c r="E25" s="109">
        <v>514.9</v>
      </c>
      <c r="F25" s="111">
        <v>2.8464812869699818</v>
      </c>
    </row>
    <row r="26" spans="1:6" ht="11.45" customHeight="1" x14ac:dyDescent="0.2">
      <c r="A26" s="90">
        <f>IF(D26&lt;&gt;"",COUNTA($D$10:D26),"")</f>
        <v>16</v>
      </c>
      <c r="B26" s="19" t="s">
        <v>306</v>
      </c>
      <c r="C26" s="109">
        <v>2175.1</v>
      </c>
      <c r="D26" s="111">
        <v>2.9988970081345649</v>
      </c>
      <c r="E26" s="109">
        <v>540.6</v>
      </c>
      <c r="F26" s="111">
        <v>2.9885565813477806</v>
      </c>
    </row>
    <row r="27" spans="1:6" ht="11.45" customHeight="1" x14ac:dyDescent="0.2">
      <c r="A27" s="90">
        <f>IF(D27&lt;&gt;"",COUNTA($D$10:D27),"")</f>
        <v>17</v>
      </c>
      <c r="B27" s="19" t="s">
        <v>307</v>
      </c>
      <c r="C27" s="109">
        <v>1658.1</v>
      </c>
      <c r="D27" s="111">
        <v>2.2860885150972012</v>
      </c>
      <c r="E27" s="109">
        <v>413.6</v>
      </c>
      <c r="F27" s="111">
        <v>2.286472441815468</v>
      </c>
    </row>
    <row r="28" spans="1:6" ht="11.45" customHeight="1" x14ac:dyDescent="0.2">
      <c r="A28" s="90" t="str">
        <f>IF(D28&lt;&gt;"",COUNTA($D$10:D28),"")</f>
        <v/>
      </c>
      <c r="B28" s="19"/>
      <c r="C28" s="109"/>
      <c r="D28" s="111"/>
      <c r="E28" s="109"/>
      <c r="F28" s="111"/>
    </row>
    <row r="29" spans="1:6" ht="11.45" customHeight="1" x14ac:dyDescent="0.2">
      <c r="A29" s="90">
        <f>IF(D29&lt;&gt;"",COUNTA($D$10:D29),"")</f>
        <v>18</v>
      </c>
      <c r="B29" s="19" t="s">
        <v>308</v>
      </c>
      <c r="C29" s="109">
        <v>61815.1</v>
      </c>
      <c r="D29" s="111">
        <v>85.226940576313254</v>
      </c>
      <c r="E29" s="109">
        <v>15375.300000000003</v>
      </c>
      <c r="F29" s="111">
        <v>84.998065122450114</v>
      </c>
    </row>
    <row r="30" spans="1:6" ht="11.45" customHeight="1" x14ac:dyDescent="0.2">
      <c r="A30" s="90">
        <f>IF(D30&lt;&gt;"",COUNTA($D$10:D30),"")</f>
        <v>19</v>
      </c>
      <c r="B30" s="19" t="s">
        <v>309</v>
      </c>
      <c r="C30" s="109">
        <v>10715.300000000001</v>
      </c>
      <c r="D30" s="111">
        <v>14.773610919619468</v>
      </c>
      <c r="E30" s="109">
        <v>2714.1</v>
      </c>
      <c r="F30" s="111">
        <v>15.004146166178341</v>
      </c>
    </row>
    <row r="31" spans="1:6" ht="11.45" customHeight="1" x14ac:dyDescent="0.2">
      <c r="A31" s="41"/>
      <c r="B31" s="26"/>
      <c r="C31" s="47"/>
      <c r="D31" s="47"/>
      <c r="E31" s="47"/>
      <c r="F31" s="47"/>
    </row>
    <row r="32" spans="1:6" ht="11.45" customHeight="1" x14ac:dyDescent="0.2">
      <c r="C32" s="162"/>
      <c r="E32" s="162"/>
    </row>
    <row r="33" spans="3:5" ht="11.45" customHeight="1" x14ac:dyDescent="0.2">
      <c r="C33" s="162"/>
      <c r="E33" s="162"/>
    </row>
    <row r="34" spans="3:5" ht="11.45" customHeight="1" x14ac:dyDescent="0.2">
      <c r="C34" s="162"/>
      <c r="E34" s="162"/>
    </row>
    <row r="35" spans="3:5" ht="11.45" customHeight="1" x14ac:dyDescent="0.2">
      <c r="C35" s="162"/>
      <c r="E35" s="162"/>
    </row>
    <row r="36" spans="3:5" ht="11.45" customHeight="1" x14ac:dyDescent="0.2"/>
    <row r="37" spans="3:5" ht="11.45" customHeight="1" x14ac:dyDescent="0.2"/>
    <row r="38" spans="3:5" ht="11.45" customHeight="1" x14ac:dyDescent="0.2"/>
    <row r="39" spans="3:5" ht="11.45" customHeight="1" x14ac:dyDescent="0.2"/>
    <row r="40" spans="3:5" ht="11.45" customHeight="1" x14ac:dyDescent="0.2"/>
    <row r="41" spans="3:5" ht="11.45" customHeight="1" x14ac:dyDescent="0.2"/>
    <row r="42" spans="3:5" ht="11.45" customHeight="1" x14ac:dyDescent="0.2"/>
    <row r="43" spans="3:5" ht="11.45" customHeight="1" x14ac:dyDescent="0.2"/>
    <row r="44" spans="3:5" ht="11.45" customHeight="1" x14ac:dyDescent="0.2"/>
    <row r="45" spans="3:5" ht="11.45" customHeight="1" x14ac:dyDescent="0.2"/>
    <row r="46" spans="3:5" ht="11.45" customHeight="1" x14ac:dyDescent="0.2"/>
    <row r="47" spans="3:5" ht="11.45" customHeight="1" x14ac:dyDescent="0.2"/>
    <row r="48" spans="3:5"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mergeCells count="13">
    <mergeCell ref="C5:C7"/>
    <mergeCell ref="D5:D7"/>
    <mergeCell ref="E5:E7"/>
    <mergeCell ref="A1:B1"/>
    <mergeCell ref="C1:F1"/>
    <mergeCell ref="A2:B2"/>
    <mergeCell ref="C2:F2"/>
    <mergeCell ref="A3:A7"/>
    <mergeCell ref="B3:B7"/>
    <mergeCell ref="F5:F7"/>
    <mergeCell ref="C3:F3"/>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RowHeight="12" x14ac:dyDescent="0.2"/>
  <cols>
    <col min="1" max="1" width="5.7109375" style="71" customWidth="1"/>
    <col min="2" max="2" width="82.7109375" style="66" customWidth="1"/>
    <col min="3" max="16384" width="11.42578125" style="66"/>
  </cols>
  <sheetData>
    <row r="1" spans="1:2" s="63" customFormat="1" ht="54.95" customHeight="1" x14ac:dyDescent="0.2">
      <c r="A1" s="359" t="s">
        <v>132</v>
      </c>
      <c r="B1" s="359"/>
    </row>
    <row r="2" spans="1:2" ht="12" customHeight="1" x14ac:dyDescent="0.2">
      <c r="A2" s="64" t="s">
        <v>133</v>
      </c>
      <c r="B2" s="65" t="s">
        <v>228</v>
      </c>
    </row>
    <row r="3" spans="1:2" ht="8.1" customHeight="1" x14ac:dyDescent="0.2">
      <c r="A3" s="72"/>
      <c r="B3" s="73"/>
    </row>
    <row r="4" spans="1:2" ht="12" customHeight="1" x14ac:dyDescent="0.2">
      <c r="A4" s="64" t="s">
        <v>134</v>
      </c>
      <c r="B4" s="65" t="s">
        <v>229</v>
      </c>
    </row>
    <row r="5" spans="1:2" ht="8.1" customHeight="1" x14ac:dyDescent="0.2">
      <c r="A5" s="68"/>
      <c r="B5" s="67"/>
    </row>
    <row r="6" spans="1:2" ht="12" customHeight="1" x14ac:dyDescent="0.2">
      <c r="A6" s="64" t="s">
        <v>349</v>
      </c>
      <c r="B6" s="65" t="s">
        <v>360</v>
      </c>
    </row>
    <row r="7" spans="1:2" ht="12" customHeight="1" x14ac:dyDescent="0.2">
      <c r="A7" s="68"/>
      <c r="B7" s="67"/>
    </row>
    <row r="8" spans="1:2" ht="12" customHeight="1" x14ac:dyDescent="0.2">
      <c r="A8" s="68"/>
      <c r="B8" s="67"/>
    </row>
    <row r="9" spans="1:2" ht="12" customHeight="1" x14ac:dyDescent="0.2">
      <c r="A9" s="68"/>
      <c r="B9" s="67"/>
    </row>
    <row r="10" spans="1:2" ht="12" customHeight="1" x14ac:dyDescent="0.2">
      <c r="A10" s="68"/>
      <c r="B10" s="67"/>
    </row>
    <row r="11" spans="1:2" ht="12" customHeight="1" x14ac:dyDescent="0.2">
      <c r="A11" s="68"/>
      <c r="B11" s="67"/>
    </row>
    <row r="12" spans="1:2" ht="12" customHeight="1" x14ac:dyDescent="0.2">
      <c r="A12" s="68"/>
      <c r="B12" s="67"/>
    </row>
    <row r="13" spans="1:2" ht="12" customHeight="1" x14ac:dyDescent="0.2">
      <c r="A13" s="68"/>
      <c r="B13" s="67"/>
    </row>
    <row r="14" spans="1:2" ht="12" customHeight="1" x14ac:dyDescent="0.2">
      <c r="A14" s="68"/>
      <c r="B14" s="67"/>
    </row>
    <row r="15" spans="1:2" ht="12" customHeight="1" x14ac:dyDescent="0.2">
      <c r="A15" s="68"/>
      <c r="B15" s="67"/>
    </row>
    <row r="16" spans="1:2" ht="12" customHeight="1" x14ac:dyDescent="0.2">
      <c r="A16" s="68"/>
      <c r="B16" s="67"/>
    </row>
    <row r="17" spans="1:1" ht="12" customHeight="1" x14ac:dyDescent="0.2">
      <c r="A17" s="69"/>
    </row>
    <row r="18" spans="1:1" ht="12" customHeight="1" x14ac:dyDescent="0.2">
      <c r="A18" s="68"/>
    </row>
    <row r="19" spans="1:1" ht="12" customHeight="1" x14ac:dyDescent="0.2">
      <c r="A19" s="68"/>
    </row>
    <row r="20" spans="1:1" ht="12" customHeight="1" x14ac:dyDescent="0.2">
      <c r="A20" s="68"/>
    </row>
    <row r="21" spans="1:1" ht="12" customHeight="1" x14ac:dyDescent="0.2">
      <c r="A21" s="68"/>
    </row>
    <row r="22" spans="1:1" ht="12" customHeight="1" x14ac:dyDescent="0.2">
      <c r="A22" s="68"/>
    </row>
    <row r="23" spans="1:1" ht="12" customHeight="1" x14ac:dyDescent="0.2">
      <c r="A23" s="68"/>
    </row>
    <row r="24" spans="1:1" ht="12" customHeight="1" x14ac:dyDescent="0.2">
      <c r="A24" s="68"/>
    </row>
    <row r="25" spans="1:1" ht="12" customHeight="1" x14ac:dyDescent="0.2">
      <c r="A25" s="69"/>
    </row>
    <row r="26" spans="1:1" ht="12" customHeight="1" x14ac:dyDescent="0.2">
      <c r="A26" s="68"/>
    </row>
    <row r="27" spans="1:1" ht="12" customHeight="1" x14ac:dyDescent="0.2">
      <c r="A27" s="70"/>
    </row>
    <row r="28" spans="1:1" ht="12" customHeight="1" x14ac:dyDescent="0.2">
      <c r="A28" s="68"/>
    </row>
    <row r="29" spans="1:1" ht="12" customHeight="1" x14ac:dyDescent="0.2">
      <c r="A29" s="69"/>
    </row>
    <row r="30" spans="1:1" ht="12" customHeight="1" x14ac:dyDescent="0.2">
      <c r="A30" s="68"/>
    </row>
    <row r="31" spans="1:1" ht="12" customHeight="1" x14ac:dyDescent="0.2">
      <c r="A31" s="70"/>
    </row>
    <row r="32" spans="1:1" ht="12" customHeight="1" x14ac:dyDescent="0.2">
      <c r="A32" s="68"/>
    </row>
    <row r="33" spans="1:1" ht="12" customHeight="1" x14ac:dyDescent="0.2">
      <c r="A33" s="68"/>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9"/>
  <sheetViews>
    <sheetView zoomScale="140" zoomScaleNormal="140" workbookViewId="0"/>
  </sheetViews>
  <sheetFormatPr baseColWidth="10" defaultRowHeight="11.45" customHeight="1" x14ac:dyDescent="0.2"/>
  <cols>
    <col min="1" max="1" width="94.7109375" style="53" customWidth="1"/>
    <col min="2" max="16384" width="11.42578125" style="53"/>
  </cols>
  <sheetData>
    <row r="1" spans="1:2" ht="54.95" customHeight="1" x14ac:dyDescent="0.2">
      <c r="A1" s="52" t="s">
        <v>127</v>
      </c>
    </row>
    <row r="2" spans="1:2" ht="11.45" customHeight="1" x14ac:dyDescent="0.2">
      <c r="A2" s="51"/>
    </row>
    <row r="3" spans="1:2" ht="11.45" customHeight="1" x14ac:dyDescent="0.2">
      <c r="A3" s="54"/>
    </row>
    <row r="4" spans="1:2" ht="11.45" customHeight="1" x14ac:dyDescent="0.2">
      <c r="A4" s="54"/>
      <c r="B4" s="143"/>
    </row>
    <row r="5" spans="1:2" ht="11.45" customHeight="1" x14ac:dyDescent="0.2">
      <c r="A5" s="54"/>
    </row>
    <row r="6" spans="1:2" ht="11.45" customHeight="1" x14ac:dyDescent="0.2">
      <c r="A6" s="54"/>
    </row>
    <row r="7" spans="1:2" ht="11.45" customHeight="1" x14ac:dyDescent="0.2">
      <c r="A7" s="54"/>
    </row>
    <row r="32" spans="1:1" s="56" customFormat="1" ht="11.45" customHeight="1" x14ac:dyDescent="0.2">
      <c r="A32" s="55" t="s">
        <v>128</v>
      </c>
    </row>
    <row r="36" spans="2:2" ht="11.45" customHeight="1" x14ac:dyDescent="0.2">
      <c r="B36" s="144"/>
    </row>
    <row r="59" ht="54.9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rowBreaks count="1" manualBreakCount="1">
    <brk id="58"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5"/>
  <sheetViews>
    <sheetView zoomScale="140" zoomScaleNormal="140" workbookViewId="0"/>
  </sheetViews>
  <sheetFormatPr baseColWidth="10" defaultRowHeight="12" customHeight="1" x14ac:dyDescent="0.2"/>
  <cols>
    <col min="1" max="1" width="94.7109375" style="59" customWidth="1"/>
    <col min="2" max="16384" width="11.42578125" style="59"/>
  </cols>
  <sheetData>
    <row r="1" spans="1:1" s="57" customFormat="1" ht="54.95" customHeight="1" x14ac:dyDescent="0.2">
      <c r="A1" s="57" t="s">
        <v>129</v>
      </c>
    </row>
    <row r="2" spans="1:1" ht="25.15" customHeight="1" x14ac:dyDescent="0.2">
      <c r="A2" s="58" t="s">
        <v>130</v>
      </c>
    </row>
    <row r="61" ht="60" customHeight="1" x14ac:dyDescent="0.2"/>
    <row r="75" spans="2:2" ht="12" customHeight="1" x14ac:dyDescent="0.2">
      <c r="B75" s="14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rowBreaks count="1" manualBreakCount="1">
    <brk id="60"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zoomScale="140" zoomScaleNormal="140" workbookViewId="0"/>
  </sheetViews>
  <sheetFormatPr baseColWidth="10" defaultRowHeight="12" customHeight="1" x14ac:dyDescent="0.2"/>
  <cols>
    <col min="1" max="1" width="94.7109375" style="59" customWidth="1"/>
    <col min="2" max="16384" width="11.42578125" style="59"/>
  </cols>
  <sheetData>
    <row r="1" spans="1:1" s="57" customFormat="1" ht="54.95" customHeight="1" x14ac:dyDescent="0.2">
      <c r="A1" s="57" t="s">
        <v>131</v>
      </c>
    </row>
    <row r="6" spans="1:1" s="60" customFormat="1" ht="12" customHeight="1" x14ac:dyDescent="0.2"/>
    <row r="11" spans="1:1" s="60" customFormat="1" ht="12" customHeight="1" x14ac:dyDescent="0.2"/>
    <row r="18" spans="2:2" s="60" customFormat="1" ht="12" customHeight="1" x14ac:dyDescent="0.2"/>
    <row r="27" spans="2:2" ht="12" customHeight="1" x14ac:dyDescent="0.2">
      <c r="B27" s="6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9" customWidth="1"/>
    <col min="2" max="16384" width="11.42578125" style="59"/>
  </cols>
  <sheetData>
    <row r="1" spans="1:1" s="57" customFormat="1" ht="54.95" customHeight="1" x14ac:dyDescent="0.2">
      <c r="A1" s="62" t="s">
        <v>215</v>
      </c>
    </row>
    <row r="6" spans="1:1" s="60" customFormat="1" ht="12" customHeight="1" x14ac:dyDescent="0.2"/>
    <row r="11" spans="1:1" s="60" customFormat="1" ht="12" customHeight="1" x14ac:dyDescent="0.2"/>
    <row r="18" s="6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RowHeight="12" customHeight="1" x14ac:dyDescent="0.2"/>
  <cols>
    <col min="1" max="1" width="94.7109375" style="59" customWidth="1"/>
    <col min="2" max="16384" width="11.42578125" style="59"/>
  </cols>
  <sheetData>
    <row r="1" spans="1:1" s="57" customFormat="1" ht="54.95" customHeight="1" x14ac:dyDescent="0.2">
      <c r="A1" s="135" t="s">
        <v>216</v>
      </c>
    </row>
    <row r="6" spans="1:1" s="60" customFormat="1" ht="12" customHeight="1" x14ac:dyDescent="0.2"/>
    <row r="11" spans="1:1" s="60" customFormat="1" ht="12" customHeight="1" x14ac:dyDescent="0.2"/>
    <row r="18" s="60"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pane xSplit="3" ySplit="8" topLeftCell="D9" activePane="bottomRight" state="frozen"/>
      <selection activeCell="A4" sqref="A4:D4"/>
      <selection pane="topRight" activeCell="A4" sqref="A4:D4"/>
      <selection pane="bottomLeft" activeCell="A4" sqref="A4:D4"/>
      <selection pane="bottomRight" activeCell="D9" sqref="D9"/>
    </sheetView>
  </sheetViews>
  <sheetFormatPr baseColWidth="10" defaultRowHeight="11.45" customHeight="1" x14ac:dyDescent="0.2"/>
  <cols>
    <col min="1" max="1" width="4.140625" style="12" customWidth="1"/>
    <col min="2" max="2" width="6" style="12" customWidth="1"/>
    <col min="3" max="3" width="31.7109375" style="12" customWidth="1"/>
    <col min="4" max="9" width="8.28515625" style="158" customWidth="1"/>
    <col min="10" max="16384" width="11.42578125" style="12"/>
  </cols>
  <sheetData>
    <row r="1" spans="1:9" s="87" customFormat="1" ht="20.100000000000001" customHeight="1" x14ac:dyDescent="0.2">
      <c r="A1" s="236" t="s">
        <v>65</v>
      </c>
      <c r="B1" s="237"/>
      <c r="C1" s="237"/>
      <c r="D1" s="232" t="s">
        <v>178</v>
      </c>
      <c r="E1" s="232"/>
      <c r="F1" s="232"/>
      <c r="G1" s="232"/>
      <c r="H1" s="232"/>
      <c r="I1" s="233"/>
    </row>
    <row r="2" spans="1:9" s="13" customFormat="1" ht="35.1" customHeight="1" x14ac:dyDescent="0.2">
      <c r="A2" s="238" t="s">
        <v>79</v>
      </c>
      <c r="B2" s="239"/>
      <c r="C2" s="239"/>
      <c r="D2" s="234" t="s">
        <v>136</v>
      </c>
      <c r="E2" s="234"/>
      <c r="F2" s="234"/>
      <c r="G2" s="234"/>
      <c r="H2" s="234"/>
      <c r="I2" s="235"/>
    </row>
    <row r="3" spans="1:9" ht="11.45" customHeight="1" x14ac:dyDescent="0.2">
      <c r="A3" s="240" t="s">
        <v>80</v>
      </c>
      <c r="B3" s="242" t="s">
        <v>64</v>
      </c>
      <c r="C3" s="242" t="s">
        <v>41</v>
      </c>
      <c r="D3" s="243" t="s">
        <v>42</v>
      </c>
      <c r="E3" s="243" t="s">
        <v>161</v>
      </c>
      <c r="F3" s="243" t="s">
        <v>47</v>
      </c>
      <c r="G3" s="243" t="s">
        <v>43</v>
      </c>
      <c r="H3" s="243" t="s">
        <v>230</v>
      </c>
      <c r="I3" s="244"/>
    </row>
    <row r="4" spans="1:9" ht="11.45" customHeight="1" x14ac:dyDescent="0.2">
      <c r="A4" s="241"/>
      <c r="B4" s="242"/>
      <c r="C4" s="242"/>
      <c r="D4" s="243"/>
      <c r="E4" s="243"/>
      <c r="F4" s="243"/>
      <c r="G4" s="243"/>
      <c r="H4" s="243"/>
      <c r="I4" s="244"/>
    </row>
    <row r="5" spans="1:9" ht="11.45" customHeight="1" x14ac:dyDescent="0.2">
      <c r="A5" s="241"/>
      <c r="B5" s="242"/>
      <c r="C5" s="242"/>
      <c r="D5" s="243"/>
      <c r="E5" s="243"/>
      <c r="F5" s="243"/>
      <c r="G5" s="243"/>
      <c r="H5" s="243"/>
      <c r="I5" s="244"/>
    </row>
    <row r="6" spans="1:9" ht="11.45" customHeight="1" x14ac:dyDescent="0.2">
      <c r="A6" s="241"/>
      <c r="B6" s="242"/>
      <c r="C6" s="242"/>
      <c r="D6" s="245">
        <v>43646</v>
      </c>
      <c r="E6" s="243"/>
      <c r="F6" s="246" t="s">
        <v>231</v>
      </c>
      <c r="G6" s="246"/>
      <c r="H6" s="246"/>
      <c r="I6" s="151" t="s">
        <v>207</v>
      </c>
    </row>
    <row r="7" spans="1:9" ht="11.45" customHeight="1" x14ac:dyDescent="0.2">
      <c r="A7" s="241"/>
      <c r="B7" s="242"/>
      <c r="C7" s="242"/>
      <c r="D7" s="243" t="s">
        <v>44</v>
      </c>
      <c r="E7" s="243"/>
      <c r="F7" s="175" t="s">
        <v>135</v>
      </c>
      <c r="G7" s="243" t="s">
        <v>54</v>
      </c>
      <c r="H7" s="243"/>
      <c r="I7" s="244"/>
    </row>
    <row r="8" spans="1:9" s="88" customFormat="1" ht="11.45" customHeight="1" x14ac:dyDescent="0.15">
      <c r="A8" s="92">
        <v>1</v>
      </c>
      <c r="B8" s="93">
        <v>2</v>
      </c>
      <c r="C8" s="94">
        <v>3</v>
      </c>
      <c r="D8" s="152">
        <v>4</v>
      </c>
      <c r="E8" s="152">
        <v>5</v>
      </c>
      <c r="F8" s="152">
        <v>6</v>
      </c>
      <c r="G8" s="152">
        <v>7</v>
      </c>
      <c r="H8" s="152">
        <v>8</v>
      </c>
      <c r="I8" s="153">
        <v>9</v>
      </c>
    </row>
    <row r="9" spans="1:9" ht="11.45" customHeight="1" x14ac:dyDescent="0.2">
      <c r="A9" s="170"/>
      <c r="B9" s="171"/>
      <c r="C9" s="171"/>
      <c r="D9" s="154"/>
      <c r="E9" s="155"/>
      <c r="F9" s="155"/>
      <c r="G9" s="155"/>
      <c r="H9" s="155"/>
      <c r="I9" s="155"/>
    </row>
    <row r="10" spans="1:9" ht="11.45" customHeight="1" x14ac:dyDescent="0.2">
      <c r="A10" s="172">
        <f>IF(E10&lt;&gt;"",COUNTA($E$10:E10),"")</f>
        <v>1</v>
      </c>
      <c r="B10" s="91"/>
      <c r="C10" s="173" t="s">
        <v>46</v>
      </c>
      <c r="D10" s="156">
        <v>1149</v>
      </c>
      <c r="E10" s="148">
        <v>16475</v>
      </c>
      <c r="F10" s="148">
        <v>1794</v>
      </c>
      <c r="G10" s="148">
        <v>42478</v>
      </c>
      <c r="H10" s="148">
        <v>239913</v>
      </c>
      <c r="I10" s="148">
        <v>2318223</v>
      </c>
    </row>
    <row r="11" spans="1:9" ht="11.45" customHeight="1" x14ac:dyDescent="0.2">
      <c r="A11" s="172">
        <f>IF(E11&lt;&gt;"",COUNTA($E$10:E11),"")</f>
        <v>2</v>
      </c>
      <c r="B11" s="91"/>
      <c r="C11" s="91" t="s">
        <v>63</v>
      </c>
      <c r="D11" s="157">
        <v>965</v>
      </c>
      <c r="E11" s="136">
        <v>13115</v>
      </c>
      <c r="F11" s="136">
        <v>1421</v>
      </c>
      <c r="G11" s="136">
        <v>33178</v>
      </c>
      <c r="H11" s="136">
        <v>190616</v>
      </c>
      <c r="I11" s="136">
        <v>1748556</v>
      </c>
    </row>
    <row r="12" spans="1:9" ht="11.45" customHeight="1" x14ac:dyDescent="0.2">
      <c r="A12" s="172" t="str">
        <f>IF(E12&lt;&gt;"",COUNTA($E$10:E12),"")</f>
        <v/>
      </c>
      <c r="B12" s="91"/>
      <c r="C12" s="91"/>
      <c r="D12" s="157"/>
      <c r="F12" s="136"/>
      <c r="G12" s="136"/>
      <c r="H12" s="136"/>
      <c r="I12" s="136"/>
    </row>
    <row r="13" spans="1:9" ht="11.45" customHeight="1" x14ac:dyDescent="0.2">
      <c r="A13" s="172">
        <f>IF(E13&lt;&gt;"",COUNTA($E$10:E13),"")</f>
        <v>3</v>
      </c>
      <c r="B13" s="91" t="s">
        <v>23</v>
      </c>
      <c r="C13" s="91" t="s">
        <v>266</v>
      </c>
      <c r="D13" s="157">
        <v>348</v>
      </c>
      <c r="E13" s="136">
        <v>5013</v>
      </c>
      <c r="F13" s="136">
        <v>523</v>
      </c>
      <c r="G13" s="136">
        <v>12697</v>
      </c>
      <c r="H13" s="136">
        <v>108631</v>
      </c>
      <c r="I13" s="136">
        <v>878578</v>
      </c>
    </row>
    <row r="14" spans="1:9" ht="11.45" customHeight="1" x14ac:dyDescent="0.2">
      <c r="A14" s="172" t="str">
        <f>IF(E14&lt;&gt;"",COUNTA($E$10:E14),"")</f>
        <v/>
      </c>
      <c r="B14" s="91"/>
      <c r="C14" s="91" t="s">
        <v>151</v>
      </c>
      <c r="D14" s="157"/>
      <c r="E14" s="136"/>
      <c r="F14" s="136"/>
      <c r="G14" s="136"/>
      <c r="H14" s="136"/>
      <c r="I14" s="136"/>
    </row>
    <row r="15" spans="1:9" ht="11.45" customHeight="1" x14ac:dyDescent="0.2">
      <c r="A15" s="172">
        <f>IF(E15&lt;&gt;"",COUNTA($E$10:E15),"")</f>
        <v>4</v>
      </c>
      <c r="B15" s="91" t="s">
        <v>24</v>
      </c>
      <c r="C15" s="91" t="s">
        <v>267</v>
      </c>
      <c r="D15" s="157">
        <v>341</v>
      </c>
      <c r="E15" s="136">
        <v>4948</v>
      </c>
      <c r="F15" s="136">
        <v>516</v>
      </c>
      <c r="G15" s="136">
        <v>12566</v>
      </c>
      <c r="H15" s="136">
        <v>105090</v>
      </c>
      <c r="I15" s="136">
        <v>861919</v>
      </c>
    </row>
    <row r="16" spans="1:9" ht="11.45" customHeight="1" x14ac:dyDescent="0.2">
      <c r="A16" s="172">
        <f>IF(E16&lt;&gt;"",COUNTA($E$10:E16),"")</f>
        <v>5</v>
      </c>
      <c r="B16" s="91" t="s">
        <v>25</v>
      </c>
      <c r="C16" s="91" t="s">
        <v>268</v>
      </c>
      <c r="D16" s="157">
        <v>7</v>
      </c>
      <c r="E16" s="136">
        <v>65</v>
      </c>
      <c r="F16" s="136">
        <v>7</v>
      </c>
      <c r="G16" s="136">
        <v>131</v>
      </c>
      <c r="H16" s="136">
        <v>3541</v>
      </c>
      <c r="I16" s="136">
        <v>16659</v>
      </c>
    </row>
    <row r="17" spans="1:9" s="15" customFormat="1" ht="11.45" customHeight="1" x14ac:dyDescent="0.2">
      <c r="A17" s="172" t="str">
        <f>IF(E17&lt;&gt;"",COUNTA($E$10:E17),"")</f>
        <v/>
      </c>
      <c r="B17" s="91"/>
      <c r="C17" s="91"/>
      <c r="D17" s="157"/>
      <c r="E17" s="136"/>
      <c r="F17" s="136"/>
      <c r="G17" s="136"/>
      <c r="H17" s="136"/>
      <c r="I17" s="136"/>
    </row>
    <row r="18" spans="1:9" s="15" customFormat="1" ht="11.45" customHeight="1" x14ac:dyDescent="0.2">
      <c r="A18" s="172">
        <f>IF(E18&lt;&gt;"",COUNTA($E$10:E18),"")</f>
        <v>6</v>
      </c>
      <c r="B18" s="91" t="s">
        <v>26</v>
      </c>
      <c r="C18" s="91" t="s">
        <v>269</v>
      </c>
      <c r="D18" s="157">
        <v>64</v>
      </c>
      <c r="E18" s="136">
        <v>2240</v>
      </c>
      <c r="F18" s="136">
        <v>258</v>
      </c>
      <c r="G18" s="136">
        <v>6544</v>
      </c>
      <c r="H18" s="136">
        <v>38067</v>
      </c>
      <c r="I18" s="136">
        <v>432434</v>
      </c>
    </row>
    <row r="19" spans="1:9" ht="11.45" customHeight="1" x14ac:dyDescent="0.2">
      <c r="A19" s="172" t="str">
        <f>IF(E19&lt;&gt;"",COUNTA($E$10:E19),"")</f>
        <v/>
      </c>
      <c r="B19" s="91"/>
      <c r="C19" s="91" t="s">
        <v>270</v>
      </c>
      <c r="D19" s="157"/>
      <c r="E19" s="136"/>
      <c r="F19" s="136"/>
      <c r="G19" s="136"/>
      <c r="H19" s="136"/>
      <c r="I19" s="136"/>
    </row>
    <row r="20" spans="1:9" ht="11.45" customHeight="1" x14ac:dyDescent="0.2">
      <c r="A20" s="172">
        <f>IF(E20&lt;&gt;"",COUNTA($E$10:E20),"")</f>
        <v>7</v>
      </c>
      <c r="B20" s="91" t="s">
        <v>27</v>
      </c>
      <c r="C20" s="91" t="s">
        <v>271</v>
      </c>
      <c r="D20" s="157">
        <v>60</v>
      </c>
      <c r="E20" s="136">
        <v>2099</v>
      </c>
      <c r="F20" s="136">
        <v>246</v>
      </c>
      <c r="G20" s="136">
        <v>6059</v>
      </c>
      <c r="H20" s="136">
        <v>37187</v>
      </c>
      <c r="I20" s="136">
        <v>415844</v>
      </c>
    </row>
    <row r="21" spans="1:9" ht="11.45" customHeight="1" x14ac:dyDescent="0.2">
      <c r="A21" s="172" t="str">
        <f>IF(E21&lt;&gt;"",COUNTA($E$10:E21),"")</f>
        <v/>
      </c>
      <c r="B21" s="91"/>
      <c r="C21" s="91"/>
      <c r="D21" s="157"/>
      <c r="E21" s="136"/>
      <c r="F21" s="136"/>
      <c r="G21" s="136"/>
      <c r="H21" s="136"/>
      <c r="I21" s="136"/>
    </row>
    <row r="22" spans="1:9" ht="11.45" customHeight="1" x14ac:dyDescent="0.2">
      <c r="A22" s="172">
        <f>IF(E22&lt;&gt;"",COUNTA($E$10:E22),"")</f>
        <v>8</v>
      </c>
      <c r="B22" s="91" t="s">
        <v>28</v>
      </c>
      <c r="C22" s="91" t="s">
        <v>272</v>
      </c>
      <c r="D22" s="157">
        <v>72</v>
      </c>
      <c r="E22" s="136">
        <v>2024</v>
      </c>
      <c r="F22" s="136">
        <v>227</v>
      </c>
      <c r="G22" s="136">
        <v>5705</v>
      </c>
      <c r="H22" s="136">
        <v>20456</v>
      </c>
      <c r="I22" s="136">
        <v>221594</v>
      </c>
    </row>
    <row r="23" spans="1:9" ht="11.45" customHeight="1" x14ac:dyDescent="0.2">
      <c r="A23" s="172" t="str">
        <f>IF(E23&lt;&gt;"",COUNTA($E$10:E23),"")</f>
        <v/>
      </c>
      <c r="B23" s="91"/>
      <c r="C23" s="91" t="s">
        <v>151</v>
      </c>
      <c r="D23" s="157"/>
      <c r="E23" s="136"/>
      <c r="F23" s="136"/>
      <c r="G23" s="136"/>
      <c r="H23" s="136"/>
      <c r="I23" s="136"/>
    </row>
    <row r="24" spans="1:9" ht="22.5" customHeight="1" x14ac:dyDescent="0.2">
      <c r="A24" s="172">
        <f>IF(E24&lt;&gt;"",COUNTA($E$10:E24),"")</f>
        <v>9</v>
      </c>
      <c r="B24" s="91" t="s">
        <v>29</v>
      </c>
      <c r="C24" s="91" t="s">
        <v>273</v>
      </c>
      <c r="D24" s="157">
        <v>53</v>
      </c>
      <c r="E24" s="136">
        <v>1242</v>
      </c>
      <c r="F24" s="136">
        <v>137</v>
      </c>
      <c r="G24" s="136">
        <v>3461</v>
      </c>
      <c r="H24" s="136">
        <v>13151</v>
      </c>
      <c r="I24" s="136">
        <v>137585</v>
      </c>
    </row>
    <row r="25" spans="1:9" ht="11.45" customHeight="1" x14ac:dyDescent="0.2">
      <c r="A25" s="172">
        <f>IF(E25&lt;&gt;"",COUNTA($E$10:E25),"")</f>
        <v>10</v>
      </c>
      <c r="B25" s="91" t="s">
        <v>30</v>
      </c>
      <c r="C25" s="91" t="s">
        <v>274</v>
      </c>
      <c r="D25" s="157">
        <v>19</v>
      </c>
      <c r="E25" s="136">
        <v>782</v>
      </c>
      <c r="F25" s="136">
        <v>90</v>
      </c>
      <c r="G25" s="136">
        <v>2244</v>
      </c>
      <c r="H25" s="136">
        <v>7305</v>
      </c>
      <c r="I25" s="136">
        <v>84009</v>
      </c>
    </row>
    <row r="26" spans="1:9" ht="11.45" customHeight="1" x14ac:dyDescent="0.2">
      <c r="A26" s="172" t="str">
        <f>IF(E26&lt;&gt;"",COUNTA($E$10:E26),"")</f>
        <v/>
      </c>
      <c r="B26" s="91"/>
      <c r="C26" s="91"/>
      <c r="D26" s="157"/>
      <c r="E26" s="136"/>
      <c r="F26" s="136"/>
      <c r="G26" s="136"/>
      <c r="H26" s="136"/>
      <c r="I26" s="136"/>
    </row>
    <row r="27" spans="1:9" ht="11.45" customHeight="1" x14ac:dyDescent="0.2">
      <c r="A27" s="172">
        <f>IF(E27&lt;&gt;"",COUNTA($E$10:E27),"")</f>
        <v>11</v>
      </c>
      <c r="B27" s="91" t="s">
        <v>31</v>
      </c>
      <c r="C27" s="91" t="s">
        <v>275</v>
      </c>
      <c r="D27" s="157">
        <v>86</v>
      </c>
      <c r="E27" s="136">
        <v>1994</v>
      </c>
      <c r="F27" s="136">
        <v>208</v>
      </c>
      <c r="G27" s="136">
        <v>5308</v>
      </c>
      <c r="H27" s="136">
        <v>24068</v>
      </c>
      <c r="I27" s="136">
        <v>257661</v>
      </c>
    </row>
    <row r="28" spans="1:9" ht="11.45" customHeight="1" x14ac:dyDescent="0.2">
      <c r="A28" s="172" t="str">
        <f>IF(E28&lt;&gt;"",COUNTA($E$10:E28),"")</f>
        <v/>
      </c>
      <c r="B28" s="91"/>
      <c r="C28" s="91"/>
      <c r="D28" s="157"/>
      <c r="E28" s="136"/>
      <c r="F28" s="136"/>
      <c r="G28" s="136"/>
      <c r="H28" s="136"/>
      <c r="I28" s="136"/>
    </row>
    <row r="29" spans="1:9" ht="22.5" customHeight="1" x14ac:dyDescent="0.2">
      <c r="A29" s="172">
        <f>IF(E29&lt;&gt;"",COUNTA($E$10:E29),"")</f>
        <v>12</v>
      </c>
      <c r="B29" s="91" t="s">
        <v>32</v>
      </c>
      <c r="C29" s="91" t="s">
        <v>276</v>
      </c>
      <c r="D29" s="157">
        <v>42</v>
      </c>
      <c r="E29" s="136">
        <v>461</v>
      </c>
      <c r="F29" s="136">
        <v>59</v>
      </c>
      <c r="G29" s="136">
        <v>1154</v>
      </c>
      <c r="H29" s="136">
        <v>5718</v>
      </c>
      <c r="I29" s="136">
        <v>60269</v>
      </c>
    </row>
    <row r="30" spans="1:9" ht="11.45" customHeight="1" x14ac:dyDescent="0.2">
      <c r="A30" s="172" t="str">
        <f>IF(E30&lt;&gt;"",COUNTA($E$10:E30),"")</f>
        <v/>
      </c>
      <c r="B30" s="91"/>
      <c r="C30" s="91"/>
      <c r="D30" s="157"/>
      <c r="E30" s="136"/>
      <c r="F30" s="136"/>
      <c r="G30" s="136"/>
      <c r="H30" s="136"/>
      <c r="I30" s="136"/>
    </row>
    <row r="31" spans="1:9" ht="11.45" customHeight="1" x14ac:dyDescent="0.2">
      <c r="A31" s="172">
        <f>IF(E31&lt;&gt;"",COUNTA($E$10:E31),"")</f>
        <v>13</v>
      </c>
      <c r="B31" s="91" t="s">
        <v>33</v>
      </c>
      <c r="C31" s="91" t="s">
        <v>277</v>
      </c>
      <c r="D31" s="157">
        <v>537</v>
      </c>
      <c r="E31" s="136">
        <v>4743</v>
      </c>
      <c r="F31" s="136">
        <v>519</v>
      </c>
      <c r="G31" s="136">
        <v>11070</v>
      </c>
      <c r="H31" s="136">
        <v>42973</v>
      </c>
      <c r="I31" s="136">
        <v>467688</v>
      </c>
    </row>
    <row r="32" spans="1:9" ht="11.45" customHeight="1" x14ac:dyDescent="0.2">
      <c r="A32" s="172" t="str">
        <f>IF(E32&lt;&gt;"",COUNTA($E$10:E32),"")</f>
        <v/>
      </c>
      <c r="B32" s="91"/>
      <c r="C32" s="91" t="s">
        <v>151</v>
      </c>
      <c r="D32" s="157"/>
      <c r="E32" s="136"/>
      <c r="F32" s="136"/>
      <c r="G32" s="136"/>
      <c r="H32" s="136"/>
      <c r="I32" s="136"/>
    </row>
    <row r="33" spans="1:9" ht="11.45" customHeight="1" x14ac:dyDescent="0.2">
      <c r="A33" s="172">
        <f>IF(E33&lt;&gt;"",COUNTA($E$10:E33),"")</f>
        <v>14</v>
      </c>
      <c r="B33" s="91" t="s">
        <v>34</v>
      </c>
      <c r="C33" s="91" t="s">
        <v>278</v>
      </c>
      <c r="D33" s="157">
        <v>231</v>
      </c>
      <c r="E33" s="136">
        <v>1882</v>
      </c>
      <c r="F33" s="136">
        <v>205</v>
      </c>
      <c r="G33" s="136">
        <v>4236</v>
      </c>
      <c r="H33" s="136">
        <v>18287</v>
      </c>
      <c r="I33" s="136">
        <v>188196</v>
      </c>
    </row>
    <row r="34" spans="1:9" ht="11.45" customHeight="1" x14ac:dyDescent="0.2">
      <c r="A34" s="172">
        <f>IF(E34&lt;&gt;"",COUNTA($E$10:E34),"")</f>
        <v>15</v>
      </c>
      <c r="B34" s="91" t="s">
        <v>35</v>
      </c>
      <c r="C34" s="91" t="s">
        <v>279</v>
      </c>
      <c r="D34" s="157">
        <v>121</v>
      </c>
      <c r="E34" s="136">
        <v>605</v>
      </c>
      <c r="F34" s="136">
        <v>62</v>
      </c>
      <c r="G34" s="136">
        <v>1075</v>
      </c>
      <c r="H34" s="136">
        <v>4450</v>
      </c>
      <c r="I34" s="136">
        <v>51319</v>
      </c>
    </row>
    <row r="35" spans="1:9" ht="11.45" customHeight="1" x14ac:dyDescent="0.2">
      <c r="A35" s="172">
        <f>IF(E35&lt;&gt;"",COUNTA($E$10:E35),"")</f>
        <v>16</v>
      </c>
      <c r="B35" s="91" t="s">
        <v>36</v>
      </c>
      <c r="C35" s="91" t="s">
        <v>280</v>
      </c>
      <c r="D35" s="157">
        <v>54</v>
      </c>
      <c r="E35" s="136">
        <v>776</v>
      </c>
      <c r="F35" s="136">
        <v>89</v>
      </c>
      <c r="G35" s="136">
        <v>1943</v>
      </c>
      <c r="H35" s="136">
        <v>6302</v>
      </c>
      <c r="I35" s="136">
        <v>65765</v>
      </c>
    </row>
    <row r="36" spans="1:9" ht="22.5" customHeight="1" x14ac:dyDescent="0.2">
      <c r="A36" s="172">
        <f>IF(E36&lt;&gt;"",COUNTA($E$10:E36),"")</f>
        <v>17</v>
      </c>
      <c r="B36" s="91" t="s">
        <v>37</v>
      </c>
      <c r="C36" s="91" t="s">
        <v>281</v>
      </c>
      <c r="D36" s="157">
        <v>4</v>
      </c>
      <c r="E36" s="136">
        <v>13</v>
      </c>
      <c r="F36" s="136">
        <v>1</v>
      </c>
      <c r="G36" s="136">
        <v>24</v>
      </c>
      <c r="H36" s="136">
        <v>107</v>
      </c>
      <c r="I36" s="136">
        <v>1015</v>
      </c>
    </row>
    <row r="37" spans="1:9" ht="11.45" customHeight="1" x14ac:dyDescent="0.2">
      <c r="A37" s="172">
        <f>IF(E37&lt;&gt;"",COUNTA($E$10:E37),"")</f>
        <v>18</v>
      </c>
      <c r="B37" s="91" t="s">
        <v>38</v>
      </c>
      <c r="C37" s="91" t="s">
        <v>282</v>
      </c>
      <c r="D37" s="157">
        <v>127</v>
      </c>
      <c r="E37" s="136">
        <v>1467</v>
      </c>
      <c r="F37" s="136">
        <v>161</v>
      </c>
      <c r="G37" s="136">
        <v>3792</v>
      </c>
      <c r="H37" s="136">
        <v>13827</v>
      </c>
      <c r="I37" s="136">
        <v>161393</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J8"/>
    </sheetView>
  </sheetViews>
  <sheetFormatPr baseColWidth="10" defaultRowHeight="11.45" customHeight="1" x14ac:dyDescent="0.2"/>
  <cols>
    <col min="1" max="1" width="3.28515625" style="17" customWidth="1"/>
    <col min="2" max="2" width="5.85546875" style="21" customWidth="1"/>
    <col min="3" max="3" width="31.7109375" style="22" customWidth="1"/>
    <col min="4" max="10" width="7.28515625" style="149" customWidth="1"/>
    <col min="11" max="16384" width="11.42578125" style="17"/>
  </cols>
  <sheetData>
    <row r="1" spans="1:14" ht="20.100000000000001" customHeight="1" x14ac:dyDescent="0.2">
      <c r="A1" s="247" t="s">
        <v>65</v>
      </c>
      <c r="B1" s="248"/>
      <c r="C1" s="248"/>
      <c r="D1" s="249" t="s">
        <v>178</v>
      </c>
      <c r="E1" s="249"/>
      <c r="F1" s="249"/>
      <c r="G1" s="249"/>
      <c r="H1" s="249"/>
      <c r="I1" s="249"/>
      <c r="J1" s="250"/>
    </row>
    <row r="2" spans="1:14" ht="35.1" customHeight="1" x14ac:dyDescent="0.2">
      <c r="A2" s="251" t="s">
        <v>81</v>
      </c>
      <c r="B2" s="252"/>
      <c r="C2" s="252"/>
      <c r="D2" s="253" t="s">
        <v>188</v>
      </c>
      <c r="E2" s="253"/>
      <c r="F2" s="253"/>
      <c r="G2" s="253"/>
      <c r="H2" s="253"/>
      <c r="I2" s="253"/>
      <c r="J2" s="254"/>
    </row>
    <row r="3" spans="1:14" ht="11.45" customHeight="1" x14ac:dyDescent="0.2">
      <c r="A3" s="255" t="s">
        <v>80</v>
      </c>
      <c r="B3" s="257" t="s">
        <v>64</v>
      </c>
      <c r="C3" s="257" t="s">
        <v>41</v>
      </c>
      <c r="D3" s="258" t="s">
        <v>59</v>
      </c>
      <c r="E3" s="258" t="s">
        <v>99</v>
      </c>
      <c r="F3" s="261"/>
      <c r="G3" s="261"/>
      <c r="H3" s="261"/>
      <c r="I3" s="261"/>
      <c r="J3" s="262"/>
    </row>
    <row r="4" spans="1:14" ht="11.45" customHeight="1" x14ac:dyDescent="0.2">
      <c r="A4" s="256"/>
      <c r="B4" s="257"/>
      <c r="C4" s="257"/>
      <c r="D4" s="258"/>
      <c r="E4" s="259" t="s">
        <v>259</v>
      </c>
      <c r="F4" s="259" t="s">
        <v>260</v>
      </c>
      <c r="G4" s="259" t="s">
        <v>52</v>
      </c>
      <c r="H4" s="258" t="s">
        <v>48</v>
      </c>
      <c r="I4" s="258" t="s">
        <v>49</v>
      </c>
      <c r="J4" s="260" t="s">
        <v>328</v>
      </c>
    </row>
    <row r="5" spans="1:14" ht="11.45" customHeight="1" x14ac:dyDescent="0.2">
      <c r="A5" s="256"/>
      <c r="B5" s="257"/>
      <c r="C5" s="257"/>
      <c r="D5" s="258"/>
      <c r="E5" s="259"/>
      <c r="F5" s="259"/>
      <c r="G5" s="259"/>
      <c r="H5" s="258"/>
      <c r="I5" s="258"/>
      <c r="J5" s="260"/>
    </row>
    <row r="6" spans="1:14" ht="11.45" customHeight="1" x14ac:dyDescent="0.2">
      <c r="A6" s="256"/>
      <c r="B6" s="257"/>
      <c r="C6" s="257"/>
      <c r="D6" s="258"/>
      <c r="E6" s="259"/>
      <c r="F6" s="259"/>
      <c r="G6" s="259"/>
      <c r="H6" s="258"/>
      <c r="I6" s="258"/>
      <c r="J6" s="260"/>
    </row>
    <row r="7" spans="1:14" ht="11.45" customHeight="1" x14ac:dyDescent="0.2">
      <c r="A7" s="36">
        <v>1</v>
      </c>
      <c r="B7" s="37">
        <v>2</v>
      </c>
      <c r="C7" s="38">
        <v>3</v>
      </c>
      <c r="D7" s="147">
        <v>4</v>
      </c>
      <c r="E7" s="147">
        <v>5</v>
      </c>
      <c r="F7" s="147">
        <v>6</v>
      </c>
      <c r="G7" s="147">
        <v>7</v>
      </c>
      <c r="H7" s="147">
        <v>8</v>
      </c>
      <c r="I7" s="147">
        <v>9</v>
      </c>
      <c r="J7" s="184">
        <v>10</v>
      </c>
    </row>
    <row r="8" spans="1:14" ht="20.100000000000001" customHeight="1" x14ac:dyDescent="0.2">
      <c r="A8" s="101"/>
      <c r="B8" s="18"/>
      <c r="C8" s="18"/>
      <c r="D8" s="265" t="s">
        <v>137</v>
      </c>
      <c r="E8" s="265"/>
      <c r="F8" s="265"/>
      <c r="G8" s="265"/>
      <c r="H8" s="265"/>
      <c r="I8" s="265"/>
      <c r="J8" s="265"/>
    </row>
    <row r="9" spans="1:14" ht="11.45" customHeight="1" x14ac:dyDescent="0.2">
      <c r="A9" s="89">
        <f>IF(F9&lt;&gt;"",COUNTA($F9:F$9),"")</f>
        <v>1</v>
      </c>
      <c r="B9" s="98"/>
      <c r="C9" s="16" t="s">
        <v>143</v>
      </c>
      <c r="D9" s="148">
        <v>1149</v>
      </c>
      <c r="E9" s="148">
        <v>372</v>
      </c>
      <c r="F9" s="148">
        <v>278</v>
      </c>
      <c r="G9" s="148">
        <v>275</v>
      </c>
      <c r="H9" s="148">
        <v>170</v>
      </c>
      <c r="I9" s="148">
        <v>41</v>
      </c>
      <c r="J9" s="148">
        <v>13</v>
      </c>
      <c r="K9" s="146"/>
      <c r="L9" s="146"/>
      <c r="M9" s="146"/>
      <c r="N9" s="146"/>
    </row>
    <row r="10" spans="1:14" ht="11.45" customHeight="1" x14ac:dyDescent="0.2">
      <c r="A10" s="89">
        <f>IF(F10&lt;&gt;"",COUNTA($F$9:F10),"")</f>
        <v>2</v>
      </c>
      <c r="B10" s="98"/>
      <c r="C10" s="14" t="s">
        <v>63</v>
      </c>
      <c r="D10" s="136">
        <v>965</v>
      </c>
      <c r="E10" s="136">
        <v>327</v>
      </c>
      <c r="F10" s="136">
        <v>240</v>
      </c>
      <c r="G10" s="136">
        <v>218</v>
      </c>
      <c r="H10" s="136">
        <v>139</v>
      </c>
      <c r="I10" s="136">
        <v>32</v>
      </c>
      <c r="J10" s="136">
        <v>9</v>
      </c>
    </row>
    <row r="11" spans="1:14" ht="11.45" customHeight="1" x14ac:dyDescent="0.2">
      <c r="A11" s="89" t="str">
        <f>IF(F11&lt;&gt;"",COUNTA($F$9:F11),"")</f>
        <v/>
      </c>
      <c r="B11" s="14"/>
      <c r="C11" s="14"/>
      <c r="D11" s="136"/>
      <c r="E11" s="136"/>
      <c r="F11" s="136"/>
      <c r="G11" s="136"/>
      <c r="H11" s="136"/>
      <c r="I11" s="136"/>
      <c r="J11" s="136"/>
    </row>
    <row r="12" spans="1:14" ht="11.45" customHeight="1" x14ac:dyDescent="0.2">
      <c r="A12" s="89">
        <f>IF(F12&lt;&gt;"",COUNTA($F$9:F12),"")</f>
        <v>3</v>
      </c>
      <c r="B12" s="14" t="s">
        <v>23</v>
      </c>
      <c r="C12" s="91" t="s">
        <v>266</v>
      </c>
      <c r="D12" s="136">
        <v>348</v>
      </c>
      <c r="E12" s="136">
        <v>95</v>
      </c>
      <c r="F12" s="136">
        <v>84</v>
      </c>
      <c r="G12" s="136">
        <v>100</v>
      </c>
      <c r="H12" s="136">
        <v>54</v>
      </c>
      <c r="I12" s="136">
        <v>12</v>
      </c>
      <c r="J12" s="136">
        <v>3</v>
      </c>
    </row>
    <row r="13" spans="1:14" ht="11.45" customHeight="1" x14ac:dyDescent="0.2">
      <c r="A13" s="89" t="str">
        <f>IF(F13&lt;&gt;"",COUNTA($F$9:F13),"")</f>
        <v/>
      </c>
      <c r="B13" s="14"/>
      <c r="C13" s="91" t="s">
        <v>151</v>
      </c>
      <c r="D13" s="136"/>
      <c r="E13" s="136"/>
      <c r="F13" s="136"/>
      <c r="G13" s="136"/>
      <c r="H13" s="136"/>
      <c r="I13" s="136"/>
      <c r="J13" s="136"/>
    </row>
    <row r="14" spans="1:14" ht="11.45" customHeight="1" x14ac:dyDescent="0.2">
      <c r="A14" s="89">
        <f>IF(F14&lt;&gt;"",COUNTA($F$9:F14),"")</f>
        <v>4</v>
      </c>
      <c r="B14" s="14" t="s">
        <v>24</v>
      </c>
      <c r="C14" s="91" t="s">
        <v>267</v>
      </c>
      <c r="D14" s="136">
        <v>341</v>
      </c>
      <c r="E14" s="136">
        <v>91</v>
      </c>
      <c r="F14" s="136">
        <v>83</v>
      </c>
      <c r="G14" s="136">
        <v>99</v>
      </c>
      <c r="H14" s="136">
        <v>53</v>
      </c>
      <c r="I14" s="136">
        <v>12</v>
      </c>
      <c r="J14" s="136">
        <v>3</v>
      </c>
    </row>
    <row r="15" spans="1:14" ht="11.45" customHeight="1" x14ac:dyDescent="0.2">
      <c r="A15" s="89">
        <f>IF(F15&lt;&gt;"",COUNTA($F$9:F15),"")</f>
        <v>5</v>
      </c>
      <c r="B15" s="14" t="s">
        <v>25</v>
      </c>
      <c r="C15" s="91" t="s">
        <v>268</v>
      </c>
      <c r="D15" s="136">
        <v>7</v>
      </c>
      <c r="E15" s="136">
        <v>4</v>
      </c>
      <c r="F15" s="136">
        <v>1</v>
      </c>
      <c r="G15" s="136">
        <v>1</v>
      </c>
      <c r="H15" s="136">
        <v>1</v>
      </c>
      <c r="I15" s="136" t="s">
        <v>0</v>
      </c>
      <c r="J15" s="136" t="s">
        <v>0</v>
      </c>
    </row>
    <row r="16" spans="1:14" ht="11.45" customHeight="1" x14ac:dyDescent="0.2">
      <c r="A16" s="89" t="str">
        <f>IF(F16&lt;&gt;"",COUNTA($F$9:F16),"")</f>
        <v/>
      </c>
      <c r="B16" s="14"/>
      <c r="C16" s="91"/>
      <c r="D16" s="136"/>
      <c r="E16" s="136"/>
      <c r="F16" s="136"/>
      <c r="G16" s="136"/>
      <c r="H16" s="136"/>
      <c r="I16" s="136"/>
      <c r="J16" s="136"/>
    </row>
    <row r="17" spans="1:10" ht="11.45" customHeight="1" x14ac:dyDescent="0.2">
      <c r="A17" s="89">
        <f>IF(F17&lt;&gt;"",COUNTA($F$9:F17),"")</f>
        <v>6</v>
      </c>
      <c r="B17" s="14" t="s">
        <v>26</v>
      </c>
      <c r="C17" s="91" t="s">
        <v>269</v>
      </c>
      <c r="D17" s="136">
        <v>64</v>
      </c>
      <c r="E17" s="136">
        <v>6</v>
      </c>
      <c r="F17" s="136">
        <v>10</v>
      </c>
      <c r="G17" s="136">
        <v>17</v>
      </c>
      <c r="H17" s="136">
        <v>19</v>
      </c>
      <c r="I17" s="136">
        <v>6</v>
      </c>
      <c r="J17" s="136">
        <v>6</v>
      </c>
    </row>
    <row r="18" spans="1:10" ht="11.45" customHeight="1" x14ac:dyDescent="0.2">
      <c r="A18" s="89" t="str">
        <f>IF(F18&lt;&gt;"",COUNTA($F$9:F18),"")</f>
        <v/>
      </c>
      <c r="B18" s="14"/>
      <c r="C18" s="91" t="s">
        <v>270</v>
      </c>
      <c r="D18" s="136"/>
      <c r="E18" s="136"/>
      <c r="F18" s="136"/>
      <c r="G18" s="136"/>
      <c r="H18" s="136"/>
      <c r="I18" s="136"/>
      <c r="J18" s="136"/>
    </row>
    <row r="19" spans="1:10" ht="11.45" customHeight="1" x14ac:dyDescent="0.2">
      <c r="A19" s="89">
        <f>IF(F19&lt;&gt;"",COUNTA($F$9:F19),"")</f>
        <v>7</v>
      </c>
      <c r="B19" s="14" t="s">
        <v>27</v>
      </c>
      <c r="C19" s="91" t="s">
        <v>271</v>
      </c>
      <c r="D19" s="136">
        <v>60</v>
      </c>
      <c r="E19" s="136">
        <v>5</v>
      </c>
      <c r="F19" s="136">
        <v>9</v>
      </c>
      <c r="G19" s="136">
        <v>17</v>
      </c>
      <c r="H19" s="136">
        <v>18</v>
      </c>
      <c r="I19" s="136">
        <v>6</v>
      </c>
      <c r="J19" s="136">
        <v>5</v>
      </c>
    </row>
    <row r="20" spans="1:10" ht="11.45" customHeight="1" x14ac:dyDescent="0.2">
      <c r="A20" s="89" t="str">
        <f>IF(F20&lt;&gt;"",COUNTA($F$9:F20),"")</f>
        <v/>
      </c>
      <c r="B20" s="14"/>
      <c r="C20" s="91"/>
      <c r="D20" s="136"/>
      <c r="E20" s="136"/>
      <c r="F20" s="136"/>
      <c r="G20" s="136"/>
      <c r="H20" s="136"/>
      <c r="I20" s="136"/>
      <c r="J20" s="136"/>
    </row>
    <row r="21" spans="1:10" ht="11.45" customHeight="1" x14ac:dyDescent="0.2">
      <c r="A21" s="89">
        <f>IF(F21&lt;&gt;"",COUNTA($F$9:F21),"")</f>
        <v>8</v>
      </c>
      <c r="B21" s="14" t="s">
        <v>28</v>
      </c>
      <c r="C21" s="91" t="s">
        <v>272</v>
      </c>
      <c r="D21" s="136">
        <v>72</v>
      </c>
      <c r="E21" s="136">
        <v>10</v>
      </c>
      <c r="F21" s="136">
        <v>14</v>
      </c>
      <c r="G21" s="136">
        <v>21</v>
      </c>
      <c r="H21" s="136">
        <v>15</v>
      </c>
      <c r="I21" s="136">
        <v>9</v>
      </c>
      <c r="J21" s="136">
        <v>3</v>
      </c>
    </row>
    <row r="22" spans="1:10" ht="11.45" customHeight="1" x14ac:dyDescent="0.2">
      <c r="A22" s="89" t="str">
        <f>IF(F22&lt;&gt;"",COUNTA($F$9:F22),"")</f>
        <v/>
      </c>
      <c r="B22" s="14"/>
      <c r="C22" s="91" t="s">
        <v>151</v>
      </c>
      <c r="D22" s="136"/>
      <c r="E22" s="136"/>
      <c r="F22" s="136"/>
      <c r="G22" s="136"/>
      <c r="H22" s="136"/>
      <c r="I22" s="136"/>
      <c r="J22" s="136"/>
    </row>
    <row r="23" spans="1:10" ht="22.5" customHeight="1" x14ac:dyDescent="0.2">
      <c r="A23" s="89">
        <f>IF(F23&lt;&gt;"",COUNTA($F$9:F23),"")</f>
        <v>9</v>
      </c>
      <c r="B23" s="91" t="s">
        <v>29</v>
      </c>
      <c r="C23" s="91" t="s">
        <v>273</v>
      </c>
      <c r="D23" s="136">
        <v>53</v>
      </c>
      <c r="E23" s="136">
        <v>9</v>
      </c>
      <c r="F23" s="136">
        <v>11</v>
      </c>
      <c r="G23" s="136">
        <v>15</v>
      </c>
      <c r="H23" s="136">
        <v>11</v>
      </c>
      <c r="I23" s="136">
        <v>6</v>
      </c>
      <c r="J23" s="136">
        <v>1</v>
      </c>
    </row>
    <row r="24" spans="1:10" ht="11.45" customHeight="1" x14ac:dyDescent="0.2">
      <c r="A24" s="89">
        <f>IF(F24&lt;&gt;"",COUNTA($F$9:F24),"")</f>
        <v>10</v>
      </c>
      <c r="B24" s="14" t="s">
        <v>30</v>
      </c>
      <c r="C24" s="91" t="s">
        <v>274</v>
      </c>
      <c r="D24" s="136">
        <v>19</v>
      </c>
      <c r="E24" s="136">
        <v>1</v>
      </c>
      <c r="F24" s="136">
        <v>3</v>
      </c>
      <c r="G24" s="136">
        <v>6</v>
      </c>
      <c r="H24" s="136">
        <v>4</v>
      </c>
      <c r="I24" s="136">
        <v>3</v>
      </c>
      <c r="J24" s="136">
        <v>2</v>
      </c>
    </row>
    <row r="25" spans="1:10" ht="11.45" customHeight="1" x14ac:dyDescent="0.2">
      <c r="A25" s="89" t="str">
        <f>IF(F25&lt;&gt;"",COUNTA($F$9:F25),"")</f>
        <v/>
      </c>
      <c r="B25" s="14"/>
      <c r="C25" s="91"/>
      <c r="D25" s="136"/>
      <c r="E25" s="136"/>
      <c r="F25" s="136"/>
      <c r="G25" s="136"/>
      <c r="H25" s="136"/>
      <c r="I25" s="136"/>
      <c r="J25" s="136"/>
    </row>
    <row r="26" spans="1:10" ht="11.45" customHeight="1" x14ac:dyDescent="0.2">
      <c r="A26" s="89">
        <f>IF(F26&lt;&gt;"",COUNTA($F$9:F26),"")</f>
        <v>11</v>
      </c>
      <c r="B26" s="14" t="s">
        <v>31</v>
      </c>
      <c r="C26" s="91" t="s">
        <v>275</v>
      </c>
      <c r="D26" s="136">
        <v>86</v>
      </c>
      <c r="E26" s="136">
        <v>13</v>
      </c>
      <c r="F26" s="136">
        <v>13</v>
      </c>
      <c r="G26" s="136">
        <v>22</v>
      </c>
      <c r="H26" s="136">
        <v>30</v>
      </c>
      <c r="I26" s="136">
        <v>8</v>
      </c>
      <c r="J26" s="136" t="s">
        <v>0</v>
      </c>
    </row>
    <row r="27" spans="1:10" ht="11.45" customHeight="1" x14ac:dyDescent="0.2">
      <c r="A27" s="89" t="str">
        <f>IF(F27&lt;&gt;"",COUNTA($F$9:F27),"")</f>
        <v/>
      </c>
      <c r="B27" s="14"/>
      <c r="C27" s="91"/>
      <c r="D27" s="136"/>
      <c r="E27" s="136"/>
      <c r="F27" s="136"/>
      <c r="G27" s="136"/>
      <c r="H27" s="136"/>
      <c r="I27" s="136"/>
      <c r="J27" s="136"/>
    </row>
    <row r="28" spans="1:10" ht="22.5" customHeight="1" x14ac:dyDescent="0.2">
      <c r="A28" s="89">
        <f>IF(F28&lt;&gt;"",COUNTA($F$9:F28),"")</f>
        <v>12</v>
      </c>
      <c r="B28" s="14" t="s">
        <v>32</v>
      </c>
      <c r="C28" s="91" t="s">
        <v>276</v>
      </c>
      <c r="D28" s="136">
        <v>42</v>
      </c>
      <c r="E28" s="136">
        <v>13</v>
      </c>
      <c r="F28" s="136">
        <v>9</v>
      </c>
      <c r="G28" s="136">
        <v>15</v>
      </c>
      <c r="H28" s="136">
        <v>4</v>
      </c>
      <c r="I28" s="136">
        <v>1</v>
      </c>
      <c r="J28" s="136" t="s">
        <v>0</v>
      </c>
    </row>
    <row r="29" spans="1:10" ht="11.45" customHeight="1" x14ac:dyDescent="0.2">
      <c r="A29" s="89" t="str">
        <f>IF(F29&lt;&gt;"",COUNTA($F$9:F29),"")</f>
        <v/>
      </c>
      <c r="B29" s="14"/>
      <c r="C29" s="91"/>
      <c r="D29" s="136"/>
      <c r="E29" s="136"/>
      <c r="F29" s="136"/>
      <c r="G29" s="136"/>
      <c r="H29" s="136"/>
      <c r="I29" s="136"/>
      <c r="J29" s="136"/>
    </row>
    <row r="30" spans="1:10" ht="11.45" customHeight="1" x14ac:dyDescent="0.2">
      <c r="A30" s="89">
        <f>IF(F30&lt;&gt;"",COUNTA($F$9:F30),"")</f>
        <v>13</v>
      </c>
      <c r="B30" s="14" t="s">
        <v>33</v>
      </c>
      <c r="C30" s="91" t="s">
        <v>277</v>
      </c>
      <c r="D30" s="136">
        <v>537</v>
      </c>
      <c r="E30" s="136">
        <v>235</v>
      </c>
      <c r="F30" s="136">
        <v>148</v>
      </c>
      <c r="G30" s="136">
        <v>100</v>
      </c>
      <c r="H30" s="136">
        <v>48</v>
      </c>
      <c r="I30" s="136">
        <v>5</v>
      </c>
      <c r="J30" s="136">
        <v>1</v>
      </c>
    </row>
    <row r="31" spans="1:10" ht="11.45" customHeight="1" x14ac:dyDescent="0.2">
      <c r="A31" s="89" t="str">
        <f>IF(F31&lt;&gt;"",COUNTA($F$9:F31),"")</f>
        <v/>
      </c>
      <c r="B31" s="14"/>
      <c r="C31" s="91" t="s">
        <v>151</v>
      </c>
      <c r="D31" s="136"/>
      <c r="E31" s="136"/>
      <c r="F31" s="136"/>
      <c r="G31" s="136"/>
      <c r="H31" s="136"/>
      <c r="I31" s="136"/>
      <c r="J31" s="136"/>
    </row>
    <row r="32" spans="1:10" ht="11.45" customHeight="1" x14ac:dyDescent="0.2">
      <c r="A32" s="89">
        <f>IF(F32&lt;&gt;"",COUNTA($F$9:F32),"")</f>
        <v>14</v>
      </c>
      <c r="B32" s="14" t="s">
        <v>34</v>
      </c>
      <c r="C32" s="91" t="s">
        <v>278</v>
      </c>
      <c r="D32" s="136">
        <v>231</v>
      </c>
      <c r="E32" s="136">
        <v>95</v>
      </c>
      <c r="F32" s="136">
        <v>74</v>
      </c>
      <c r="G32" s="136">
        <v>43</v>
      </c>
      <c r="H32" s="136">
        <v>18</v>
      </c>
      <c r="I32" s="136">
        <v>1</v>
      </c>
      <c r="J32" s="136" t="s">
        <v>0</v>
      </c>
    </row>
    <row r="33" spans="1:10" ht="11.45" customHeight="1" x14ac:dyDescent="0.2">
      <c r="A33" s="89">
        <f>IF(F33&lt;&gt;"",COUNTA($F$9:F33),"")</f>
        <v>15</v>
      </c>
      <c r="B33" s="14" t="s">
        <v>35</v>
      </c>
      <c r="C33" s="91" t="s">
        <v>279</v>
      </c>
      <c r="D33" s="136">
        <v>121</v>
      </c>
      <c r="E33" s="136">
        <v>80</v>
      </c>
      <c r="F33" s="136">
        <v>25</v>
      </c>
      <c r="G33" s="136">
        <v>12</v>
      </c>
      <c r="H33" s="136">
        <v>4</v>
      </c>
      <c r="I33" s="136" t="s">
        <v>0</v>
      </c>
      <c r="J33" s="136" t="s">
        <v>0</v>
      </c>
    </row>
    <row r="34" spans="1:10" ht="11.45" customHeight="1" x14ac:dyDescent="0.2">
      <c r="A34" s="89">
        <f>IF(F34&lt;&gt;"",COUNTA($F$9:F34),"")</f>
        <v>16</v>
      </c>
      <c r="B34" s="14" t="s">
        <v>36</v>
      </c>
      <c r="C34" s="91" t="s">
        <v>280</v>
      </c>
      <c r="D34" s="136">
        <v>54</v>
      </c>
      <c r="E34" s="136">
        <v>7</v>
      </c>
      <c r="F34" s="136">
        <v>16</v>
      </c>
      <c r="G34" s="136">
        <v>18</v>
      </c>
      <c r="H34" s="136">
        <v>12</v>
      </c>
      <c r="I34" s="136">
        <v>1</v>
      </c>
      <c r="J34" s="136" t="s">
        <v>0</v>
      </c>
    </row>
    <row r="35" spans="1:10" ht="22.5" customHeight="1" x14ac:dyDescent="0.2">
      <c r="A35" s="89">
        <f>IF(F35&lt;&gt;"",COUNTA($F$9:F35),"")</f>
        <v>17</v>
      </c>
      <c r="B35" s="91" t="s">
        <v>37</v>
      </c>
      <c r="C35" s="91" t="s">
        <v>281</v>
      </c>
      <c r="D35" s="136">
        <v>4</v>
      </c>
      <c r="E35" s="136">
        <v>2</v>
      </c>
      <c r="F35" s="136">
        <v>2</v>
      </c>
      <c r="G35" s="136" t="s">
        <v>0</v>
      </c>
      <c r="H35" s="136" t="s">
        <v>0</v>
      </c>
      <c r="I35" s="136" t="s">
        <v>0</v>
      </c>
      <c r="J35" s="136" t="s">
        <v>0</v>
      </c>
    </row>
    <row r="36" spans="1:10" ht="11.45" customHeight="1" x14ac:dyDescent="0.2">
      <c r="A36" s="89">
        <f>IF(F36&lt;&gt;"",COUNTA($F$9:F36),"")</f>
        <v>18</v>
      </c>
      <c r="B36" s="14" t="s">
        <v>38</v>
      </c>
      <c r="C36" s="91" t="s">
        <v>282</v>
      </c>
      <c r="D36" s="136">
        <v>127</v>
      </c>
      <c r="E36" s="136">
        <v>51</v>
      </c>
      <c r="F36" s="136">
        <v>31</v>
      </c>
      <c r="G36" s="136">
        <v>27</v>
      </c>
      <c r="H36" s="136">
        <v>14</v>
      </c>
      <c r="I36" s="136">
        <v>3</v>
      </c>
      <c r="J36" s="136">
        <v>1</v>
      </c>
    </row>
    <row r="37" spans="1:10" ht="30" customHeight="1" x14ac:dyDescent="0.2">
      <c r="A37" s="89" t="str">
        <f>IF(F37&lt;&gt;"",COUNTA($F$9:F37),"")</f>
        <v/>
      </c>
      <c r="B37" s="19"/>
      <c r="C37" s="19"/>
      <c r="D37" s="263" t="s">
        <v>351</v>
      </c>
      <c r="E37" s="263"/>
      <c r="F37" s="264"/>
      <c r="G37" s="264"/>
      <c r="H37" s="264"/>
      <c r="I37" s="264"/>
      <c r="J37" s="264"/>
    </row>
    <row r="38" spans="1:10" ht="11.45" customHeight="1" x14ac:dyDescent="0.2">
      <c r="A38" s="89">
        <f>IF(F38&lt;&gt;"",COUNTA($F$9:F38),"")</f>
        <v>19</v>
      </c>
      <c r="B38" s="98"/>
      <c r="C38" s="16" t="s">
        <v>143</v>
      </c>
      <c r="D38" s="148">
        <v>100</v>
      </c>
      <c r="E38" s="100">
        <v>32.375979112271537</v>
      </c>
      <c r="F38" s="100">
        <v>24.194952132288947</v>
      </c>
      <c r="G38" s="100">
        <v>23.933855526544821</v>
      </c>
      <c r="H38" s="100">
        <v>14.795474325500436</v>
      </c>
      <c r="I38" s="100">
        <v>3.5683202785030463</v>
      </c>
      <c r="J38" s="100">
        <v>1.1314186248912097</v>
      </c>
    </row>
    <row r="39" spans="1:10" ht="11.45" customHeight="1" x14ac:dyDescent="0.2">
      <c r="A39" s="89" t="str">
        <f>IF(F39&lt;&gt;"",COUNTA($F$9:F39),"")</f>
        <v/>
      </c>
      <c r="B39" s="14"/>
      <c r="C39" s="14"/>
      <c r="D39" s="136"/>
      <c r="E39" s="104"/>
      <c r="F39" s="104"/>
      <c r="G39" s="104"/>
      <c r="H39" s="104"/>
      <c r="I39" s="104"/>
      <c r="J39" s="104"/>
    </row>
    <row r="40" spans="1:10" ht="11.45" customHeight="1" x14ac:dyDescent="0.2">
      <c r="A40" s="89">
        <f>IF(F40&lt;&gt;"",COUNTA($F$9:F40),"")</f>
        <v>20</v>
      </c>
      <c r="B40" s="14" t="s">
        <v>23</v>
      </c>
      <c r="C40" s="14" t="s">
        <v>266</v>
      </c>
      <c r="D40" s="136">
        <v>100</v>
      </c>
      <c r="E40" s="104">
        <v>27.298850574712645</v>
      </c>
      <c r="F40" s="104">
        <v>24.137931034482758</v>
      </c>
      <c r="G40" s="104">
        <v>28.735632183908045</v>
      </c>
      <c r="H40" s="104">
        <v>15.517241379310345</v>
      </c>
      <c r="I40" s="104">
        <v>3.4482758620689653</v>
      </c>
      <c r="J40" s="104">
        <v>0.86206896551724133</v>
      </c>
    </row>
    <row r="41" spans="1:10" ht="11.45" customHeight="1" x14ac:dyDescent="0.2">
      <c r="A41" s="89" t="str">
        <f>IF(F41&lt;&gt;"",COUNTA($F$9:F41),"")</f>
        <v/>
      </c>
      <c r="B41" s="14"/>
      <c r="C41" s="14"/>
      <c r="D41" s="136"/>
      <c r="E41" s="104"/>
      <c r="F41" s="104"/>
      <c r="G41" s="104"/>
      <c r="H41" s="104"/>
      <c r="I41" s="104"/>
      <c r="J41" s="104"/>
    </row>
    <row r="42" spans="1:10" ht="11.45" customHeight="1" x14ac:dyDescent="0.2">
      <c r="A42" s="89">
        <f>IF(F42&lt;&gt;"",COUNTA($F$9:F42),"")</f>
        <v>21</v>
      </c>
      <c r="B42" s="14" t="s">
        <v>26</v>
      </c>
      <c r="C42" s="183" t="s">
        <v>269</v>
      </c>
      <c r="D42" s="136">
        <v>100</v>
      </c>
      <c r="E42" s="104">
        <v>9.375</v>
      </c>
      <c r="F42" s="104">
        <v>15.625</v>
      </c>
      <c r="G42" s="104">
        <v>26.5625</v>
      </c>
      <c r="H42" s="104">
        <v>29.6875</v>
      </c>
      <c r="I42" s="104">
        <v>9.375</v>
      </c>
      <c r="J42" s="104">
        <v>9.375</v>
      </c>
    </row>
    <row r="43" spans="1:10" ht="11.45" customHeight="1" x14ac:dyDescent="0.2">
      <c r="A43" s="89" t="str">
        <f>IF(F43&lt;&gt;"",COUNTA($F$9:F43),"")</f>
        <v/>
      </c>
      <c r="B43" s="14"/>
      <c r="C43" s="14"/>
      <c r="D43" s="136"/>
      <c r="E43" s="104"/>
      <c r="F43" s="104"/>
      <c r="G43" s="104"/>
      <c r="H43" s="104"/>
      <c r="I43" s="104"/>
      <c r="J43" s="104"/>
    </row>
    <row r="44" spans="1:10" ht="11.45" customHeight="1" x14ac:dyDescent="0.2">
      <c r="A44" s="89">
        <f>IF(F44&lt;&gt;"",COUNTA($F$9:F44),"")</f>
        <v>22</v>
      </c>
      <c r="B44" s="14" t="s">
        <v>28</v>
      </c>
      <c r="C44" s="14" t="s">
        <v>272</v>
      </c>
      <c r="D44" s="136">
        <v>100</v>
      </c>
      <c r="E44" s="104">
        <v>13.888888888888889</v>
      </c>
      <c r="F44" s="104">
        <v>19.444444444444443</v>
      </c>
      <c r="G44" s="104">
        <v>29.166666666666668</v>
      </c>
      <c r="H44" s="104">
        <v>20.833333333333332</v>
      </c>
      <c r="I44" s="104">
        <v>12.5</v>
      </c>
      <c r="J44" s="104">
        <v>4.166666666666667</v>
      </c>
    </row>
    <row r="45" spans="1:10" ht="11.45" customHeight="1" x14ac:dyDescent="0.2">
      <c r="A45" s="89" t="str">
        <f>IF(F45&lt;&gt;"",COUNTA($F$9:F45),"")</f>
        <v/>
      </c>
      <c r="B45" s="14"/>
      <c r="C45" s="14"/>
      <c r="D45" s="136"/>
      <c r="E45" s="104"/>
      <c r="F45" s="104"/>
      <c r="G45" s="104"/>
      <c r="H45" s="104"/>
      <c r="I45" s="104"/>
      <c r="J45" s="104"/>
    </row>
    <row r="46" spans="1:10" ht="11.45" customHeight="1" x14ac:dyDescent="0.2">
      <c r="A46" s="89">
        <f>IF(F46&lt;&gt;"",COUNTA($F$9:F46),"")</f>
        <v>23</v>
      </c>
      <c r="B46" s="14" t="s">
        <v>31</v>
      </c>
      <c r="C46" s="14" t="s">
        <v>275</v>
      </c>
      <c r="D46" s="136">
        <v>100</v>
      </c>
      <c r="E46" s="104">
        <v>15.116279069767442</v>
      </c>
      <c r="F46" s="104">
        <v>15.116279069767442</v>
      </c>
      <c r="G46" s="104">
        <v>25.581395348837209</v>
      </c>
      <c r="H46" s="104">
        <v>34.883720930232556</v>
      </c>
      <c r="I46" s="104">
        <v>9.3023255813953494</v>
      </c>
      <c r="J46" s="104" t="s">
        <v>0</v>
      </c>
    </row>
    <row r="47" spans="1:10" ht="11.45" customHeight="1" x14ac:dyDescent="0.2">
      <c r="A47" s="89" t="str">
        <f>IF(F47&lt;&gt;"",COUNTA($F$9:F47),"")</f>
        <v/>
      </c>
      <c r="B47" s="14"/>
      <c r="C47" s="14"/>
      <c r="D47" s="136"/>
      <c r="E47" s="104"/>
      <c r="F47" s="104"/>
      <c r="G47" s="104"/>
      <c r="H47" s="104"/>
      <c r="I47" s="104"/>
      <c r="J47" s="104"/>
    </row>
    <row r="48" spans="1:10" ht="22.5" customHeight="1" x14ac:dyDescent="0.2">
      <c r="A48" s="89">
        <f>IF(F48&lt;&gt;"",COUNTA($F$9:F48),"")</f>
        <v>24</v>
      </c>
      <c r="B48" s="14" t="s">
        <v>32</v>
      </c>
      <c r="C48" s="14" t="s">
        <v>276</v>
      </c>
      <c r="D48" s="136">
        <v>100</v>
      </c>
      <c r="E48" s="104">
        <v>30.952380952380953</v>
      </c>
      <c r="F48" s="104">
        <v>21.428571428571427</v>
      </c>
      <c r="G48" s="104">
        <v>35.714285714285715</v>
      </c>
      <c r="H48" s="104">
        <v>9.5238095238095237</v>
      </c>
      <c r="I48" s="104">
        <v>2.3809523809523809</v>
      </c>
      <c r="J48" s="104" t="s">
        <v>0</v>
      </c>
    </row>
    <row r="49" spans="1:10" ht="11.45" customHeight="1" x14ac:dyDescent="0.2">
      <c r="A49" s="89" t="str">
        <f>IF(F49&lt;&gt;"",COUNTA($F$9:F49),"")</f>
        <v/>
      </c>
      <c r="B49" s="14"/>
      <c r="C49" s="14"/>
      <c r="D49" s="136"/>
      <c r="E49" s="104"/>
      <c r="F49" s="104"/>
      <c r="G49" s="104"/>
      <c r="H49" s="104"/>
      <c r="I49" s="104"/>
      <c r="J49" s="104"/>
    </row>
    <row r="50" spans="1:10" ht="11.45" customHeight="1" x14ac:dyDescent="0.2">
      <c r="A50" s="89">
        <f>IF(F50&lt;&gt;"",COUNTA($F$9:F50),"")</f>
        <v>25</v>
      </c>
      <c r="B50" s="14" t="s">
        <v>33</v>
      </c>
      <c r="C50" s="14" t="s">
        <v>277</v>
      </c>
      <c r="D50" s="136">
        <v>100</v>
      </c>
      <c r="E50" s="104">
        <v>43.761638733705773</v>
      </c>
      <c r="F50" s="104">
        <v>27.560521415270017</v>
      </c>
      <c r="G50" s="104">
        <v>18.6219739292365</v>
      </c>
      <c r="H50" s="104">
        <v>8.938547486033519</v>
      </c>
      <c r="I50" s="104">
        <v>0.93109869646182497</v>
      </c>
      <c r="J50" s="104">
        <v>0.18621973929236499</v>
      </c>
    </row>
    <row r="51" spans="1:10" ht="11.45" customHeight="1" x14ac:dyDescent="0.2">
      <c r="B51" s="97"/>
      <c r="C51" s="96"/>
    </row>
  </sheetData>
  <mergeCells count="17">
    <mergeCell ref="D37:J37"/>
    <mergeCell ref="D8:J8"/>
    <mergeCell ref="A1:C1"/>
    <mergeCell ref="D1:J1"/>
    <mergeCell ref="A2:C2"/>
    <mergeCell ref="D2:J2"/>
    <mergeCell ref="A3:A6"/>
    <mergeCell ref="B3:B6"/>
    <mergeCell ref="C3:C6"/>
    <mergeCell ref="D3:D6"/>
    <mergeCell ref="F4:F6"/>
    <mergeCell ref="G4:G6"/>
    <mergeCell ref="H4:H6"/>
    <mergeCell ref="I4:I6"/>
    <mergeCell ref="J4:J6"/>
    <mergeCell ref="E3:J3"/>
    <mergeCell ref="E4:E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J8"/>
    </sheetView>
  </sheetViews>
  <sheetFormatPr baseColWidth="10" defaultRowHeight="11.45" customHeight="1" x14ac:dyDescent="0.2"/>
  <cols>
    <col min="1" max="1" width="3.28515625" style="17" customWidth="1"/>
    <col min="2" max="2" width="5.85546875" style="21" customWidth="1"/>
    <col min="3" max="3" width="31.7109375" style="22" customWidth="1"/>
    <col min="4" max="10" width="7.28515625" style="149" customWidth="1"/>
    <col min="11" max="16384" width="11.42578125" style="17"/>
  </cols>
  <sheetData>
    <row r="1" spans="1:10" ht="20.100000000000001" customHeight="1" x14ac:dyDescent="0.2">
      <c r="A1" s="247" t="s">
        <v>65</v>
      </c>
      <c r="B1" s="248"/>
      <c r="C1" s="248"/>
      <c r="D1" s="249" t="s">
        <v>178</v>
      </c>
      <c r="E1" s="249"/>
      <c r="F1" s="249"/>
      <c r="G1" s="249"/>
      <c r="H1" s="249"/>
      <c r="I1" s="249"/>
      <c r="J1" s="250"/>
    </row>
    <row r="2" spans="1:10" ht="35.1" customHeight="1" x14ac:dyDescent="0.2">
      <c r="A2" s="251" t="s">
        <v>82</v>
      </c>
      <c r="B2" s="252"/>
      <c r="C2" s="252"/>
      <c r="D2" s="253" t="s">
        <v>232</v>
      </c>
      <c r="E2" s="253"/>
      <c r="F2" s="253"/>
      <c r="G2" s="253"/>
      <c r="H2" s="253"/>
      <c r="I2" s="253"/>
      <c r="J2" s="254"/>
    </row>
    <row r="3" spans="1:10" ht="11.45" customHeight="1" x14ac:dyDescent="0.2">
      <c r="A3" s="255" t="s">
        <v>80</v>
      </c>
      <c r="B3" s="257" t="s">
        <v>64</v>
      </c>
      <c r="C3" s="257" t="s">
        <v>41</v>
      </c>
      <c r="D3" s="258" t="s">
        <v>59</v>
      </c>
      <c r="E3" s="258" t="s">
        <v>99</v>
      </c>
      <c r="F3" s="261"/>
      <c r="G3" s="261"/>
      <c r="H3" s="261"/>
      <c r="I3" s="261"/>
      <c r="J3" s="262"/>
    </row>
    <row r="4" spans="1:10" ht="11.45" customHeight="1" x14ac:dyDescent="0.2">
      <c r="A4" s="256"/>
      <c r="B4" s="257"/>
      <c r="C4" s="257"/>
      <c r="D4" s="258"/>
      <c r="E4" s="259" t="s">
        <v>259</v>
      </c>
      <c r="F4" s="259" t="s">
        <v>260</v>
      </c>
      <c r="G4" s="259" t="s">
        <v>52</v>
      </c>
      <c r="H4" s="258" t="s">
        <v>48</v>
      </c>
      <c r="I4" s="258" t="s">
        <v>49</v>
      </c>
      <c r="J4" s="260" t="s">
        <v>328</v>
      </c>
    </row>
    <row r="5" spans="1:10" ht="11.45" customHeight="1" x14ac:dyDescent="0.2">
      <c r="A5" s="256"/>
      <c r="B5" s="257"/>
      <c r="C5" s="257"/>
      <c r="D5" s="258"/>
      <c r="E5" s="261"/>
      <c r="F5" s="259"/>
      <c r="G5" s="259"/>
      <c r="H5" s="258"/>
      <c r="I5" s="258"/>
      <c r="J5" s="260"/>
    </row>
    <row r="6" spans="1:10" ht="11.45" customHeight="1" x14ac:dyDescent="0.2">
      <c r="A6" s="256"/>
      <c r="B6" s="257"/>
      <c r="C6" s="257"/>
      <c r="D6" s="258"/>
      <c r="E6" s="261"/>
      <c r="F6" s="259"/>
      <c r="G6" s="259"/>
      <c r="H6" s="258"/>
      <c r="I6" s="258"/>
      <c r="J6" s="260"/>
    </row>
    <row r="7" spans="1:10" ht="11.45" customHeight="1" x14ac:dyDescent="0.2">
      <c r="A7" s="36">
        <v>1</v>
      </c>
      <c r="B7" s="37">
        <v>2</v>
      </c>
      <c r="C7" s="38">
        <v>3</v>
      </c>
      <c r="D7" s="147">
        <v>4</v>
      </c>
      <c r="E7" s="147">
        <v>5</v>
      </c>
      <c r="F7" s="147">
        <v>6</v>
      </c>
      <c r="G7" s="147">
        <v>7</v>
      </c>
      <c r="H7" s="147">
        <v>8</v>
      </c>
      <c r="I7" s="147">
        <v>9</v>
      </c>
      <c r="J7" s="184">
        <v>10</v>
      </c>
    </row>
    <row r="8" spans="1:10" ht="20.100000000000001" customHeight="1" x14ac:dyDescent="0.2">
      <c r="A8" s="101"/>
      <c r="B8" s="18"/>
      <c r="C8" s="18"/>
      <c r="D8" s="265" t="s">
        <v>137</v>
      </c>
      <c r="E8" s="265"/>
      <c r="F8" s="265"/>
      <c r="G8" s="265"/>
      <c r="H8" s="265"/>
      <c r="I8" s="265"/>
      <c r="J8" s="265"/>
    </row>
    <row r="9" spans="1:10" ht="11.45" customHeight="1" x14ac:dyDescent="0.2">
      <c r="A9" s="89">
        <f>IF(F9&lt;&gt;"",COUNTA($F9:F$9),"")</f>
        <v>1</v>
      </c>
      <c r="B9" s="98"/>
      <c r="C9" s="16" t="s">
        <v>142</v>
      </c>
      <c r="D9" s="148">
        <v>16475</v>
      </c>
      <c r="E9" s="148">
        <v>829</v>
      </c>
      <c r="F9" s="148">
        <v>1868</v>
      </c>
      <c r="G9" s="148">
        <v>3853</v>
      </c>
      <c r="H9" s="148">
        <v>5075</v>
      </c>
      <c r="I9" s="148">
        <v>2846</v>
      </c>
      <c r="J9" s="148">
        <v>2004</v>
      </c>
    </row>
    <row r="10" spans="1:10" ht="11.45" customHeight="1" x14ac:dyDescent="0.2">
      <c r="A10" s="89">
        <f>IF(F10&lt;&gt;"",COUNTA($F$9:F10),"")</f>
        <v>2</v>
      </c>
      <c r="B10" s="98"/>
      <c r="C10" s="14" t="s">
        <v>63</v>
      </c>
      <c r="D10" s="136">
        <v>13115</v>
      </c>
      <c r="E10" s="136">
        <v>730</v>
      </c>
      <c r="F10" s="136">
        <v>1616</v>
      </c>
      <c r="G10" s="136">
        <v>3070</v>
      </c>
      <c r="H10" s="136">
        <v>4205</v>
      </c>
      <c r="I10" s="136">
        <v>2211</v>
      </c>
      <c r="J10" s="136">
        <v>1283</v>
      </c>
    </row>
    <row r="11" spans="1:10" ht="11.45" customHeight="1" x14ac:dyDescent="0.2">
      <c r="A11" s="89" t="str">
        <f>IF(F11&lt;&gt;"",COUNTA($F$9:F11),"")</f>
        <v/>
      </c>
      <c r="B11" s="14"/>
      <c r="C11" s="14"/>
      <c r="D11" s="136"/>
      <c r="E11" s="136"/>
      <c r="F11" s="136"/>
      <c r="G11" s="136"/>
      <c r="H11" s="136"/>
      <c r="I11" s="136"/>
      <c r="J11" s="136"/>
    </row>
    <row r="12" spans="1:10" ht="11.45" customHeight="1" x14ac:dyDescent="0.2">
      <c r="A12" s="89">
        <f>IF(F12&lt;&gt;"",COUNTA($F$9:F12),"")</f>
        <v>3</v>
      </c>
      <c r="B12" s="14" t="s">
        <v>23</v>
      </c>
      <c r="C12" s="91" t="s">
        <v>266</v>
      </c>
      <c r="D12" s="136">
        <v>5013</v>
      </c>
      <c r="E12" s="136">
        <v>222</v>
      </c>
      <c r="F12" s="136">
        <v>564</v>
      </c>
      <c r="G12" s="136">
        <v>1376</v>
      </c>
      <c r="H12" s="136">
        <v>1571</v>
      </c>
      <c r="I12" s="136">
        <v>775</v>
      </c>
      <c r="J12" s="136">
        <v>505</v>
      </c>
    </row>
    <row r="13" spans="1:10" ht="11.45" customHeight="1" x14ac:dyDescent="0.2">
      <c r="A13" s="89" t="str">
        <f>IF(F13&lt;&gt;"",COUNTA($F$9:F13),"")</f>
        <v/>
      </c>
      <c r="B13" s="14"/>
      <c r="C13" s="91" t="s">
        <v>151</v>
      </c>
      <c r="D13" s="136"/>
      <c r="E13" s="136"/>
      <c r="F13" s="136"/>
      <c r="G13" s="136"/>
      <c r="H13" s="136"/>
      <c r="I13" s="136"/>
      <c r="J13" s="136"/>
    </row>
    <row r="14" spans="1:10" ht="11.45" customHeight="1" x14ac:dyDescent="0.2">
      <c r="A14" s="89">
        <f>IF(F14&lt;&gt;"",COUNTA($F$9:F14),"")</f>
        <v>4</v>
      </c>
      <c r="B14" s="14" t="s">
        <v>24</v>
      </c>
      <c r="C14" s="91" t="s">
        <v>267</v>
      </c>
      <c r="D14" s="136">
        <v>4948</v>
      </c>
      <c r="E14" s="136">
        <v>212</v>
      </c>
      <c r="F14" s="136" t="s">
        <v>5</v>
      </c>
      <c r="G14" s="136" t="s">
        <v>5</v>
      </c>
      <c r="H14" s="136" t="s">
        <v>5</v>
      </c>
      <c r="I14" s="136">
        <v>775</v>
      </c>
      <c r="J14" s="136">
        <v>505</v>
      </c>
    </row>
    <row r="15" spans="1:10" ht="11.45" customHeight="1" x14ac:dyDescent="0.2">
      <c r="A15" s="89">
        <f>IF(F15&lt;&gt;"",COUNTA($F$9:F15),"")</f>
        <v>5</v>
      </c>
      <c r="B15" s="14" t="s">
        <v>25</v>
      </c>
      <c r="C15" s="91" t="s">
        <v>268</v>
      </c>
      <c r="D15" s="136">
        <v>65</v>
      </c>
      <c r="E15" s="136">
        <v>10</v>
      </c>
      <c r="F15" s="136" t="s">
        <v>5</v>
      </c>
      <c r="G15" s="136" t="s">
        <v>5</v>
      </c>
      <c r="H15" s="136" t="s">
        <v>5</v>
      </c>
      <c r="I15" s="136" t="s">
        <v>0</v>
      </c>
      <c r="J15" s="136" t="s">
        <v>0</v>
      </c>
    </row>
    <row r="16" spans="1:10" ht="11.45" customHeight="1" x14ac:dyDescent="0.2">
      <c r="A16" s="89" t="str">
        <f>IF(F16&lt;&gt;"",COUNTA($F$9:F16),"")</f>
        <v/>
      </c>
      <c r="B16" s="14"/>
      <c r="C16" s="91"/>
      <c r="D16" s="136"/>
      <c r="E16" s="136"/>
      <c r="F16" s="136"/>
      <c r="H16" s="136"/>
      <c r="I16" s="136"/>
      <c r="J16" s="136"/>
    </row>
    <row r="17" spans="1:10" ht="11.45" customHeight="1" x14ac:dyDescent="0.2">
      <c r="A17" s="89">
        <f>IF(F17&lt;&gt;"",COUNTA($F$9:F17),"")</f>
        <v>6</v>
      </c>
      <c r="B17" s="14" t="s">
        <v>26</v>
      </c>
      <c r="C17" s="91" t="s">
        <v>269</v>
      </c>
      <c r="D17" s="136">
        <v>2240</v>
      </c>
      <c r="E17" s="136">
        <v>13</v>
      </c>
      <c r="F17" s="136">
        <v>67</v>
      </c>
      <c r="G17" s="136">
        <v>244</v>
      </c>
      <c r="H17" s="136">
        <v>574</v>
      </c>
      <c r="I17" s="136">
        <v>451</v>
      </c>
      <c r="J17" s="136">
        <v>891</v>
      </c>
    </row>
    <row r="18" spans="1:10" ht="11.45" customHeight="1" x14ac:dyDescent="0.2">
      <c r="A18" s="89" t="str">
        <f>IF(F18&lt;&gt;"",COUNTA($F$9:F18),"")</f>
        <v/>
      </c>
      <c r="B18" s="14"/>
      <c r="C18" s="91" t="s">
        <v>270</v>
      </c>
      <c r="D18" s="136"/>
      <c r="E18" s="136"/>
      <c r="F18" s="136"/>
      <c r="G18" s="136"/>
      <c r="H18" s="136"/>
      <c r="I18" s="136"/>
      <c r="J18" s="136"/>
    </row>
    <row r="19" spans="1:10" ht="11.45" customHeight="1" x14ac:dyDescent="0.2">
      <c r="A19" s="89">
        <f>IF(F19&lt;&gt;"",COUNTA($F$9:F19),"")</f>
        <v>7</v>
      </c>
      <c r="B19" s="14" t="s">
        <v>27</v>
      </c>
      <c r="C19" s="91" t="s">
        <v>271</v>
      </c>
      <c r="D19" s="136">
        <v>2099</v>
      </c>
      <c r="E19" s="136">
        <v>12</v>
      </c>
      <c r="F19" s="136">
        <v>59</v>
      </c>
      <c r="G19" s="136">
        <v>244</v>
      </c>
      <c r="H19" s="136">
        <v>546</v>
      </c>
      <c r="I19" s="136">
        <v>451</v>
      </c>
      <c r="J19" s="136">
        <v>787</v>
      </c>
    </row>
    <row r="20" spans="1:10" ht="11.45" customHeight="1" x14ac:dyDescent="0.2">
      <c r="A20" s="89" t="str">
        <f>IF(F20&lt;&gt;"",COUNTA($F$9:F20),"")</f>
        <v/>
      </c>
      <c r="B20" s="14"/>
      <c r="C20" s="91"/>
      <c r="D20" s="136"/>
      <c r="E20" s="136"/>
      <c r="F20" s="136"/>
      <c r="G20" s="136"/>
      <c r="H20" s="136"/>
      <c r="I20" s="136"/>
      <c r="J20" s="136"/>
    </row>
    <row r="21" spans="1:10" ht="11.45" customHeight="1" x14ac:dyDescent="0.2">
      <c r="A21" s="89">
        <f>IF(F21&lt;&gt;"",COUNTA($F$9:F21),"")</f>
        <v>8</v>
      </c>
      <c r="B21" s="14" t="s">
        <v>28</v>
      </c>
      <c r="C21" s="91" t="s">
        <v>272</v>
      </c>
      <c r="D21" s="136">
        <v>2024</v>
      </c>
      <c r="E21" s="136" t="s">
        <v>5</v>
      </c>
      <c r="F21" s="136">
        <v>88</v>
      </c>
      <c r="G21" s="136">
        <v>310</v>
      </c>
      <c r="H21" s="136">
        <v>476</v>
      </c>
      <c r="I21" s="136">
        <v>638</v>
      </c>
      <c r="J21" s="136" t="s">
        <v>5</v>
      </c>
    </row>
    <row r="22" spans="1:10" ht="11.45" customHeight="1" x14ac:dyDescent="0.2">
      <c r="A22" s="89" t="str">
        <f>IF(F22&lt;&gt;"",COUNTA($F$9:F22),"")</f>
        <v/>
      </c>
      <c r="B22" s="14"/>
      <c r="C22" s="91" t="s">
        <v>151</v>
      </c>
      <c r="D22" s="136"/>
      <c r="E22" s="136"/>
      <c r="F22" s="136"/>
      <c r="G22" s="136"/>
      <c r="H22" s="136"/>
      <c r="I22" s="136"/>
      <c r="J22" s="136"/>
    </row>
    <row r="23" spans="1:10" ht="22.5" customHeight="1" x14ac:dyDescent="0.2">
      <c r="A23" s="89">
        <f>IF(F23&lt;&gt;"",COUNTA($F$9:F23),"")</f>
        <v>9</v>
      </c>
      <c r="B23" s="91" t="s">
        <v>29</v>
      </c>
      <c r="C23" s="91" t="s">
        <v>273</v>
      </c>
      <c r="D23" s="136">
        <v>1242</v>
      </c>
      <c r="E23" s="136" t="s">
        <v>5</v>
      </c>
      <c r="F23" s="136">
        <v>69</v>
      </c>
      <c r="G23" s="136">
        <v>238</v>
      </c>
      <c r="H23" s="136">
        <v>342</v>
      </c>
      <c r="I23" s="136">
        <v>397</v>
      </c>
      <c r="J23" s="136" t="s">
        <v>5</v>
      </c>
    </row>
    <row r="24" spans="1:10" ht="11.45" customHeight="1" x14ac:dyDescent="0.2">
      <c r="A24" s="89">
        <f>IF(F24&lt;&gt;"",COUNTA($F$9:F24),"")</f>
        <v>10</v>
      </c>
      <c r="B24" s="14" t="s">
        <v>30</v>
      </c>
      <c r="C24" s="91" t="s">
        <v>274</v>
      </c>
      <c r="D24" s="136">
        <v>782</v>
      </c>
      <c r="E24" s="136" t="s">
        <v>5</v>
      </c>
      <c r="F24" s="136">
        <v>19</v>
      </c>
      <c r="G24" s="136">
        <v>72</v>
      </c>
      <c r="H24" s="136">
        <v>134</v>
      </c>
      <c r="I24" s="136">
        <v>241</v>
      </c>
      <c r="J24" s="136" t="s">
        <v>5</v>
      </c>
    </row>
    <row r="25" spans="1:10" ht="11.45" customHeight="1" x14ac:dyDescent="0.2">
      <c r="A25" s="89" t="str">
        <f>IF(F25&lt;&gt;"",COUNTA($F$9:F25),"")</f>
        <v/>
      </c>
      <c r="B25" s="14"/>
      <c r="C25" s="91"/>
      <c r="D25" s="136"/>
      <c r="E25" s="136"/>
      <c r="F25" s="136"/>
      <c r="G25" s="136"/>
      <c r="H25" s="136"/>
      <c r="I25" s="136"/>
      <c r="J25" s="136"/>
    </row>
    <row r="26" spans="1:10" ht="11.45" customHeight="1" x14ac:dyDescent="0.2">
      <c r="A26" s="89">
        <f>IF(F26&lt;&gt;"",COUNTA($F$9:F26),"")</f>
        <v>11</v>
      </c>
      <c r="B26" s="14" t="s">
        <v>31</v>
      </c>
      <c r="C26" s="91" t="s">
        <v>275</v>
      </c>
      <c r="D26" s="136">
        <v>1994</v>
      </c>
      <c r="E26" s="136">
        <v>37</v>
      </c>
      <c r="F26" s="136">
        <v>87</v>
      </c>
      <c r="G26" s="136">
        <v>321</v>
      </c>
      <c r="H26" s="136">
        <v>965</v>
      </c>
      <c r="I26" s="136">
        <v>584</v>
      </c>
      <c r="J26" s="136" t="s">
        <v>0</v>
      </c>
    </row>
    <row r="27" spans="1:10" ht="11.45" customHeight="1" x14ac:dyDescent="0.2">
      <c r="A27" s="89" t="str">
        <f>IF(F27&lt;&gt;"",COUNTA($F$9:F27),"")</f>
        <v/>
      </c>
      <c r="B27" s="14"/>
      <c r="C27" s="91"/>
      <c r="D27" s="136"/>
      <c r="E27" s="136"/>
      <c r="F27" s="136"/>
      <c r="G27" s="136"/>
      <c r="H27" s="136"/>
      <c r="I27" s="136"/>
      <c r="J27" s="136"/>
    </row>
    <row r="28" spans="1:10" ht="22.5" customHeight="1" x14ac:dyDescent="0.2">
      <c r="A28" s="89">
        <f>IF(F28&lt;&gt;"",COUNTA($F$9:F28),"")</f>
        <v>12</v>
      </c>
      <c r="B28" s="14" t="s">
        <v>32</v>
      </c>
      <c r="C28" s="91" t="s">
        <v>276</v>
      </c>
      <c r="D28" s="136">
        <v>461</v>
      </c>
      <c r="E28" s="136" t="s">
        <v>5</v>
      </c>
      <c r="F28" s="136">
        <v>64</v>
      </c>
      <c r="G28" s="136">
        <v>217</v>
      </c>
      <c r="H28" s="136">
        <v>98</v>
      </c>
      <c r="I28" s="136" t="s">
        <v>5</v>
      </c>
      <c r="J28" s="136" t="s">
        <v>0</v>
      </c>
    </row>
    <row r="29" spans="1:10" ht="11.45" customHeight="1" x14ac:dyDescent="0.2">
      <c r="A29" s="89" t="str">
        <f>IF(F29&lt;&gt;"",COUNTA($F$9:F29),"")</f>
        <v/>
      </c>
      <c r="B29" s="14"/>
      <c r="C29" s="91"/>
      <c r="D29" s="136"/>
      <c r="E29" s="136"/>
      <c r="F29" s="136"/>
      <c r="G29" s="136"/>
      <c r="H29" s="136"/>
      <c r="I29" s="136"/>
      <c r="J29" s="136"/>
    </row>
    <row r="30" spans="1:10" ht="11.45" customHeight="1" x14ac:dyDescent="0.2">
      <c r="A30" s="89">
        <f>IF(F30&lt;&gt;"",COUNTA($F$9:F30),"")</f>
        <v>13</v>
      </c>
      <c r="B30" s="14" t="s">
        <v>33</v>
      </c>
      <c r="C30" s="91" t="s">
        <v>277</v>
      </c>
      <c r="D30" s="136">
        <v>4743</v>
      </c>
      <c r="E30" s="136">
        <v>500</v>
      </c>
      <c r="F30" s="136">
        <v>998</v>
      </c>
      <c r="G30" s="136">
        <v>1385</v>
      </c>
      <c r="H30" s="136">
        <v>1391</v>
      </c>
      <c r="I30" s="136" t="s">
        <v>5</v>
      </c>
      <c r="J30" s="136" t="s">
        <v>5</v>
      </c>
    </row>
    <row r="31" spans="1:10" ht="11.45" customHeight="1" x14ac:dyDescent="0.2">
      <c r="A31" s="89" t="str">
        <f>IF(F31&lt;&gt;"",COUNTA($F$9:F31),"")</f>
        <v/>
      </c>
      <c r="B31" s="14"/>
      <c r="C31" s="91" t="s">
        <v>151</v>
      </c>
      <c r="D31" s="136"/>
      <c r="E31" s="136"/>
      <c r="F31" s="136"/>
      <c r="G31" s="136"/>
      <c r="H31" s="136"/>
      <c r="I31" s="136"/>
      <c r="J31" s="136"/>
    </row>
    <row r="32" spans="1:10" ht="11.45" customHeight="1" x14ac:dyDescent="0.2">
      <c r="A32" s="89">
        <f>IF(F32&lt;&gt;"",COUNTA($F$9:F32),"")</f>
        <v>14</v>
      </c>
      <c r="B32" s="14" t="s">
        <v>34</v>
      </c>
      <c r="C32" s="91" t="s">
        <v>278</v>
      </c>
      <c r="D32" s="136">
        <v>1882</v>
      </c>
      <c r="E32" s="136" t="s">
        <v>5</v>
      </c>
      <c r="F32" s="136">
        <v>494</v>
      </c>
      <c r="G32" s="136">
        <v>623</v>
      </c>
      <c r="H32" s="136">
        <v>488</v>
      </c>
      <c r="I32" s="136" t="s">
        <v>5</v>
      </c>
      <c r="J32" s="136" t="s">
        <v>0</v>
      </c>
    </row>
    <row r="33" spans="1:10" ht="11.45" customHeight="1" x14ac:dyDescent="0.2">
      <c r="A33" s="89">
        <f>IF(F33&lt;&gt;"",COUNTA($F$9:F33),"")</f>
        <v>15</v>
      </c>
      <c r="B33" s="14" t="s">
        <v>35</v>
      </c>
      <c r="C33" s="91" t="s">
        <v>279</v>
      </c>
      <c r="D33" s="136">
        <v>605</v>
      </c>
      <c r="E33" s="136">
        <v>161</v>
      </c>
      <c r="F33" s="136">
        <v>174</v>
      </c>
      <c r="G33" s="136">
        <v>153</v>
      </c>
      <c r="H33" s="136">
        <v>117</v>
      </c>
      <c r="I33" s="136" t="s">
        <v>0</v>
      </c>
      <c r="J33" s="136" t="s">
        <v>0</v>
      </c>
    </row>
    <row r="34" spans="1:10" ht="11.45" customHeight="1" x14ac:dyDescent="0.2">
      <c r="A34" s="89">
        <f>IF(F34&lt;&gt;"",COUNTA($F$9:F34),"")</f>
        <v>16</v>
      </c>
      <c r="B34" s="14" t="s">
        <v>36</v>
      </c>
      <c r="C34" s="91" t="s">
        <v>280</v>
      </c>
      <c r="D34" s="136">
        <v>776</v>
      </c>
      <c r="E34" s="136" t="s">
        <v>5</v>
      </c>
      <c r="F34" s="136">
        <v>105</v>
      </c>
      <c r="G34" s="136">
        <v>258</v>
      </c>
      <c r="H34" s="136">
        <v>343</v>
      </c>
      <c r="I34" s="136" t="s">
        <v>5</v>
      </c>
      <c r="J34" s="136" t="s">
        <v>0</v>
      </c>
    </row>
    <row r="35" spans="1:10" ht="22.5" customHeight="1" x14ac:dyDescent="0.2">
      <c r="A35" s="89">
        <f>IF(F35&lt;&gt;"",COUNTA($F$9:F35),"")</f>
        <v>17</v>
      </c>
      <c r="B35" s="91" t="s">
        <v>37</v>
      </c>
      <c r="C35" s="91" t="s">
        <v>281</v>
      </c>
      <c r="D35" s="136">
        <v>13</v>
      </c>
      <c r="E35" s="136" t="s">
        <v>5</v>
      </c>
      <c r="F35" s="136" t="s">
        <v>5</v>
      </c>
      <c r="G35" s="136" t="s">
        <v>0</v>
      </c>
      <c r="H35" s="136" t="s">
        <v>0</v>
      </c>
      <c r="I35" s="136" t="s">
        <v>0</v>
      </c>
      <c r="J35" s="136" t="s">
        <v>0</v>
      </c>
    </row>
    <row r="36" spans="1:10" ht="11.45" customHeight="1" x14ac:dyDescent="0.2">
      <c r="A36" s="89">
        <f>IF(F36&lt;&gt;"",COUNTA($F$9:F36),"")</f>
        <v>18</v>
      </c>
      <c r="B36" s="14" t="s">
        <v>38</v>
      </c>
      <c r="C36" s="91" t="s">
        <v>282</v>
      </c>
      <c r="D36" s="136">
        <v>1467</v>
      </c>
      <c r="E36" s="136">
        <v>100</v>
      </c>
      <c r="F36" s="136" t="s">
        <v>5</v>
      </c>
      <c r="G36" s="136">
        <v>351</v>
      </c>
      <c r="H36" s="136">
        <v>443</v>
      </c>
      <c r="I36" s="136">
        <v>234</v>
      </c>
      <c r="J36" s="136" t="s">
        <v>5</v>
      </c>
    </row>
    <row r="37" spans="1:10" ht="30" customHeight="1" x14ac:dyDescent="0.2">
      <c r="A37" s="89" t="str">
        <f>IF(F37&lt;&gt;"",COUNTA($F$9:F37),"")</f>
        <v/>
      </c>
      <c r="B37" s="19"/>
      <c r="C37" s="19"/>
      <c r="D37" s="263" t="s">
        <v>351</v>
      </c>
      <c r="E37" s="263"/>
      <c r="F37" s="263"/>
      <c r="G37" s="264"/>
      <c r="H37" s="264"/>
      <c r="I37" s="264"/>
      <c r="J37" s="264"/>
    </row>
    <row r="38" spans="1:10" ht="11.45" customHeight="1" x14ac:dyDescent="0.2">
      <c r="A38" s="89">
        <f>IF(F38&lt;&gt;"",COUNTA($F$9:F38),"")</f>
        <v>19</v>
      </c>
      <c r="B38" s="98"/>
      <c r="C38" s="16" t="s">
        <v>142</v>
      </c>
      <c r="D38" s="148">
        <v>100</v>
      </c>
      <c r="E38" s="100">
        <v>5.0318664643399087</v>
      </c>
      <c r="F38" s="100">
        <v>11.338391502276176</v>
      </c>
      <c r="G38" s="100">
        <v>23.386949924127467</v>
      </c>
      <c r="H38" s="100">
        <v>30.804248861911987</v>
      </c>
      <c r="I38" s="100">
        <v>17.274658573596358</v>
      </c>
      <c r="J38" s="100">
        <v>12.163884673748104</v>
      </c>
    </row>
    <row r="39" spans="1:10" ht="11.45" customHeight="1" x14ac:dyDescent="0.2">
      <c r="A39" s="89" t="str">
        <f>IF(F39&lt;&gt;"",COUNTA($F$9:F39),"")</f>
        <v/>
      </c>
      <c r="B39" s="14"/>
      <c r="C39" s="14"/>
      <c r="D39" s="136"/>
      <c r="E39" s="104"/>
      <c r="F39" s="104"/>
      <c r="G39" s="104"/>
      <c r="H39" s="104"/>
      <c r="I39" s="104"/>
      <c r="J39" s="104"/>
    </row>
    <row r="40" spans="1:10" ht="11.45" customHeight="1" x14ac:dyDescent="0.2">
      <c r="A40" s="89">
        <f>IF(F40&lt;&gt;"",COUNTA($F$9:F40),"")</f>
        <v>20</v>
      </c>
      <c r="B40" s="14" t="s">
        <v>23</v>
      </c>
      <c r="C40" s="14" t="s">
        <v>266</v>
      </c>
      <c r="D40" s="136">
        <v>100</v>
      </c>
      <c r="E40" s="104">
        <v>4.4284859365649316</v>
      </c>
      <c r="F40" s="104">
        <v>11.250748055056853</v>
      </c>
      <c r="G40" s="104">
        <v>27.448633552762818</v>
      </c>
      <c r="H40" s="104">
        <v>31.338519848394174</v>
      </c>
      <c r="I40" s="104">
        <v>15.459804508278475</v>
      </c>
      <c r="J40" s="104">
        <v>10.073808098942749</v>
      </c>
    </row>
    <row r="41" spans="1:10" ht="11.45" customHeight="1" x14ac:dyDescent="0.2">
      <c r="A41" s="89" t="str">
        <f>IF(F41&lt;&gt;"",COUNTA($F$9:F41),"")</f>
        <v/>
      </c>
      <c r="B41" s="14"/>
      <c r="C41" s="14"/>
      <c r="D41" s="136"/>
      <c r="E41" s="104"/>
      <c r="F41" s="104"/>
      <c r="G41" s="104"/>
      <c r="H41" s="104"/>
      <c r="I41" s="104"/>
      <c r="J41" s="104"/>
    </row>
    <row r="42" spans="1:10" ht="11.45" customHeight="1" x14ac:dyDescent="0.2">
      <c r="A42" s="89">
        <f>IF(F42&lt;&gt;"",COUNTA($F$9:F42),"")</f>
        <v>21</v>
      </c>
      <c r="B42" s="14" t="s">
        <v>26</v>
      </c>
      <c r="C42" s="183" t="s">
        <v>269</v>
      </c>
      <c r="D42" s="136">
        <v>100</v>
      </c>
      <c r="E42" s="104">
        <v>0.5803571428571429</v>
      </c>
      <c r="F42" s="104">
        <v>2.9910714285714284</v>
      </c>
      <c r="G42" s="104">
        <v>10.892857142857142</v>
      </c>
      <c r="H42" s="104">
        <v>25.625</v>
      </c>
      <c r="I42" s="104">
        <v>20.133928571428573</v>
      </c>
      <c r="J42" s="104">
        <v>39.776785714285715</v>
      </c>
    </row>
    <row r="43" spans="1:10" ht="11.45" customHeight="1" x14ac:dyDescent="0.2">
      <c r="A43" s="89" t="str">
        <f>IF(F43&lt;&gt;"",COUNTA($F$9:F43),"")</f>
        <v/>
      </c>
      <c r="B43" s="14"/>
      <c r="C43" s="14"/>
      <c r="D43" s="136"/>
      <c r="E43" s="104"/>
      <c r="F43" s="104"/>
      <c r="G43" s="104"/>
      <c r="H43" s="104"/>
      <c r="I43" s="104"/>
      <c r="J43" s="104"/>
    </row>
    <row r="44" spans="1:10" ht="11.45" customHeight="1" x14ac:dyDescent="0.2">
      <c r="A44" s="89">
        <f>IF(F44&lt;&gt;"",COUNTA($F$9:F44),"")</f>
        <v>22</v>
      </c>
      <c r="B44" s="14" t="s">
        <v>28</v>
      </c>
      <c r="C44" s="14" t="s">
        <v>272</v>
      </c>
      <c r="D44" s="136">
        <v>100</v>
      </c>
      <c r="E44" s="104" t="s">
        <v>5</v>
      </c>
      <c r="F44" s="104">
        <v>4.3478260869565215</v>
      </c>
      <c r="G44" s="104">
        <v>15.316205533596838</v>
      </c>
      <c r="H44" s="104">
        <v>23.51778656126482</v>
      </c>
      <c r="I44" s="104">
        <v>31.521739130434781</v>
      </c>
      <c r="J44" s="104" t="s">
        <v>5</v>
      </c>
    </row>
    <row r="45" spans="1:10" ht="11.45" customHeight="1" x14ac:dyDescent="0.2">
      <c r="A45" s="89" t="str">
        <f>IF(F45&lt;&gt;"",COUNTA($F$9:F45),"")</f>
        <v/>
      </c>
      <c r="B45" s="14"/>
      <c r="C45" s="14"/>
      <c r="D45" s="136"/>
      <c r="E45" s="104"/>
      <c r="F45" s="104"/>
      <c r="G45" s="104"/>
      <c r="H45" s="104"/>
      <c r="I45" s="104"/>
      <c r="J45" s="104"/>
    </row>
    <row r="46" spans="1:10" ht="11.45" customHeight="1" x14ac:dyDescent="0.2">
      <c r="A46" s="89">
        <f>IF(F46&lt;&gt;"",COUNTA($F$9:F46),"")</f>
        <v>23</v>
      </c>
      <c r="B46" s="14" t="s">
        <v>31</v>
      </c>
      <c r="C46" s="14" t="s">
        <v>275</v>
      </c>
      <c r="D46" s="136">
        <v>100</v>
      </c>
      <c r="E46" s="104">
        <v>1.8555667001003009</v>
      </c>
      <c r="F46" s="104">
        <v>4.3630892678034101</v>
      </c>
      <c r="G46" s="104">
        <v>16.098294884653964</v>
      </c>
      <c r="H46" s="104">
        <v>48.395185556670008</v>
      </c>
      <c r="I46" s="104">
        <v>29.287863590772318</v>
      </c>
      <c r="J46" s="104">
        <v>0</v>
      </c>
    </row>
    <row r="47" spans="1:10" ht="11.45" customHeight="1" x14ac:dyDescent="0.2">
      <c r="A47" s="89" t="str">
        <f>IF(F47&lt;&gt;"",COUNTA($F$9:F47),"")</f>
        <v/>
      </c>
      <c r="B47" s="14"/>
      <c r="C47" s="14"/>
      <c r="D47" s="136"/>
      <c r="E47" s="104"/>
      <c r="F47" s="104"/>
      <c r="G47" s="104"/>
      <c r="H47" s="104"/>
      <c r="I47" s="104"/>
      <c r="J47" s="104"/>
    </row>
    <row r="48" spans="1:10" ht="22.5" customHeight="1" x14ac:dyDescent="0.2">
      <c r="A48" s="89">
        <f>IF(F48&lt;&gt;"",COUNTA($F$9:F48),"")</f>
        <v>24</v>
      </c>
      <c r="B48" s="14" t="s">
        <v>32</v>
      </c>
      <c r="C48" s="14" t="s">
        <v>276</v>
      </c>
      <c r="D48" s="136">
        <v>100</v>
      </c>
      <c r="E48" s="104" t="s">
        <v>5</v>
      </c>
      <c r="F48" s="104">
        <v>13.882863340563992</v>
      </c>
      <c r="G48" s="104">
        <v>47.071583514099785</v>
      </c>
      <c r="H48" s="104">
        <v>21.258134490238611</v>
      </c>
      <c r="I48" s="104" t="s">
        <v>5</v>
      </c>
      <c r="J48" s="104">
        <v>0</v>
      </c>
    </row>
    <row r="49" spans="1:10" ht="11.45" customHeight="1" x14ac:dyDescent="0.2">
      <c r="A49" s="89" t="str">
        <f>IF(F49&lt;&gt;"",COUNTA($F$9:F49),"")</f>
        <v/>
      </c>
      <c r="B49" s="14"/>
      <c r="C49" s="14"/>
      <c r="D49" s="136"/>
      <c r="E49" s="104"/>
      <c r="F49" s="104"/>
      <c r="G49" s="104"/>
      <c r="H49" s="104"/>
      <c r="I49" s="104"/>
      <c r="J49" s="104"/>
    </row>
    <row r="50" spans="1:10" ht="11.45" customHeight="1" x14ac:dyDescent="0.2">
      <c r="A50" s="89">
        <f>IF(F50&lt;&gt;"",COUNTA($F$9:F50),"")</f>
        <v>25</v>
      </c>
      <c r="B50" s="14" t="s">
        <v>33</v>
      </c>
      <c r="C50" s="14" t="s">
        <v>277</v>
      </c>
      <c r="D50" s="136">
        <v>100</v>
      </c>
      <c r="E50" s="104">
        <v>10.541851149061776</v>
      </c>
      <c r="F50" s="104">
        <v>21.041534893527302</v>
      </c>
      <c r="G50" s="104">
        <v>29.200927682901117</v>
      </c>
      <c r="H50" s="104">
        <v>29.327429896689857</v>
      </c>
      <c r="I50" s="104" t="s">
        <v>5</v>
      </c>
      <c r="J50" s="104" t="s">
        <v>5</v>
      </c>
    </row>
    <row r="51" spans="1:10" ht="11.45" customHeight="1" x14ac:dyDescent="0.2">
      <c r="B51" s="97"/>
      <c r="C51" s="96"/>
    </row>
    <row r="52" spans="1:10" ht="11.45" customHeight="1" x14ac:dyDescent="0.2">
      <c r="D52" s="168"/>
      <c r="E52" s="168"/>
      <c r="F52" s="168"/>
      <c r="G52" s="168"/>
      <c r="H52" s="168"/>
      <c r="I52" s="168"/>
      <c r="J52" s="168"/>
    </row>
  </sheetData>
  <mergeCells count="17">
    <mergeCell ref="D37:J37"/>
    <mergeCell ref="G4:G6"/>
    <mergeCell ref="H4:H6"/>
    <mergeCell ref="I4:I6"/>
    <mergeCell ref="J4:J6"/>
    <mergeCell ref="D8:J8"/>
    <mergeCell ref="F4:F6"/>
    <mergeCell ref="E4:E6"/>
    <mergeCell ref="A1:C1"/>
    <mergeCell ref="D1:J1"/>
    <mergeCell ref="A2:C2"/>
    <mergeCell ref="D2:J2"/>
    <mergeCell ref="A3:A6"/>
    <mergeCell ref="B3:B6"/>
    <mergeCell ref="C3:C6"/>
    <mergeCell ref="D3:D6"/>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zoomScale="140" zoomScaleNormal="140" workbookViewId="0">
      <pane xSplit="2" ySplit="7" topLeftCell="C8" activePane="bottomRight" state="frozen"/>
      <selection activeCell="A4" sqref="A4:D4"/>
      <selection pane="topRight" activeCell="A4" sqref="A4:D4"/>
      <selection pane="bottomLeft" activeCell="A4" sqref="A4:D4"/>
      <selection pane="bottomRight" activeCell="C8" sqref="C8:I8"/>
    </sheetView>
  </sheetViews>
  <sheetFormatPr baseColWidth="10" defaultRowHeight="11.45" customHeight="1" x14ac:dyDescent="0.2"/>
  <cols>
    <col min="1" max="1" width="3.5703125" style="17" customWidth="1"/>
    <col min="2" max="2" width="36.7109375" style="22" customWidth="1"/>
    <col min="3" max="5" width="7.5703125" style="17" customWidth="1"/>
    <col min="6" max="9" width="7.28515625" style="17" customWidth="1"/>
    <col min="10" max="16384" width="11.42578125" style="17"/>
  </cols>
  <sheetData>
    <row r="1" spans="1:9" ht="20.100000000000001" customHeight="1" x14ac:dyDescent="0.2">
      <c r="A1" s="247" t="s">
        <v>65</v>
      </c>
      <c r="B1" s="248"/>
      <c r="C1" s="266" t="s">
        <v>178</v>
      </c>
      <c r="D1" s="266"/>
      <c r="E1" s="266"/>
      <c r="F1" s="266"/>
      <c r="G1" s="266"/>
      <c r="H1" s="266"/>
      <c r="I1" s="267"/>
    </row>
    <row r="2" spans="1:9" ht="35.1" customHeight="1" x14ac:dyDescent="0.2">
      <c r="A2" s="251" t="s">
        <v>83</v>
      </c>
      <c r="B2" s="252"/>
      <c r="C2" s="278" t="s">
        <v>234</v>
      </c>
      <c r="D2" s="278"/>
      <c r="E2" s="278"/>
      <c r="F2" s="278"/>
      <c r="G2" s="278"/>
      <c r="H2" s="278"/>
      <c r="I2" s="279"/>
    </row>
    <row r="3" spans="1:9" ht="11.45" customHeight="1" x14ac:dyDescent="0.2">
      <c r="A3" s="273" t="s">
        <v>80</v>
      </c>
      <c r="B3" s="271" t="s">
        <v>119</v>
      </c>
      <c r="C3" s="257" t="s">
        <v>59</v>
      </c>
      <c r="D3" s="257" t="s">
        <v>99</v>
      </c>
      <c r="E3" s="269"/>
      <c r="F3" s="269"/>
      <c r="G3" s="269"/>
      <c r="H3" s="269"/>
      <c r="I3" s="270"/>
    </row>
    <row r="4" spans="1:9" ht="11.45" customHeight="1" x14ac:dyDescent="0.2">
      <c r="A4" s="274"/>
      <c r="B4" s="272"/>
      <c r="C4" s="257"/>
      <c r="D4" s="259" t="s">
        <v>259</v>
      </c>
      <c r="E4" s="259" t="s">
        <v>260</v>
      </c>
      <c r="F4" s="280" t="s">
        <v>52</v>
      </c>
      <c r="G4" s="280" t="s">
        <v>48</v>
      </c>
      <c r="H4" s="257" t="s">
        <v>49</v>
      </c>
      <c r="I4" s="268" t="s">
        <v>328</v>
      </c>
    </row>
    <row r="5" spans="1:9" ht="11.45" customHeight="1" x14ac:dyDescent="0.2">
      <c r="A5" s="274"/>
      <c r="B5" s="272"/>
      <c r="C5" s="257"/>
      <c r="D5" s="261"/>
      <c r="E5" s="259"/>
      <c r="F5" s="280"/>
      <c r="G5" s="280"/>
      <c r="H5" s="257"/>
      <c r="I5" s="268"/>
    </row>
    <row r="6" spans="1:9" ht="11.45" customHeight="1" x14ac:dyDescent="0.2">
      <c r="A6" s="274"/>
      <c r="B6" s="272"/>
      <c r="C6" s="257"/>
      <c r="D6" s="261"/>
      <c r="E6" s="259"/>
      <c r="F6" s="280"/>
      <c r="G6" s="280"/>
      <c r="H6" s="257"/>
      <c r="I6" s="268"/>
    </row>
    <row r="7" spans="1:9" ht="11.45" customHeight="1" x14ac:dyDescent="0.2">
      <c r="A7" s="36">
        <v>1</v>
      </c>
      <c r="B7" s="38">
        <v>2</v>
      </c>
      <c r="C7" s="38">
        <v>3</v>
      </c>
      <c r="D7" s="38">
        <v>4</v>
      </c>
      <c r="E7" s="38">
        <v>5</v>
      </c>
      <c r="F7" s="38">
        <v>6</v>
      </c>
      <c r="G7" s="38">
        <v>7</v>
      </c>
      <c r="H7" s="38">
        <v>8</v>
      </c>
      <c r="I7" s="39">
        <v>9</v>
      </c>
    </row>
    <row r="8" spans="1:9" ht="20.100000000000001" customHeight="1" x14ac:dyDescent="0.2">
      <c r="A8" s="42"/>
      <c r="B8" s="103"/>
      <c r="C8" s="281" t="s">
        <v>44</v>
      </c>
      <c r="D8" s="282"/>
      <c r="E8" s="282"/>
      <c r="F8" s="282"/>
      <c r="G8" s="282"/>
      <c r="H8" s="282"/>
      <c r="I8" s="282"/>
    </row>
    <row r="9" spans="1:9" ht="11.45" customHeight="1" x14ac:dyDescent="0.2">
      <c r="A9" s="89">
        <f>IF(F9&lt;&gt;"",COUNTA($F9:F$9),"")</f>
        <v>1</v>
      </c>
      <c r="B9" s="20" t="s">
        <v>144</v>
      </c>
      <c r="C9" s="197">
        <v>16475</v>
      </c>
      <c r="D9" s="197">
        <v>829</v>
      </c>
      <c r="E9" s="197">
        <v>1868</v>
      </c>
      <c r="F9" s="197">
        <v>3853</v>
      </c>
      <c r="G9" s="197">
        <v>5075</v>
      </c>
      <c r="H9" s="197">
        <v>2846</v>
      </c>
      <c r="I9" s="197">
        <v>2004</v>
      </c>
    </row>
    <row r="10" spans="1:9" ht="11.45" customHeight="1" x14ac:dyDescent="0.2">
      <c r="A10" s="89" t="str">
        <f>IF(F10&lt;&gt;"",COUNTA($F$9:F10),"")</f>
        <v/>
      </c>
      <c r="B10" s="19"/>
      <c r="C10" s="197"/>
      <c r="D10" s="197"/>
      <c r="E10" s="197"/>
      <c r="F10" s="197"/>
      <c r="G10" s="197"/>
      <c r="H10" s="197"/>
      <c r="I10" s="197"/>
    </row>
    <row r="11" spans="1:9" ht="22.5" customHeight="1" x14ac:dyDescent="0.2">
      <c r="A11" s="89">
        <f>IF(F11&lt;&gt;"",COUNTA($F$9:F11),"")</f>
        <v>2</v>
      </c>
      <c r="B11" s="19" t="s">
        <v>118</v>
      </c>
      <c r="C11" s="198">
        <v>683</v>
      </c>
      <c r="D11" s="198">
        <v>345</v>
      </c>
      <c r="E11" s="198">
        <v>185</v>
      </c>
      <c r="F11" s="198">
        <v>129</v>
      </c>
      <c r="G11" s="198">
        <v>20</v>
      </c>
      <c r="H11" s="198">
        <v>4</v>
      </c>
      <c r="I11" s="198" t="s">
        <v>0</v>
      </c>
    </row>
    <row r="12" spans="1:9" ht="11.45" customHeight="1" x14ac:dyDescent="0.2">
      <c r="A12" s="89" t="str">
        <f>IF(F12&lt;&gt;"",COUNTA($F$9:F12),"")</f>
        <v/>
      </c>
      <c r="B12" s="19"/>
      <c r="C12" s="198"/>
      <c r="D12" s="198"/>
      <c r="E12" s="198"/>
      <c r="F12" s="198"/>
      <c r="G12" s="198"/>
      <c r="H12" s="198"/>
      <c r="I12" s="198"/>
    </row>
    <row r="13" spans="1:9" ht="22.5" customHeight="1" x14ac:dyDescent="0.2">
      <c r="A13" s="89">
        <f>IF(F13&lt;&gt;"",COUNTA($F$9:F13),"")</f>
        <v>3</v>
      </c>
      <c r="B13" s="19" t="s">
        <v>347</v>
      </c>
      <c r="C13" s="198">
        <v>2989</v>
      </c>
      <c r="D13" s="198">
        <v>116</v>
      </c>
      <c r="E13" s="198">
        <v>354</v>
      </c>
      <c r="F13" s="198">
        <v>655</v>
      </c>
      <c r="G13" s="198">
        <v>927</v>
      </c>
      <c r="H13" s="198">
        <v>497</v>
      </c>
      <c r="I13" s="198">
        <v>440</v>
      </c>
    </row>
    <row r="14" spans="1:9" ht="11.45" customHeight="1" x14ac:dyDescent="0.2">
      <c r="A14" s="89" t="str">
        <f>IF(F14&lt;&gt;"",COUNTA($F$9:F14),"")</f>
        <v/>
      </c>
      <c r="B14" s="19"/>
      <c r="C14" s="198"/>
      <c r="D14" s="198"/>
      <c r="E14" s="198"/>
      <c r="F14" s="198"/>
      <c r="G14" s="198"/>
      <c r="H14" s="198"/>
      <c r="I14" s="198"/>
    </row>
    <row r="15" spans="1:9" ht="33.6" customHeight="1" x14ac:dyDescent="0.2">
      <c r="A15" s="89">
        <f>IF(F15&lt;&gt;"",COUNTA($F$9:F15),"")</f>
        <v>4</v>
      </c>
      <c r="B15" s="19" t="s">
        <v>122</v>
      </c>
      <c r="C15" s="198">
        <v>1402</v>
      </c>
      <c r="D15" s="198">
        <v>20</v>
      </c>
      <c r="E15" s="198">
        <v>95</v>
      </c>
      <c r="F15" s="198">
        <v>324</v>
      </c>
      <c r="G15" s="198">
        <v>530</v>
      </c>
      <c r="H15" s="198">
        <v>261</v>
      </c>
      <c r="I15" s="198">
        <v>172</v>
      </c>
    </row>
    <row r="16" spans="1:9" ht="11.45" customHeight="1" x14ac:dyDescent="0.2">
      <c r="A16" s="89" t="str">
        <f>IF(F16&lt;&gt;"",COUNTA($F$9:F16),"")</f>
        <v/>
      </c>
      <c r="B16" s="19"/>
      <c r="C16" s="198"/>
      <c r="D16" s="198"/>
      <c r="E16" s="198"/>
      <c r="F16" s="198"/>
      <c r="G16" s="198"/>
      <c r="H16" s="198"/>
      <c r="I16" s="198"/>
    </row>
    <row r="17" spans="1:9" ht="33.6" customHeight="1" x14ac:dyDescent="0.2">
      <c r="A17" s="89">
        <f>IF(F17&lt;&gt;"",COUNTA($F$9:F17),"")</f>
        <v>5</v>
      </c>
      <c r="B17" s="19" t="s">
        <v>233</v>
      </c>
      <c r="C17" s="198">
        <v>6998</v>
      </c>
      <c r="D17" s="198">
        <v>298</v>
      </c>
      <c r="E17" s="198">
        <v>1016</v>
      </c>
      <c r="F17" s="198">
        <v>1868</v>
      </c>
      <c r="G17" s="198">
        <v>2362</v>
      </c>
      <c r="H17" s="198">
        <v>950</v>
      </c>
      <c r="I17" s="198">
        <v>504</v>
      </c>
    </row>
    <row r="18" spans="1:9" ht="11.45" customHeight="1" x14ac:dyDescent="0.2">
      <c r="A18" s="89" t="str">
        <f>IF(F18&lt;&gt;"",COUNTA($F$9:F18),"")</f>
        <v/>
      </c>
      <c r="B18" s="19"/>
      <c r="C18" s="198"/>
      <c r="D18" s="198"/>
      <c r="E18" s="198"/>
      <c r="F18" s="198"/>
      <c r="G18" s="198"/>
      <c r="H18" s="198"/>
      <c r="I18" s="198"/>
    </row>
    <row r="19" spans="1:9" ht="11.45" customHeight="1" x14ac:dyDescent="0.2">
      <c r="A19" s="89">
        <f>IF(F19&lt;&gt;"",COUNTA($F$9:F19),"")</f>
        <v>6</v>
      </c>
      <c r="B19" s="19" t="s">
        <v>121</v>
      </c>
      <c r="C19" s="198">
        <v>1138</v>
      </c>
      <c r="D19" s="198">
        <v>8</v>
      </c>
      <c r="E19" s="198">
        <v>43</v>
      </c>
      <c r="F19" s="198">
        <v>212</v>
      </c>
      <c r="G19" s="198">
        <v>354</v>
      </c>
      <c r="H19" s="198">
        <v>342</v>
      </c>
      <c r="I19" s="198">
        <v>179</v>
      </c>
    </row>
    <row r="20" spans="1:9" ht="11.45" customHeight="1" x14ac:dyDescent="0.2">
      <c r="A20" s="89" t="str">
        <f>IF(F20&lt;&gt;"",COUNTA($F$9:F20),"")</f>
        <v/>
      </c>
      <c r="B20" s="19"/>
      <c r="C20" s="198"/>
      <c r="D20" s="198"/>
      <c r="E20" s="198"/>
      <c r="F20" s="198"/>
      <c r="G20" s="198"/>
      <c r="H20" s="198"/>
      <c r="I20" s="198"/>
    </row>
    <row r="21" spans="1:9" ht="22.5" customHeight="1" x14ac:dyDescent="0.2">
      <c r="A21" s="89">
        <f>IF(F21&lt;&gt;"",COUNTA($F$9:F21),"")</f>
        <v>7</v>
      </c>
      <c r="B21" s="19" t="s">
        <v>123</v>
      </c>
      <c r="C21" s="198">
        <v>2735</v>
      </c>
      <c r="D21" s="198">
        <v>34</v>
      </c>
      <c r="E21" s="198">
        <v>142</v>
      </c>
      <c r="F21" s="198">
        <v>568</v>
      </c>
      <c r="G21" s="198">
        <v>717</v>
      </c>
      <c r="H21" s="198">
        <v>672</v>
      </c>
      <c r="I21" s="198">
        <v>602</v>
      </c>
    </row>
    <row r="22" spans="1:9" ht="11.45" customHeight="1" x14ac:dyDescent="0.2">
      <c r="A22" s="89" t="str">
        <f>IF(F22&lt;&gt;"",COUNTA($F$9:F22),"")</f>
        <v/>
      </c>
      <c r="B22" s="19"/>
      <c r="C22" s="198"/>
      <c r="D22" s="198"/>
      <c r="E22" s="198"/>
      <c r="F22" s="198"/>
      <c r="G22" s="198"/>
      <c r="H22" s="198"/>
      <c r="I22" s="198"/>
    </row>
    <row r="23" spans="1:9" ht="22.5" customHeight="1" x14ac:dyDescent="0.2">
      <c r="A23" s="89">
        <f>IF(F23&lt;&gt;"",COUNTA($F$9:F23),"")</f>
        <v>8</v>
      </c>
      <c r="B23" s="19" t="s">
        <v>124</v>
      </c>
      <c r="C23" s="198">
        <v>530</v>
      </c>
      <c r="D23" s="198">
        <v>8</v>
      </c>
      <c r="E23" s="198">
        <v>33</v>
      </c>
      <c r="F23" s="198">
        <v>97</v>
      </c>
      <c r="G23" s="198">
        <v>165</v>
      </c>
      <c r="H23" s="198">
        <v>120</v>
      </c>
      <c r="I23" s="198">
        <v>107</v>
      </c>
    </row>
    <row r="24" spans="1:9" ht="30" customHeight="1" x14ac:dyDescent="0.2">
      <c r="A24" s="89" t="str">
        <f>IF(F24&lt;&gt;"",COUNTA($F$9:F24),"")</f>
        <v/>
      </c>
      <c r="B24" s="19"/>
      <c r="C24" s="275" t="s">
        <v>352</v>
      </c>
      <c r="D24" s="276"/>
      <c r="E24" s="276"/>
      <c r="F24" s="277"/>
      <c r="G24" s="277"/>
      <c r="H24" s="277"/>
      <c r="I24" s="277"/>
    </row>
    <row r="25" spans="1:9" ht="11.45" customHeight="1" x14ac:dyDescent="0.2">
      <c r="A25" s="89">
        <f>IF(F25&lt;&gt;"",COUNTA($F$9:F25),"")</f>
        <v>9</v>
      </c>
      <c r="B25" s="20" t="s">
        <v>144</v>
      </c>
      <c r="C25" s="197">
        <v>100</v>
      </c>
      <c r="D25" s="197">
        <v>100</v>
      </c>
      <c r="E25" s="197">
        <v>100</v>
      </c>
      <c r="F25" s="197">
        <v>100</v>
      </c>
      <c r="G25" s="197">
        <v>100</v>
      </c>
      <c r="H25" s="197">
        <v>100</v>
      </c>
      <c r="I25" s="197">
        <v>100</v>
      </c>
    </row>
    <row r="26" spans="1:9" ht="11.45" customHeight="1" x14ac:dyDescent="0.2">
      <c r="A26" s="89" t="str">
        <f>IF(F26&lt;&gt;"",COUNTA($F$9:F26),"")</f>
        <v/>
      </c>
      <c r="B26" s="19"/>
      <c r="C26" s="100"/>
      <c r="D26" s="100"/>
      <c r="E26" s="100"/>
      <c r="F26" s="100"/>
      <c r="G26" s="100"/>
      <c r="H26" s="100"/>
      <c r="I26" s="100"/>
    </row>
    <row r="27" spans="1:9" ht="22.5" customHeight="1" x14ac:dyDescent="0.2">
      <c r="A27" s="89">
        <f>IF(F27&lt;&gt;"",COUNTA($F$9:F27),"")</f>
        <v>10</v>
      </c>
      <c r="B27" s="19" t="s">
        <v>118</v>
      </c>
      <c r="C27" s="199">
        <v>4.1456752655538693</v>
      </c>
      <c r="D27" s="199">
        <v>41.616405307599514</v>
      </c>
      <c r="E27" s="199">
        <v>9.9036402569593154</v>
      </c>
      <c r="F27" s="199">
        <v>3.348040487931482</v>
      </c>
      <c r="G27" s="199">
        <v>0.39408866995073893</v>
      </c>
      <c r="H27" s="199">
        <v>0.14054813773717498</v>
      </c>
      <c r="I27" s="199" t="s">
        <v>0</v>
      </c>
    </row>
    <row r="28" spans="1:9" ht="11.45" customHeight="1" x14ac:dyDescent="0.2">
      <c r="A28" s="89" t="str">
        <f>IF(F28&lt;&gt;"",COUNTA($F$9:F28),"")</f>
        <v/>
      </c>
      <c r="B28" s="19"/>
      <c r="C28" s="199"/>
      <c r="D28" s="199"/>
      <c r="E28" s="199"/>
      <c r="F28" s="199"/>
      <c r="G28" s="199"/>
      <c r="H28" s="199"/>
      <c r="I28" s="199"/>
    </row>
    <row r="29" spans="1:9" ht="22.5" customHeight="1" x14ac:dyDescent="0.2">
      <c r="A29" s="89">
        <f>IF(F29&lt;&gt;"",COUNTA($F$9:F29),"")</f>
        <v>11</v>
      </c>
      <c r="B29" s="19" t="s">
        <v>347</v>
      </c>
      <c r="C29" s="199">
        <v>18.142640364188164</v>
      </c>
      <c r="D29" s="199">
        <v>13.992762364294331</v>
      </c>
      <c r="E29" s="199">
        <v>18.950749464668093</v>
      </c>
      <c r="F29" s="199">
        <v>16.99974046197768</v>
      </c>
      <c r="G29" s="199">
        <v>18.266009852216747</v>
      </c>
      <c r="H29" s="199">
        <v>17.463106113843992</v>
      </c>
      <c r="I29" s="199">
        <v>21.956087824351297</v>
      </c>
    </row>
    <row r="30" spans="1:9" ht="11.45" customHeight="1" x14ac:dyDescent="0.2">
      <c r="A30" s="89" t="str">
        <f>IF(F30&lt;&gt;"",COUNTA($F$9:F30),"")</f>
        <v/>
      </c>
      <c r="B30" s="19"/>
      <c r="C30" s="199"/>
      <c r="D30" s="199"/>
      <c r="E30" s="199"/>
      <c r="F30" s="199"/>
      <c r="G30" s="199"/>
      <c r="H30" s="199"/>
      <c r="I30" s="199"/>
    </row>
    <row r="31" spans="1:9" ht="33.6" customHeight="1" x14ac:dyDescent="0.2">
      <c r="A31" s="89">
        <f>IF(F31&lt;&gt;"",COUNTA($F$9:F31),"")</f>
        <v>12</v>
      </c>
      <c r="B31" s="19" t="s">
        <v>122</v>
      </c>
      <c r="C31" s="199">
        <v>8.5098634294385427</v>
      </c>
      <c r="D31" s="199">
        <v>2.4125452352231602</v>
      </c>
      <c r="E31" s="199">
        <v>5.0856531049250533</v>
      </c>
      <c r="F31" s="199">
        <v>8.4090319231767445</v>
      </c>
      <c r="G31" s="199">
        <v>10.443349753694582</v>
      </c>
      <c r="H31" s="199">
        <v>9.1707659873506682</v>
      </c>
      <c r="I31" s="199">
        <v>8.5828343313373257</v>
      </c>
    </row>
    <row r="32" spans="1:9" ht="11.45" customHeight="1" x14ac:dyDescent="0.2">
      <c r="A32" s="89" t="str">
        <f>IF(F32&lt;&gt;"",COUNTA($F$9:F32),"")</f>
        <v/>
      </c>
      <c r="B32" s="19"/>
      <c r="C32" s="199"/>
      <c r="D32" s="199"/>
      <c r="E32" s="199"/>
      <c r="F32" s="199"/>
      <c r="G32" s="199"/>
      <c r="H32" s="199"/>
      <c r="I32" s="199"/>
    </row>
    <row r="33" spans="1:9" ht="33.6" customHeight="1" x14ac:dyDescent="0.2">
      <c r="A33" s="89">
        <f>IF(F33&lt;&gt;"",COUNTA($F$9:F33),"")</f>
        <v>13</v>
      </c>
      <c r="B33" s="19" t="s">
        <v>233</v>
      </c>
      <c r="C33" s="199">
        <v>42.476479514415779</v>
      </c>
      <c r="D33" s="199">
        <v>35.946924004825092</v>
      </c>
      <c r="E33" s="199">
        <v>54.389721627408996</v>
      </c>
      <c r="F33" s="199">
        <v>48.481702569426417</v>
      </c>
      <c r="G33" s="199">
        <v>46.541871921182263</v>
      </c>
      <c r="H33" s="199">
        <v>33.380182712579057</v>
      </c>
      <c r="I33" s="199">
        <v>25.149700598802394</v>
      </c>
    </row>
    <row r="34" spans="1:9" ht="11.45" customHeight="1" x14ac:dyDescent="0.2">
      <c r="A34" s="89" t="str">
        <f>IF(F34&lt;&gt;"",COUNTA($F$9:F34),"")</f>
        <v/>
      </c>
      <c r="B34" s="19"/>
      <c r="C34" s="199"/>
      <c r="D34" s="199"/>
      <c r="E34" s="199"/>
      <c r="F34" s="199"/>
      <c r="G34" s="199"/>
      <c r="H34" s="199"/>
      <c r="I34" s="199"/>
    </row>
    <row r="35" spans="1:9" ht="11.45" customHeight="1" x14ac:dyDescent="0.2">
      <c r="A35" s="89">
        <f>IF(F35&lt;&gt;"",COUNTA($F$9:F35),"")</f>
        <v>14</v>
      </c>
      <c r="B35" s="182" t="s">
        <v>121</v>
      </c>
      <c r="C35" s="199">
        <v>6.9074355083459791</v>
      </c>
      <c r="D35" s="199">
        <v>0.9650180940892642</v>
      </c>
      <c r="E35" s="199">
        <v>2.3019271948608138</v>
      </c>
      <c r="F35" s="199">
        <v>5.502206073189722</v>
      </c>
      <c r="G35" s="199">
        <v>6.9753694581280792</v>
      </c>
      <c r="H35" s="199">
        <v>12.01686577652846</v>
      </c>
      <c r="I35" s="199">
        <v>8.9321357285429137</v>
      </c>
    </row>
    <row r="36" spans="1:9" ht="11.45" customHeight="1" x14ac:dyDescent="0.2">
      <c r="A36" s="89" t="str">
        <f>IF(F36&lt;&gt;"",COUNTA($F$9:F36),"")</f>
        <v/>
      </c>
      <c r="B36" s="19"/>
      <c r="C36" s="199"/>
      <c r="D36" s="199"/>
      <c r="E36" s="199"/>
      <c r="F36" s="199"/>
      <c r="G36" s="199"/>
      <c r="H36" s="199"/>
      <c r="I36" s="199"/>
    </row>
    <row r="37" spans="1:9" ht="22.5" customHeight="1" x14ac:dyDescent="0.2">
      <c r="A37" s="89">
        <f>IF(F37&lt;&gt;"",COUNTA($F$9:F37),"")</f>
        <v>15</v>
      </c>
      <c r="B37" s="19" t="s">
        <v>123</v>
      </c>
      <c r="C37" s="199">
        <v>16.600910470409712</v>
      </c>
      <c r="D37" s="199">
        <v>4.101326899879373</v>
      </c>
      <c r="E37" s="199">
        <v>7.6017130620985007</v>
      </c>
      <c r="F37" s="199">
        <v>14.741759667791332</v>
      </c>
      <c r="G37" s="199">
        <v>14.128078817733989</v>
      </c>
      <c r="H37" s="199">
        <v>23.612087139845396</v>
      </c>
      <c r="I37" s="199">
        <v>30.039920159680637</v>
      </c>
    </row>
    <row r="38" spans="1:9" ht="11.45" customHeight="1" x14ac:dyDescent="0.2">
      <c r="A38" s="89" t="str">
        <f>IF(F38&lt;&gt;"",COUNTA($F$9:F38),"")</f>
        <v/>
      </c>
      <c r="B38" s="19"/>
      <c r="C38" s="199"/>
      <c r="D38" s="199"/>
      <c r="E38" s="199"/>
      <c r="F38" s="199"/>
      <c r="G38" s="199"/>
      <c r="H38" s="199"/>
      <c r="I38" s="199"/>
    </row>
    <row r="39" spans="1:9" ht="22.5" customHeight="1" x14ac:dyDescent="0.2">
      <c r="A39" s="89">
        <f>IF(F39&lt;&gt;"",COUNTA($F$9:F39),"")</f>
        <v>16</v>
      </c>
      <c r="B39" s="19" t="s">
        <v>124</v>
      </c>
      <c r="C39" s="199">
        <v>3.2169954476479514</v>
      </c>
      <c r="D39" s="199">
        <v>0.9650180940892642</v>
      </c>
      <c r="E39" s="199">
        <v>1.7665952890792291</v>
      </c>
      <c r="F39" s="199">
        <v>2.5175188165066182</v>
      </c>
      <c r="G39" s="199">
        <v>3.2512315270935961</v>
      </c>
      <c r="H39" s="199">
        <v>4.2164441321152495</v>
      </c>
      <c r="I39" s="199">
        <v>5.3393213572854288</v>
      </c>
    </row>
  </sheetData>
  <mergeCells count="16">
    <mergeCell ref="C24:I24"/>
    <mergeCell ref="C2:I2"/>
    <mergeCell ref="F4:F6"/>
    <mergeCell ref="G4:G6"/>
    <mergeCell ref="H4:H6"/>
    <mergeCell ref="C3:C6"/>
    <mergeCell ref="C8:I8"/>
    <mergeCell ref="A1:B1"/>
    <mergeCell ref="C1:I1"/>
    <mergeCell ref="A2:B2"/>
    <mergeCell ref="I4:I6"/>
    <mergeCell ref="D3:I3"/>
    <mergeCell ref="D4:D6"/>
    <mergeCell ref="E4:E6"/>
    <mergeCell ref="B3:B6"/>
    <mergeCell ref="A3:A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J8"/>
    </sheetView>
  </sheetViews>
  <sheetFormatPr baseColWidth="10" defaultRowHeight="11.45" customHeight="1" x14ac:dyDescent="0.2"/>
  <cols>
    <col min="1" max="1" width="3.28515625" style="17" customWidth="1"/>
    <col min="2" max="2" width="5.85546875" style="21" customWidth="1"/>
    <col min="3" max="3" width="31.7109375" style="22" customWidth="1"/>
    <col min="4" max="10" width="7.28515625" style="17" customWidth="1"/>
    <col min="11" max="16384" width="11.42578125" style="17"/>
  </cols>
  <sheetData>
    <row r="1" spans="1:10" ht="20.100000000000001" customHeight="1" x14ac:dyDescent="0.2">
      <c r="A1" s="247" t="s">
        <v>65</v>
      </c>
      <c r="B1" s="248"/>
      <c r="C1" s="248"/>
      <c r="D1" s="283" t="s">
        <v>178</v>
      </c>
      <c r="E1" s="283"/>
      <c r="F1" s="283"/>
      <c r="G1" s="283"/>
      <c r="H1" s="283"/>
      <c r="I1" s="283"/>
      <c r="J1" s="284"/>
    </row>
    <row r="2" spans="1:10" ht="35.1" customHeight="1" x14ac:dyDescent="0.2">
      <c r="A2" s="251" t="s">
        <v>84</v>
      </c>
      <c r="B2" s="252"/>
      <c r="C2" s="252"/>
      <c r="D2" s="285" t="s">
        <v>235</v>
      </c>
      <c r="E2" s="285"/>
      <c r="F2" s="285"/>
      <c r="G2" s="285"/>
      <c r="H2" s="285"/>
      <c r="I2" s="285"/>
      <c r="J2" s="286"/>
    </row>
    <row r="3" spans="1:10" ht="11.45" customHeight="1" x14ac:dyDescent="0.2">
      <c r="A3" s="255" t="s">
        <v>80</v>
      </c>
      <c r="B3" s="257" t="s">
        <v>64</v>
      </c>
      <c r="C3" s="257" t="s">
        <v>41</v>
      </c>
      <c r="D3" s="257" t="s">
        <v>59</v>
      </c>
      <c r="E3" s="257" t="s">
        <v>99</v>
      </c>
      <c r="F3" s="261"/>
      <c r="G3" s="261"/>
      <c r="H3" s="261"/>
      <c r="I3" s="261"/>
      <c r="J3" s="262"/>
    </row>
    <row r="4" spans="1:10" ht="11.45" customHeight="1" x14ac:dyDescent="0.2">
      <c r="A4" s="256"/>
      <c r="B4" s="257"/>
      <c r="C4" s="257"/>
      <c r="D4" s="257"/>
      <c r="E4" s="259" t="s">
        <v>259</v>
      </c>
      <c r="F4" s="259" t="s">
        <v>260</v>
      </c>
      <c r="G4" s="280" t="s">
        <v>52</v>
      </c>
      <c r="H4" s="257" t="s">
        <v>48</v>
      </c>
      <c r="I4" s="257" t="s">
        <v>49</v>
      </c>
      <c r="J4" s="268" t="s">
        <v>328</v>
      </c>
    </row>
    <row r="5" spans="1:10" ht="11.45" customHeight="1" x14ac:dyDescent="0.2">
      <c r="A5" s="256"/>
      <c r="B5" s="257"/>
      <c r="C5" s="257"/>
      <c r="D5" s="257"/>
      <c r="E5" s="261"/>
      <c r="F5" s="259"/>
      <c r="G5" s="280"/>
      <c r="H5" s="257"/>
      <c r="I5" s="257"/>
      <c r="J5" s="268"/>
    </row>
    <row r="6" spans="1:10" ht="11.45" customHeight="1" x14ac:dyDescent="0.2">
      <c r="A6" s="256"/>
      <c r="B6" s="257"/>
      <c r="C6" s="257"/>
      <c r="D6" s="257"/>
      <c r="E6" s="261"/>
      <c r="F6" s="259"/>
      <c r="G6" s="280"/>
      <c r="H6" s="257"/>
      <c r="I6" s="257"/>
      <c r="J6" s="268"/>
    </row>
    <row r="7" spans="1:10" ht="11.45" customHeight="1" x14ac:dyDescent="0.2">
      <c r="A7" s="36">
        <v>1</v>
      </c>
      <c r="B7" s="37">
        <v>2</v>
      </c>
      <c r="C7" s="38">
        <v>3</v>
      </c>
      <c r="D7" s="38">
        <v>4</v>
      </c>
      <c r="E7" s="38">
        <v>5</v>
      </c>
      <c r="F7" s="38">
        <v>6</v>
      </c>
      <c r="G7" s="38">
        <v>7</v>
      </c>
      <c r="H7" s="38">
        <v>8</v>
      </c>
      <c r="I7" s="38">
        <v>9</v>
      </c>
      <c r="J7" s="39">
        <v>10</v>
      </c>
    </row>
    <row r="8" spans="1:10" ht="20.100000000000001" customHeight="1" x14ac:dyDescent="0.2">
      <c r="A8" s="101"/>
      <c r="B8" s="18"/>
      <c r="C8" s="18"/>
      <c r="D8" s="282" t="s">
        <v>256</v>
      </c>
      <c r="E8" s="282"/>
      <c r="F8" s="282"/>
      <c r="G8" s="282"/>
      <c r="H8" s="282"/>
      <c r="I8" s="282"/>
      <c r="J8" s="282"/>
    </row>
    <row r="9" spans="1:10" ht="11.45" customHeight="1" x14ac:dyDescent="0.2">
      <c r="A9" s="89">
        <f>IF(F9&lt;&gt;"",COUNTA($F9:F$9),"")</f>
        <v>1</v>
      </c>
      <c r="B9" s="98"/>
      <c r="C9" s="16" t="s">
        <v>236</v>
      </c>
      <c r="D9" s="197">
        <v>1794</v>
      </c>
      <c r="E9" s="197">
        <v>82</v>
      </c>
      <c r="F9" s="197">
        <v>205</v>
      </c>
      <c r="G9" s="197">
        <v>451</v>
      </c>
      <c r="H9" s="197">
        <v>569</v>
      </c>
      <c r="I9" s="197">
        <v>284</v>
      </c>
      <c r="J9" s="197">
        <v>204</v>
      </c>
    </row>
    <row r="10" spans="1:10" ht="11.45" customHeight="1" x14ac:dyDescent="0.2">
      <c r="A10" s="89">
        <f>IF(F10&lt;&gt;"",COUNTA($F$9:F10),"")</f>
        <v>2</v>
      </c>
      <c r="B10" s="98"/>
      <c r="C10" s="14" t="s">
        <v>63</v>
      </c>
      <c r="D10" s="198">
        <v>1421</v>
      </c>
      <c r="E10" s="198">
        <v>71</v>
      </c>
      <c r="F10" s="198">
        <v>175</v>
      </c>
      <c r="G10" s="198">
        <v>358</v>
      </c>
      <c r="H10" s="198">
        <v>466</v>
      </c>
      <c r="I10" s="198">
        <v>218</v>
      </c>
      <c r="J10" s="198">
        <v>134</v>
      </c>
    </row>
    <row r="11" spans="1:10" ht="11.45" customHeight="1" x14ac:dyDescent="0.2">
      <c r="A11" s="89" t="str">
        <f>IF(F11&lt;&gt;"",COUNTA($F$9:F11),"")</f>
        <v/>
      </c>
      <c r="B11" s="14"/>
      <c r="C11" s="14"/>
      <c r="D11" s="198"/>
      <c r="E11" s="198"/>
      <c r="F11" s="198"/>
      <c r="G11" s="198"/>
      <c r="H11" s="198"/>
      <c r="I11" s="198"/>
      <c r="J11" s="198"/>
    </row>
    <row r="12" spans="1:10" ht="11.45" customHeight="1" x14ac:dyDescent="0.2">
      <c r="A12" s="89">
        <f>IF(F12&lt;&gt;"",COUNTA($F$9:F12),"")</f>
        <v>3</v>
      </c>
      <c r="B12" s="14" t="s">
        <v>23</v>
      </c>
      <c r="C12" s="91" t="s">
        <v>266</v>
      </c>
      <c r="D12" s="198">
        <v>523</v>
      </c>
      <c r="E12" s="198">
        <v>22</v>
      </c>
      <c r="F12" s="198">
        <v>63</v>
      </c>
      <c r="G12" s="198">
        <v>155</v>
      </c>
      <c r="H12" s="198">
        <v>172</v>
      </c>
      <c r="I12" s="198">
        <v>66</v>
      </c>
      <c r="J12" s="198">
        <v>45</v>
      </c>
    </row>
    <row r="13" spans="1:10" ht="11.45" customHeight="1" x14ac:dyDescent="0.2">
      <c r="A13" s="89" t="str">
        <f>IF(F13&lt;&gt;"",COUNTA($F$9:F13),"")</f>
        <v/>
      </c>
      <c r="B13" s="14"/>
      <c r="C13" s="91" t="s">
        <v>151</v>
      </c>
      <c r="D13" s="198"/>
      <c r="E13" s="198"/>
      <c r="F13" s="198"/>
      <c r="G13" s="198"/>
      <c r="H13" s="198"/>
      <c r="I13" s="198"/>
      <c r="J13" s="198"/>
    </row>
    <row r="14" spans="1:10" ht="11.45" customHeight="1" x14ac:dyDescent="0.2">
      <c r="A14" s="89">
        <f>IF(F14&lt;&gt;"",COUNTA($F$9:F14),"")</f>
        <v>4</v>
      </c>
      <c r="B14" s="14" t="s">
        <v>24</v>
      </c>
      <c r="C14" s="91" t="s">
        <v>267</v>
      </c>
      <c r="D14" s="198">
        <v>516</v>
      </c>
      <c r="E14" s="198">
        <v>21</v>
      </c>
      <c r="F14" s="198" t="s">
        <v>5</v>
      </c>
      <c r="G14" s="198" t="s">
        <v>5</v>
      </c>
      <c r="H14" s="198" t="s">
        <v>5</v>
      </c>
      <c r="I14" s="198">
        <v>66</v>
      </c>
      <c r="J14" s="198">
        <v>45</v>
      </c>
    </row>
    <row r="15" spans="1:10" ht="11.45" customHeight="1" x14ac:dyDescent="0.2">
      <c r="A15" s="89">
        <f>IF(F15&lt;&gt;"",COUNTA($F$9:F15),"")</f>
        <v>5</v>
      </c>
      <c r="B15" s="14" t="s">
        <v>25</v>
      </c>
      <c r="C15" s="91" t="s">
        <v>268</v>
      </c>
      <c r="D15" s="198">
        <v>7</v>
      </c>
      <c r="E15" s="198">
        <v>1</v>
      </c>
      <c r="F15" s="198" t="s">
        <v>5</v>
      </c>
      <c r="G15" s="198" t="s">
        <v>5</v>
      </c>
      <c r="H15" s="198" t="s">
        <v>5</v>
      </c>
      <c r="I15" s="198" t="s">
        <v>0</v>
      </c>
      <c r="J15" s="198" t="s">
        <v>0</v>
      </c>
    </row>
    <row r="16" spans="1:10" ht="11.45" customHeight="1" x14ac:dyDescent="0.2">
      <c r="A16" s="89" t="str">
        <f>IF(F16&lt;&gt;"",COUNTA($F$9:F16),"")</f>
        <v/>
      </c>
      <c r="B16" s="14"/>
      <c r="C16" s="91"/>
      <c r="D16" s="198"/>
      <c r="E16" s="198"/>
      <c r="F16" s="198"/>
      <c r="G16" s="198"/>
      <c r="H16" s="198"/>
      <c r="I16" s="198"/>
      <c r="J16" s="198"/>
    </row>
    <row r="17" spans="1:10" ht="11.45" customHeight="1" x14ac:dyDescent="0.2">
      <c r="A17" s="89">
        <f>IF(F17&lt;&gt;"",COUNTA($F$9:F17),"")</f>
        <v>6</v>
      </c>
      <c r="B17" s="14" t="s">
        <v>26</v>
      </c>
      <c r="C17" s="91" t="s">
        <v>269</v>
      </c>
      <c r="D17" s="198">
        <v>258</v>
      </c>
      <c r="E17" s="198">
        <v>1</v>
      </c>
      <c r="F17" s="198">
        <v>8</v>
      </c>
      <c r="G17" s="198">
        <v>31</v>
      </c>
      <c r="H17" s="198">
        <v>75</v>
      </c>
      <c r="I17" s="198">
        <v>50</v>
      </c>
      <c r="J17" s="198">
        <v>92</v>
      </c>
    </row>
    <row r="18" spans="1:10" ht="11.45" customHeight="1" x14ac:dyDescent="0.2">
      <c r="A18" s="89" t="str">
        <f>IF(F18&lt;&gt;"",COUNTA($F$9:F18),"")</f>
        <v/>
      </c>
      <c r="B18" s="14"/>
      <c r="C18" s="91" t="s">
        <v>270</v>
      </c>
      <c r="D18" s="198"/>
      <c r="E18" s="198"/>
      <c r="F18" s="198"/>
      <c r="G18" s="198"/>
      <c r="H18" s="198"/>
      <c r="I18" s="198"/>
      <c r="J18" s="198"/>
    </row>
    <row r="19" spans="1:10" ht="11.45" customHeight="1" x14ac:dyDescent="0.2">
      <c r="A19" s="89">
        <f>IF(F19&lt;&gt;"",COUNTA($F$9:F19),"")</f>
        <v>7</v>
      </c>
      <c r="B19" s="14" t="s">
        <v>27</v>
      </c>
      <c r="C19" s="91" t="s">
        <v>271</v>
      </c>
      <c r="D19" s="198">
        <v>246</v>
      </c>
      <c r="E19" s="198">
        <v>1</v>
      </c>
      <c r="F19" s="198">
        <v>7</v>
      </c>
      <c r="G19" s="198">
        <v>31</v>
      </c>
      <c r="H19" s="198">
        <v>72</v>
      </c>
      <c r="I19" s="198">
        <v>50</v>
      </c>
      <c r="J19" s="198">
        <v>84</v>
      </c>
    </row>
    <row r="20" spans="1:10" ht="11.45" customHeight="1" x14ac:dyDescent="0.2">
      <c r="A20" s="89" t="str">
        <f>IF(F20&lt;&gt;"",COUNTA($F$9:F20),"")</f>
        <v/>
      </c>
      <c r="B20" s="14"/>
      <c r="C20" s="91"/>
      <c r="D20" s="198"/>
      <c r="E20" s="198"/>
      <c r="F20" s="198"/>
      <c r="G20" s="198"/>
      <c r="H20" s="198"/>
      <c r="I20" s="198"/>
      <c r="J20" s="198"/>
    </row>
    <row r="21" spans="1:10" ht="11.45" customHeight="1" x14ac:dyDescent="0.2">
      <c r="A21" s="89">
        <f>IF(F21&lt;&gt;"",COUNTA($F$9:F21),"")</f>
        <v>8</v>
      </c>
      <c r="B21" s="14" t="s">
        <v>28</v>
      </c>
      <c r="C21" s="91" t="s">
        <v>272</v>
      </c>
      <c r="D21" s="198">
        <v>227</v>
      </c>
      <c r="E21" s="198" t="s">
        <v>5</v>
      </c>
      <c r="F21" s="198">
        <v>10</v>
      </c>
      <c r="G21" s="198">
        <v>37</v>
      </c>
      <c r="H21" s="198">
        <v>54</v>
      </c>
      <c r="I21" s="198">
        <v>73</v>
      </c>
      <c r="J21" s="198" t="s">
        <v>5</v>
      </c>
    </row>
    <row r="22" spans="1:10" ht="11.45" customHeight="1" x14ac:dyDescent="0.2">
      <c r="A22" s="89" t="str">
        <f>IF(F22&lt;&gt;"",COUNTA($F$9:F22),"")</f>
        <v/>
      </c>
      <c r="B22" s="14"/>
      <c r="C22" s="91" t="s">
        <v>151</v>
      </c>
      <c r="D22" s="198"/>
      <c r="E22" s="198"/>
      <c r="F22" s="198"/>
      <c r="G22" s="198"/>
      <c r="H22" s="198"/>
      <c r="I22" s="198"/>
      <c r="J22" s="198"/>
    </row>
    <row r="23" spans="1:10" ht="22.5" customHeight="1" x14ac:dyDescent="0.2">
      <c r="A23" s="89">
        <f>IF(F23&lt;&gt;"",COUNTA($F$9:F23),"")</f>
        <v>9</v>
      </c>
      <c r="B23" s="91" t="s">
        <v>29</v>
      </c>
      <c r="C23" s="91" t="s">
        <v>273</v>
      </c>
      <c r="D23" s="198">
        <v>137</v>
      </c>
      <c r="E23" s="198" t="s">
        <v>5</v>
      </c>
      <c r="F23" s="198" t="s">
        <v>5</v>
      </c>
      <c r="G23" s="198">
        <v>29</v>
      </c>
      <c r="H23" s="198">
        <v>38</v>
      </c>
      <c r="I23" s="198">
        <v>42</v>
      </c>
      <c r="J23" s="198" t="s">
        <v>5</v>
      </c>
    </row>
    <row r="24" spans="1:10" ht="11.45" customHeight="1" x14ac:dyDescent="0.2">
      <c r="A24" s="89">
        <f>IF(F24&lt;&gt;"",COUNTA($F$9:F24),"")</f>
        <v>10</v>
      </c>
      <c r="B24" s="14" t="s">
        <v>30</v>
      </c>
      <c r="C24" s="91" t="s">
        <v>274</v>
      </c>
      <c r="D24" s="198">
        <v>90</v>
      </c>
      <c r="E24" s="198" t="s">
        <v>0</v>
      </c>
      <c r="F24" s="198" t="s">
        <v>5</v>
      </c>
      <c r="G24" s="198">
        <v>8</v>
      </c>
      <c r="H24" s="198">
        <v>15</v>
      </c>
      <c r="I24" s="198">
        <v>31</v>
      </c>
      <c r="J24" s="198" t="s">
        <v>5</v>
      </c>
    </row>
    <row r="25" spans="1:10" ht="11.45" customHeight="1" x14ac:dyDescent="0.2">
      <c r="A25" s="89" t="str">
        <f>IF(F25&lt;&gt;"",COUNTA($F$9:F25),"")</f>
        <v/>
      </c>
      <c r="B25" s="14"/>
      <c r="C25" s="91"/>
      <c r="D25" s="198"/>
      <c r="E25" s="198"/>
      <c r="F25" s="198"/>
      <c r="G25" s="198"/>
      <c r="H25" s="198"/>
      <c r="I25" s="198"/>
      <c r="J25" s="198"/>
    </row>
    <row r="26" spans="1:10" ht="11.45" customHeight="1" x14ac:dyDescent="0.2">
      <c r="A26" s="89">
        <f>IF(F26&lt;&gt;"",COUNTA($F$9:F26),"")</f>
        <v>11</v>
      </c>
      <c r="B26" s="14" t="s">
        <v>31</v>
      </c>
      <c r="C26" s="91" t="s">
        <v>275</v>
      </c>
      <c r="D26" s="198">
        <v>208</v>
      </c>
      <c r="E26" s="198">
        <v>3</v>
      </c>
      <c r="F26" s="198">
        <v>10</v>
      </c>
      <c r="G26" s="198">
        <v>37</v>
      </c>
      <c r="H26" s="198">
        <v>106</v>
      </c>
      <c r="I26" s="198">
        <v>52</v>
      </c>
      <c r="J26" s="198" t="s">
        <v>0</v>
      </c>
    </row>
    <row r="27" spans="1:10" ht="11.45" customHeight="1" x14ac:dyDescent="0.2">
      <c r="A27" s="89" t="str">
        <f>IF(F27&lt;&gt;"",COUNTA($F$9:F27),"")</f>
        <v/>
      </c>
      <c r="B27" s="14"/>
      <c r="C27" s="91"/>
      <c r="D27" s="198"/>
      <c r="E27" s="198"/>
      <c r="F27" s="198"/>
      <c r="G27" s="198"/>
      <c r="H27" s="198"/>
      <c r="I27" s="198"/>
      <c r="J27" s="198"/>
    </row>
    <row r="28" spans="1:10" ht="22.5" customHeight="1" x14ac:dyDescent="0.2">
      <c r="A28" s="89">
        <f>IF(F28&lt;&gt;"",COUNTA($F$9:F28),"")</f>
        <v>12</v>
      </c>
      <c r="B28" s="14" t="s">
        <v>32</v>
      </c>
      <c r="C28" s="91" t="s">
        <v>276</v>
      </c>
      <c r="D28" s="198">
        <v>59</v>
      </c>
      <c r="E28" s="198" t="s">
        <v>5</v>
      </c>
      <c r="F28" s="198">
        <v>7</v>
      </c>
      <c r="G28" s="198">
        <v>30</v>
      </c>
      <c r="H28" s="198">
        <v>13</v>
      </c>
      <c r="I28" s="198" t="s">
        <v>5</v>
      </c>
      <c r="J28" s="198" t="s">
        <v>0</v>
      </c>
    </row>
    <row r="29" spans="1:10" ht="11.45" customHeight="1" x14ac:dyDescent="0.2">
      <c r="A29" s="89" t="str">
        <f>IF(F29&lt;&gt;"",COUNTA($F$9:F29),"")</f>
        <v/>
      </c>
      <c r="B29" s="14"/>
      <c r="C29" s="91"/>
      <c r="D29" s="198"/>
      <c r="E29" s="198"/>
      <c r="F29" s="198"/>
      <c r="G29" s="198"/>
      <c r="H29" s="198"/>
      <c r="I29" s="198"/>
      <c r="J29" s="198"/>
    </row>
    <row r="30" spans="1:10" ht="11.45" customHeight="1" x14ac:dyDescent="0.2">
      <c r="A30" s="89">
        <f>IF(F30&lt;&gt;"",COUNTA($F$9:F30),"")</f>
        <v>13</v>
      </c>
      <c r="B30" s="14" t="s">
        <v>33</v>
      </c>
      <c r="C30" s="91" t="s">
        <v>277</v>
      </c>
      <c r="D30" s="198">
        <v>519</v>
      </c>
      <c r="E30" s="198">
        <v>50</v>
      </c>
      <c r="F30" s="198">
        <v>107</v>
      </c>
      <c r="G30" s="198">
        <v>160</v>
      </c>
      <c r="H30" s="198">
        <v>150</v>
      </c>
      <c r="I30" s="198" t="s">
        <v>5</v>
      </c>
      <c r="J30" s="198" t="s">
        <v>5</v>
      </c>
    </row>
    <row r="31" spans="1:10" ht="11.45" customHeight="1" x14ac:dyDescent="0.2">
      <c r="A31" s="89" t="str">
        <f>IF(F31&lt;&gt;"",COUNTA($F$9:F31),"")</f>
        <v/>
      </c>
      <c r="B31" s="14"/>
      <c r="C31" s="91" t="s">
        <v>151</v>
      </c>
      <c r="D31" s="198"/>
      <c r="E31" s="198"/>
      <c r="F31" s="198"/>
      <c r="G31" s="198"/>
      <c r="H31" s="198"/>
      <c r="I31" s="198"/>
      <c r="J31" s="198"/>
    </row>
    <row r="32" spans="1:10" ht="11.45" customHeight="1" x14ac:dyDescent="0.2">
      <c r="A32" s="89">
        <f>IF(F32&lt;&gt;"",COUNTA($F$9:F32),"")</f>
        <v>14</v>
      </c>
      <c r="B32" s="14" t="s">
        <v>34</v>
      </c>
      <c r="C32" s="91" t="s">
        <v>278</v>
      </c>
      <c r="D32" s="198">
        <v>205</v>
      </c>
      <c r="E32" s="198" t="s">
        <v>5</v>
      </c>
      <c r="F32" s="198">
        <v>52</v>
      </c>
      <c r="G32" s="198">
        <v>74</v>
      </c>
      <c r="H32" s="198">
        <v>52</v>
      </c>
      <c r="I32" s="198" t="s">
        <v>5</v>
      </c>
      <c r="J32" s="198" t="s">
        <v>0</v>
      </c>
    </row>
    <row r="33" spans="1:10" ht="11.45" customHeight="1" x14ac:dyDescent="0.2">
      <c r="A33" s="89">
        <f>IF(F33&lt;&gt;"",COUNTA($F$9:F33),"")</f>
        <v>15</v>
      </c>
      <c r="B33" s="14" t="s">
        <v>35</v>
      </c>
      <c r="C33" s="91" t="s">
        <v>279</v>
      </c>
      <c r="D33" s="198">
        <v>62</v>
      </c>
      <c r="E33" s="198">
        <v>17</v>
      </c>
      <c r="F33" s="198">
        <v>18</v>
      </c>
      <c r="G33" s="198">
        <v>16</v>
      </c>
      <c r="H33" s="198">
        <v>11</v>
      </c>
      <c r="I33" s="198" t="s">
        <v>0</v>
      </c>
      <c r="J33" s="198" t="s">
        <v>0</v>
      </c>
    </row>
    <row r="34" spans="1:10" ht="11.45" customHeight="1" x14ac:dyDescent="0.2">
      <c r="A34" s="89">
        <f>IF(F34&lt;&gt;"",COUNTA($F$9:F34),"")</f>
        <v>16</v>
      </c>
      <c r="B34" s="14" t="s">
        <v>36</v>
      </c>
      <c r="C34" s="91" t="s">
        <v>280</v>
      </c>
      <c r="D34" s="198">
        <v>89</v>
      </c>
      <c r="E34" s="198">
        <v>2</v>
      </c>
      <c r="F34" s="198" t="s">
        <v>5</v>
      </c>
      <c r="G34" s="198">
        <v>29</v>
      </c>
      <c r="H34" s="198">
        <v>40</v>
      </c>
      <c r="I34" s="198" t="s">
        <v>5</v>
      </c>
      <c r="J34" s="198" t="s">
        <v>0</v>
      </c>
    </row>
    <row r="35" spans="1:10" ht="22.5" customHeight="1" x14ac:dyDescent="0.2">
      <c r="A35" s="89">
        <f>IF(F35&lt;&gt;"",COUNTA($F$9:F35),"")</f>
        <v>17</v>
      </c>
      <c r="B35" s="91" t="s">
        <v>37</v>
      </c>
      <c r="C35" s="91" t="s">
        <v>281</v>
      </c>
      <c r="D35" s="198">
        <v>1</v>
      </c>
      <c r="E35" s="198" t="s">
        <v>5</v>
      </c>
      <c r="F35" s="198" t="s">
        <v>5</v>
      </c>
      <c r="G35" s="198" t="s">
        <v>0</v>
      </c>
      <c r="H35" s="198" t="s">
        <v>0</v>
      </c>
      <c r="I35" s="198" t="s">
        <v>0</v>
      </c>
      <c r="J35" s="198" t="s">
        <v>0</v>
      </c>
    </row>
    <row r="36" spans="1:10" ht="11.45" customHeight="1" x14ac:dyDescent="0.2">
      <c r="A36" s="89">
        <f>IF(F36&lt;&gt;"",COUNTA($F$9:F36),"")</f>
        <v>18</v>
      </c>
      <c r="B36" s="14" t="s">
        <v>38</v>
      </c>
      <c r="C36" s="91" t="s">
        <v>282</v>
      </c>
      <c r="D36" s="198">
        <v>161</v>
      </c>
      <c r="E36" s="198">
        <v>9</v>
      </c>
      <c r="F36" s="198">
        <v>25</v>
      </c>
      <c r="G36" s="198">
        <v>40</v>
      </c>
      <c r="H36" s="198">
        <v>46</v>
      </c>
      <c r="I36" s="198" t="s">
        <v>5</v>
      </c>
      <c r="J36" s="198" t="s">
        <v>5</v>
      </c>
    </row>
    <row r="37" spans="1:10" ht="30" customHeight="1" x14ac:dyDescent="0.2">
      <c r="A37" s="89" t="str">
        <f>IF(F37&lt;&gt;"",COUNTA($F$9:F37),"")</f>
        <v/>
      </c>
      <c r="B37" s="19"/>
      <c r="C37" s="19"/>
      <c r="D37" s="287" t="s">
        <v>351</v>
      </c>
      <c r="E37" s="287"/>
      <c r="F37" s="287"/>
      <c r="G37" s="288"/>
      <c r="H37" s="288"/>
      <c r="I37" s="288"/>
      <c r="J37" s="288"/>
    </row>
    <row r="38" spans="1:10" ht="11.45" customHeight="1" x14ac:dyDescent="0.2">
      <c r="A38" s="89">
        <f>IF(F38&lt;&gt;"",COUNTA($F$9:F38),"")</f>
        <v>19</v>
      </c>
      <c r="B38" s="98"/>
      <c r="C38" s="16" t="s">
        <v>236</v>
      </c>
      <c r="D38" s="197">
        <v>100</v>
      </c>
      <c r="E38" s="197">
        <v>100</v>
      </c>
      <c r="F38" s="197">
        <v>100</v>
      </c>
      <c r="G38" s="197">
        <v>100</v>
      </c>
      <c r="H38" s="197">
        <v>100</v>
      </c>
      <c r="I38" s="197">
        <v>100</v>
      </c>
      <c r="J38" s="197">
        <v>100</v>
      </c>
    </row>
    <row r="39" spans="1:10" ht="11.45" customHeight="1" x14ac:dyDescent="0.2">
      <c r="A39" s="89" t="str">
        <f>IF(F39&lt;&gt;"",COUNTA($F$9:F39),"")</f>
        <v/>
      </c>
      <c r="B39" s="14"/>
      <c r="C39" s="14"/>
      <c r="D39" s="104"/>
      <c r="E39" s="104"/>
      <c r="F39" s="104"/>
      <c r="G39" s="104"/>
      <c r="H39" s="104"/>
      <c r="I39" s="104"/>
      <c r="J39" s="104"/>
    </row>
    <row r="40" spans="1:10" ht="11.45" customHeight="1" x14ac:dyDescent="0.2">
      <c r="A40" s="89">
        <f>IF(F40&lt;&gt;"",COUNTA($F$9:F40),"")</f>
        <v>20</v>
      </c>
      <c r="B40" s="14" t="s">
        <v>23</v>
      </c>
      <c r="C40" s="14" t="s">
        <v>266</v>
      </c>
      <c r="D40" s="199">
        <v>29.152731326644371</v>
      </c>
      <c r="E40" s="199">
        <v>26.829268292682929</v>
      </c>
      <c r="F40" s="199">
        <v>30.73170731707317</v>
      </c>
      <c r="G40" s="199">
        <v>34.368070953436806</v>
      </c>
      <c r="H40" s="199">
        <v>30.228471001757466</v>
      </c>
      <c r="I40" s="199">
        <v>23.239436619718308</v>
      </c>
      <c r="J40" s="199">
        <v>22.058823529411764</v>
      </c>
    </row>
    <row r="41" spans="1:10" ht="11.45" customHeight="1" x14ac:dyDescent="0.2">
      <c r="A41" s="89" t="str">
        <f>IF(F41&lt;&gt;"",COUNTA($F$9:F41),"")</f>
        <v/>
      </c>
      <c r="B41" s="14"/>
      <c r="C41" s="14"/>
      <c r="D41" s="199"/>
      <c r="E41" s="199"/>
      <c r="F41" s="199"/>
      <c r="G41" s="199"/>
      <c r="H41" s="199"/>
      <c r="I41" s="199"/>
      <c r="J41" s="199"/>
    </row>
    <row r="42" spans="1:10" ht="11.45" customHeight="1" x14ac:dyDescent="0.2">
      <c r="A42" s="89">
        <f>IF(F42&lt;&gt;"",COUNTA($F$9:F42),"")</f>
        <v>21</v>
      </c>
      <c r="B42" s="14" t="s">
        <v>26</v>
      </c>
      <c r="C42" s="183" t="s">
        <v>269</v>
      </c>
      <c r="D42" s="199">
        <v>14.381270903010032</v>
      </c>
      <c r="E42" s="199">
        <v>1.2195121951219512</v>
      </c>
      <c r="F42" s="199">
        <v>3.9024390243902438</v>
      </c>
      <c r="G42" s="199">
        <v>6.8736141906873618</v>
      </c>
      <c r="H42" s="199">
        <v>13.181019332161686</v>
      </c>
      <c r="I42" s="199">
        <v>17.6056338028169</v>
      </c>
      <c r="J42" s="199">
        <v>45.098039215686278</v>
      </c>
    </row>
    <row r="43" spans="1:10" ht="11.45" customHeight="1" x14ac:dyDescent="0.2">
      <c r="A43" s="89" t="str">
        <f>IF(F43&lt;&gt;"",COUNTA($F$9:F43),"")</f>
        <v/>
      </c>
      <c r="B43" s="14"/>
      <c r="C43" s="14"/>
      <c r="D43" s="199"/>
      <c r="E43" s="199"/>
      <c r="F43" s="199"/>
      <c r="G43" s="199"/>
      <c r="H43" s="199"/>
      <c r="I43" s="199"/>
      <c r="J43" s="199"/>
    </row>
    <row r="44" spans="1:10" ht="11.45" customHeight="1" x14ac:dyDescent="0.2">
      <c r="A44" s="89">
        <f>IF(F44&lt;&gt;"",COUNTA($F$9:F44),"")</f>
        <v>22</v>
      </c>
      <c r="B44" s="14" t="s">
        <v>28</v>
      </c>
      <c r="C44" s="14" t="s">
        <v>272</v>
      </c>
      <c r="D44" s="199">
        <v>12.653288740245261</v>
      </c>
      <c r="E44" s="199" t="s">
        <v>5</v>
      </c>
      <c r="F44" s="199">
        <v>4.8780487804878048</v>
      </c>
      <c r="G44" s="199">
        <v>8.2039911308204001</v>
      </c>
      <c r="H44" s="199">
        <v>9.4903339191564147</v>
      </c>
      <c r="I44" s="199">
        <v>25.704225352112676</v>
      </c>
      <c r="J44" s="199" t="s">
        <v>5</v>
      </c>
    </row>
    <row r="45" spans="1:10" ht="11.45" customHeight="1" x14ac:dyDescent="0.2">
      <c r="A45" s="89" t="str">
        <f>IF(F45&lt;&gt;"",COUNTA($F$9:F45),"")</f>
        <v/>
      </c>
      <c r="B45" s="14"/>
      <c r="C45" s="14"/>
      <c r="D45" s="199"/>
      <c r="E45" s="199"/>
      <c r="F45" s="199"/>
      <c r="G45" s="199"/>
      <c r="H45" s="199"/>
      <c r="I45" s="199"/>
      <c r="J45" s="199"/>
    </row>
    <row r="46" spans="1:10" ht="11.45" customHeight="1" x14ac:dyDescent="0.2">
      <c r="A46" s="89">
        <f>IF(F46&lt;&gt;"",COUNTA($F$9:F46),"")</f>
        <v>23</v>
      </c>
      <c r="B46" s="14" t="s">
        <v>31</v>
      </c>
      <c r="C46" s="14" t="s">
        <v>275</v>
      </c>
      <c r="D46" s="199">
        <v>11.594202898550725</v>
      </c>
      <c r="E46" s="199">
        <v>3.6585365853658534</v>
      </c>
      <c r="F46" s="199">
        <v>4.8780487804878048</v>
      </c>
      <c r="G46" s="199">
        <v>8.2039911308204001</v>
      </c>
      <c r="H46" s="199">
        <v>18.629173989455182</v>
      </c>
      <c r="I46" s="199">
        <v>18.30985915492958</v>
      </c>
      <c r="J46" s="199" t="s">
        <v>0</v>
      </c>
    </row>
    <row r="47" spans="1:10" ht="11.45" customHeight="1" x14ac:dyDescent="0.2">
      <c r="A47" s="89" t="str">
        <f>IF(F47&lt;&gt;"",COUNTA($F$9:F47),"")</f>
        <v/>
      </c>
      <c r="B47" s="14"/>
      <c r="C47" s="14"/>
      <c r="D47" s="199"/>
      <c r="E47" s="199"/>
      <c r="F47" s="199"/>
      <c r="G47" s="199"/>
      <c r="H47" s="199"/>
      <c r="I47" s="199"/>
      <c r="J47" s="199"/>
    </row>
    <row r="48" spans="1:10" ht="22.5" customHeight="1" x14ac:dyDescent="0.2">
      <c r="A48" s="89">
        <f>IF(F48&lt;&gt;"",COUNTA($F$9:F48),"")</f>
        <v>24</v>
      </c>
      <c r="B48" s="14" t="s">
        <v>32</v>
      </c>
      <c r="C48" s="14" t="s">
        <v>276</v>
      </c>
      <c r="D48" s="199">
        <v>3.2887402452619838</v>
      </c>
      <c r="E48" s="199" t="s">
        <v>5</v>
      </c>
      <c r="F48" s="199">
        <v>3.4146341463414638</v>
      </c>
      <c r="G48" s="199">
        <v>6.651884700665188</v>
      </c>
      <c r="H48" s="199">
        <v>2.2847100175746924</v>
      </c>
      <c r="I48" s="199" t="s">
        <v>5</v>
      </c>
      <c r="J48" s="199" t="s">
        <v>0</v>
      </c>
    </row>
    <row r="49" spans="1:10" ht="11.45" customHeight="1" x14ac:dyDescent="0.2">
      <c r="A49" s="89" t="str">
        <f>IF(F49&lt;&gt;"",COUNTA($F$9:F49),"")</f>
        <v/>
      </c>
      <c r="B49" s="14"/>
      <c r="C49" s="14"/>
      <c r="D49" s="199"/>
      <c r="E49" s="199"/>
      <c r="F49" s="199"/>
      <c r="G49" s="199"/>
      <c r="H49" s="199"/>
      <c r="I49" s="199"/>
      <c r="J49" s="199"/>
    </row>
    <row r="50" spans="1:10" ht="11.45" customHeight="1" x14ac:dyDescent="0.2">
      <c r="A50" s="89">
        <f>IF(F50&lt;&gt;"",COUNTA($F$9:F50),"")</f>
        <v>25</v>
      </c>
      <c r="B50" s="14" t="s">
        <v>33</v>
      </c>
      <c r="C50" s="14" t="s">
        <v>277</v>
      </c>
      <c r="D50" s="199">
        <v>28.929765886287623</v>
      </c>
      <c r="E50" s="199">
        <v>60.975609756097562</v>
      </c>
      <c r="F50" s="199">
        <v>52.195121951219512</v>
      </c>
      <c r="G50" s="199">
        <v>35.476718403547672</v>
      </c>
      <c r="H50" s="199">
        <v>26.362038664323372</v>
      </c>
      <c r="I50" s="199" t="s">
        <v>5</v>
      </c>
      <c r="J50" s="199" t="s">
        <v>5</v>
      </c>
    </row>
    <row r="51" spans="1:10" ht="11.45" customHeight="1" x14ac:dyDescent="0.2">
      <c r="B51" s="97"/>
      <c r="C51" s="96"/>
    </row>
  </sheetData>
  <mergeCells count="17">
    <mergeCell ref="D37:J37"/>
    <mergeCell ref="G4:G6"/>
    <mergeCell ref="H4:H6"/>
    <mergeCell ref="I4:I6"/>
    <mergeCell ref="J4:J6"/>
    <mergeCell ref="D8:J8"/>
    <mergeCell ref="E4:E6"/>
    <mergeCell ref="F4:F6"/>
    <mergeCell ref="A1:C1"/>
    <mergeCell ref="D1:J1"/>
    <mergeCell ref="A2:C2"/>
    <mergeCell ref="D2:J2"/>
    <mergeCell ref="A3:A6"/>
    <mergeCell ref="B3:B6"/>
    <mergeCell ref="C3:C6"/>
    <mergeCell ref="D3:D6"/>
    <mergeCell ref="E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1"/>
  <sheetViews>
    <sheetView zoomScale="140" zoomScaleNormal="140" workbookViewId="0">
      <pane xSplit="3" ySplit="7" topLeftCell="D8" activePane="bottomRight" state="frozen"/>
      <selection activeCell="A4" sqref="A4:D4"/>
      <selection pane="topRight" activeCell="A4" sqref="A4:D4"/>
      <selection pane="bottomLeft" activeCell="A4" sqref="A4:D4"/>
      <selection pane="bottomRight" activeCell="D8" sqref="D8:J8"/>
    </sheetView>
  </sheetViews>
  <sheetFormatPr baseColWidth="10" defaultRowHeight="11.45" customHeight="1" x14ac:dyDescent="0.2"/>
  <cols>
    <col min="1" max="1" width="3.28515625" style="17" customWidth="1"/>
    <col min="2" max="2" width="5.85546875" style="21" customWidth="1"/>
    <col min="3" max="3" width="31.7109375" style="22" customWidth="1"/>
    <col min="4" max="10" width="7.28515625" style="17" customWidth="1"/>
    <col min="11" max="16384" width="11.42578125" style="17"/>
  </cols>
  <sheetData>
    <row r="1" spans="1:10" ht="20.100000000000001" customHeight="1" x14ac:dyDescent="0.2">
      <c r="A1" s="247" t="s">
        <v>65</v>
      </c>
      <c r="B1" s="248"/>
      <c r="C1" s="248"/>
      <c r="D1" s="283" t="s">
        <v>178</v>
      </c>
      <c r="E1" s="283"/>
      <c r="F1" s="283"/>
      <c r="G1" s="283"/>
      <c r="H1" s="283"/>
      <c r="I1" s="283"/>
      <c r="J1" s="284"/>
    </row>
    <row r="2" spans="1:10" ht="35.1" customHeight="1" x14ac:dyDescent="0.2">
      <c r="A2" s="251" t="s">
        <v>88</v>
      </c>
      <c r="B2" s="252"/>
      <c r="C2" s="252"/>
      <c r="D2" s="285" t="s">
        <v>237</v>
      </c>
      <c r="E2" s="285"/>
      <c r="F2" s="285"/>
      <c r="G2" s="285"/>
      <c r="H2" s="285"/>
      <c r="I2" s="285"/>
      <c r="J2" s="286"/>
    </row>
    <row r="3" spans="1:10" ht="11.45" customHeight="1" x14ac:dyDescent="0.2">
      <c r="A3" s="255" t="s">
        <v>80</v>
      </c>
      <c r="B3" s="257" t="s">
        <v>64</v>
      </c>
      <c r="C3" s="257" t="s">
        <v>41</v>
      </c>
      <c r="D3" s="257" t="s">
        <v>59</v>
      </c>
      <c r="E3" s="257" t="s">
        <v>99</v>
      </c>
      <c r="F3" s="261"/>
      <c r="G3" s="261"/>
      <c r="H3" s="261"/>
      <c r="I3" s="261"/>
      <c r="J3" s="262"/>
    </row>
    <row r="4" spans="1:10" ht="11.45" customHeight="1" x14ac:dyDescent="0.2">
      <c r="A4" s="256"/>
      <c r="B4" s="257"/>
      <c r="C4" s="257"/>
      <c r="D4" s="257"/>
      <c r="E4" s="259" t="s">
        <v>259</v>
      </c>
      <c r="F4" s="259" t="s">
        <v>260</v>
      </c>
      <c r="G4" s="280" t="s">
        <v>52</v>
      </c>
      <c r="H4" s="257" t="s">
        <v>48</v>
      </c>
      <c r="I4" s="257" t="s">
        <v>49</v>
      </c>
      <c r="J4" s="268" t="s">
        <v>328</v>
      </c>
    </row>
    <row r="5" spans="1:10" ht="11.45" customHeight="1" x14ac:dyDescent="0.2">
      <c r="A5" s="256"/>
      <c r="B5" s="257"/>
      <c r="C5" s="257"/>
      <c r="D5" s="257"/>
      <c r="E5" s="261"/>
      <c r="F5" s="259"/>
      <c r="G5" s="280"/>
      <c r="H5" s="257"/>
      <c r="I5" s="257"/>
      <c r="J5" s="268"/>
    </row>
    <row r="6" spans="1:10" ht="11.45" customHeight="1" x14ac:dyDescent="0.2">
      <c r="A6" s="256"/>
      <c r="B6" s="257"/>
      <c r="C6" s="257"/>
      <c r="D6" s="257"/>
      <c r="E6" s="261"/>
      <c r="F6" s="259"/>
      <c r="G6" s="280"/>
      <c r="H6" s="257"/>
      <c r="I6" s="257"/>
      <c r="J6" s="268"/>
    </row>
    <row r="7" spans="1:10" ht="11.45" customHeight="1" x14ac:dyDescent="0.2">
      <c r="A7" s="36">
        <v>1</v>
      </c>
      <c r="B7" s="37">
        <v>2</v>
      </c>
      <c r="C7" s="38">
        <v>3</v>
      </c>
      <c r="D7" s="38">
        <v>4</v>
      </c>
      <c r="E7" s="38">
        <v>5</v>
      </c>
      <c r="F7" s="38">
        <v>6</v>
      </c>
      <c r="G7" s="38">
        <v>7</v>
      </c>
      <c r="H7" s="38">
        <v>8</v>
      </c>
      <c r="I7" s="38">
        <v>9</v>
      </c>
      <c r="J7" s="39">
        <v>10</v>
      </c>
    </row>
    <row r="8" spans="1:10" ht="20.100000000000001" customHeight="1" x14ac:dyDescent="0.2">
      <c r="A8" s="101"/>
      <c r="B8" s="18"/>
      <c r="C8" s="18"/>
      <c r="D8" s="291" t="s">
        <v>170</v>
      </c>
      <c r="E8" s="291"/>
      <c r="F8" s="291"/>
      <c r="G8" s="291"/>
      <c r="H8" s="291"/>
      <c r="I8" s="291"/>
      <c r="J8" s="291"/>
    </row>
    <row r="9" spans="1:10" ht="11.45" customHeight="1" x14ac:dyDescent="0.2">
      <c r="A9" s="89">
        <f>IF(F9&lt;&gt;"",COUNTA($F9:F$9),"")</f>
        <v>1</v>
      </c>
      <c r="B9" s="98"/>
      <c r="C9" s="16" t="s">
        <v>146</v>
      </c>
      <c r="D9" s="148">
        <v>42478</v>
      </c>
      <c r="E9" s="148">
        <v>1084</v>
      </c>
      <c r="F9" s="148">
        <v>3757</v>
      </c>
      <c r="G9" s="148">
        <v>9479</v>
      </c>
      <c r="H9" s="148">
        <v>13970</v>
      </c>
      <c r="I9" s="148">
        <v>7652</v>
      </c>
      <c r="J9" s="148">
        <v>6536</v>
      </c>
    </row>
    <row r="10" spans="1:10" ht="11.45" customHeight="1" x14ac:dyDescent="0.2">
      <c r="A10" s="89">
        <f>IF(F10&lt;&gt;"",COUNTA($F$9:F10),"")</f>
        <v>2</v>
      </c>
      <c r="B10" s="98"/>
      <c r="C10" s="14" t="s">
        <v>63</v>
      </c>
      <c r="D10" s="136">
        <v>33178</v>
      </c>
      <c r="E10" s="136">
        <v>947</v>
      </c>
      <c r="F10" s="136">
        <v>3212</v>
      </c>
      <c r="G10" s="136">
        <v>7492</v>
      </c>
      <c r="H10" s="136">
        <v>11373</v>
      </c>
      <c r="I10" s="136">
        <v>5977</v>
      </c>
      <c r="J10" s="136">
        <v>4178</v>
      </c>
    </row>
    <row r="11" spans="1:10" ht="11.45" customHeight="1" x14ac:dyDescent="0.2">
      <c r="A11" s="89" t="str">
        <f>IF(F11&lt;&gt;"",COUNTA($F$9:F11),"")</f>
        <v/>
      </c>
      <c r="B11" s="14"/>
      <c r="C11" s="14"/>
      <c r="D11" s="136"/>
      <c r="E11" s="136"/>
      <c r="F11" s="136"/>
      <c r="G11" s="136"/>
      <c r="H11" s="136"/>
      <c r="I11" s="136"/>
      <c r="J11" s="136"/>
    </row>
    <row r="12" spans="1:10" ht="11.45" customHeight="1" x14ac:dyDescent="0.2">
      <c r="A12" s="89">
        <f>IF(F12&lt;&gt;"",COUNTA($F$9:F12),"")</f>
        <v>3</v>
      </c>
      <c r="B12" s="14" t="s">
        <v>23</v>
      </c>
      <c r="C12" s="91" t="s">
        <v>266</v>
      </c>
      <c r="D12" s="136">
        <v>12697</v>
      </c>
      <c r="E12" s="136">
        <v>319</v>
      </c>
      <c r="F12" s="136">
        <v>1151</v>
      </c>
      <c r="G12" s="136">
        <v>3301</v>
      </c>
      <c r="H12" s="136">
        <v>4121</v>
      </c>
      <c r="I12" s="136">
        <v>2142</v>
      </c>
      <c r="J12" s="136">
        <v>1662</v>
      </c>
    </row>
    <row r="13" spans="1:10" ht="11.45" customHeight="1" x14ac:dyDescent="0.2">
      <c r="A13" s="89" t="str">
        <f>IF(F13&lt;&gt;"",COUNTA($F$9:F13),"")</f>
        <v/>
      </c>
      <c r="B13" s="14"/>
      <c r="C13" s="91" t="s">
        <v>151</v>
      </c>
      <c r="D13" s="136"/>
      <c r="E13" s="136"/>
      <c r="F13" s="136"/>
      <c r="G13" s="136"/>
      <c r="H13" s="136"/>
      <c r="I13" s="136"/>
      <c r="J13" s="136"/>
    </row>
    <row r="14" spans="1:10" ht="11.45" customHeight="1" x14ac:dyDescent="0.2">
      <c r="A14" s="89">
        <f>IF(F14&lt;&gt;"",COUNTA($F$9:F14),"")</f>
        <v>4</v>
      </c>
      <c r="B14" s="14" t="s">
        <v>24</v>
      </c>
      <c r="C14" s="91" t="s">
        <v>267</v>
      </c>
      <c r="D14" s="136">
        <v>12566</v>
      </c>
      <c r="E14" s="136">
        <v>312</v>
      </c>
      <c r="F14" s="136" t="s">
        <v>5</v>
      </c>
      <c r="G14" s="136" t="s">
        <v>5</v>
      </c>
      <c r="H14" s="136" t="s">
        <v>5</v>
      </c>
      <c r="I14" s="136">
        <v>2142</v>
      </c>
      <c r="J14" s="136">
        <v>1662</v>
      </c>
    </row>
    <row r="15" spans="1:10" ht="11.45" customHeight="1" x14ac:dyDescent="0.2">
      <c r="A15" s="89">
        <f>IF(F15&lt;&gt;"",COUNTA($F$9:F15),"")</f>
        <v>5</v>
      </c>
      <c r="B15" s="14" t="s">
        <v>25</v>
      </c>
      <c r="C15" s="91" t="s">
        <v>268</v>
      </c>
      <c r="D15" s="136">
        <v>131</v>
      </c>
      <c r="E15" s="136">
        <v>7</v>
      </c>
      <c r="F15" s="136" t="s">
        <v>5</v>
      </c>
      <c r="G15" s="136" t="s">
        <v>5</v>
      </c>
      <c r="H15" s="136" t="s">
        <v>5</v>
      </c>
      <c r="I15" s="136" t="s">
        <v>0</v>
      </c>
      <c r="J15" s="136" t="s">
        <v>0</v>
      </c>
    </row>
    <row r="16" spans="1:10" ht="11.45" customHeight="1" x14ac:dyDescent="0.2">
      <c r="A16" s="89" t="str">
        <f>IF(F16&lt;&gt;"",COUNTA($F$9:F16),"")</f>
        <v/>
      </c>
      <c r="B16" s="14"/>
      <c r="C16" s="91"/>
      <c r="D16" s="136"/>
      <c r="E16" s="136"/>
      <c r="F16" s="136"/>
      <c r="G16" s="136"/>
      <c r="H16" s="136"/>
      <c r="I16" s="136"/>
      <c r="J16" s="136"/>
    </row>
    <row r="17" spans="1:10" ht="11.45" customHeight="1" x14ac:dyDescent="0.2">
      <c r="A17" s="89">
        <f>IF(F17&lt;&gt;"",COUNTA($F$9:F17),"")</f>
        <v>6</v>
      </c>
      <c r="B17" s="14" t="s">
        <v>26</v>
      </c>
      <c r="C17" s="91" t="s">
        <v>269</v>
      </c>
      <c r="D17" s="136">
        <v>6544</v>
      </c>
      <c r="E17" s="136">
        <v>22</v>
      </c>
      <c r="F17" s="136">
        <v>174</v>
      </c>
      <c r="G17" s="136">
        <v>597</v>
      </c>
      <c r="H17" s="136">
        <v>1694</v>
      </c>
      <c r="I17" s="136">
        <v>1204</v>
      </c>
      <c r="J17" s="136">
        <v>2856</v>
      </c>
    </row>
    <row r="18" spans="1:10" ht="11.45" customHeight="1" x14ac:dyDescent="0.2">
      <c r="A18" s="89" t="str">
        <f>IF(F18&lt;&gt;"",COUNTA($F$9:F18),"")</f>
        <v/>
      </c>
      <c r="B18" s="14"/>
      <c r="C18" s="91" t="s">
        <v>270</v>
      </c>
      <c r="D18" s="136"/>
      <c r="E18" s="136"/>
      <c r="F18" s="136"/>
      <c r="G18" s="136"/>
      <c r="H18" s="136"/>
      <c r="I18" s="136"/>
      <c r="J18" s="136"/>
    </row>
    <row r="19" spans="1:10" ht="11.45" customHeight="1" x14ac:dyDescent="0.2">
      <c r="A19" s="89">
        <f>IF(F19&lt;&gt;"",COUNTA($F$9:F19),"")</f>
        <v>7</v>
      </c>
      <c r="B19" s="14" t="s">
        <v>27</v>
      </c>
      <c r="C19" s="91" t="s">
        <v>271</v>
      </c>
      <c r="D19" s="136">
        <v>6059</v>
      </c>
      <c r="E19" s="136">
        <v>14</v>
      </c>
      <c r="F19" s="136">
        <v>156</v>
      </c>
      <c r="G19" s="136">
        <v>597</v>
      </c>
      <c r="H19" s="136">
        <v>1597</v>
      </c>
      <c r="I19" s="136">
        <v>1204</v>
      </c>
      <c r="J19" s="136">
        <v>2493</v>
      </c>
    </row>
    <row r="20" spans="1:10" ht="11.45" customHeight="1" x14ac:dyDescent="0.2">
      <c r="A20" s="89" t="str">
        <f>IF(F20&lt;&gt;"",COUNTA($F$9:F20),"")</f>
        <v/>
      </c>
      <c r="B20" s="14"/>
      <c r="C20" s="91"/>
      <c r="D20" s="136"/>
      <c r="E20" s="136"/>
      <c r="F20" s="136"/>
      <c r="G20" s="136"/>
      <c r="H20" s="136"/>
      <c r="I20" s="136"/>
      <c r="J20" s="136"/>
    </row>
    <row r="21" spans="1:10" ht="11.45" customHeight="1" x14ac:dyDescent="0.2">
      <c r="A21" s="89">
        <f>IF(F21&lt;&gt;"",COUNTA($F$9:F21),"")</f>
        <v>8</v>
      </c>
      <c r="B21" s="14" t="s">
        <v>28</v>
      </c>
      <c r="C21" s="91" t="s">
        <v>272</v>
      </c>
      <c r="D21" s="136">
        <v>5705</v>
      </c>
      <c r="E21" s="136" t="s">
        <v>5</v>
      </c>
      <c r="F21" s="136">
        <v>185</v>
      </c>
      <c r="G21" s="136">
        <v>918</v>
      </c>
      <c r="H21" s="136">
        <v>1439</v>
      </c>
      <c r="I21" s="136">
        <v>1689</v>
      </c>
      <c r="J21" s="136" t="s">
        <v>5</v>
      </c>
    </row>
    <row r="22" spans="1:10" ht="11.45" customHeight="1" x14ac:dyDescent="0.2">
      <c r="A22" s="89" t="str">
        <f>IF(F22&lt;&gt;"",COUNTA($F$9:F22),"")</f>
        <v/>
      </c>
      <c r="B22" s="14"/>
      <c r="C22" s="91" t="s">
        <v>151</v>
      </c>
      <c r="D22" s="136"/>
      <c r="E22" s="136"/>
      <c r="F22" s="136"/>
      <c r="G22" s="136"/>
      <c r="H22" s="136"/>
      <c r="I22" s="136"/>
      <c r="J22" s="136"/>
    </row>
    <row r="23" spans="1:10" ht="22.5" customHeight="1" x14ac:dyDescent="0.2">
      <c r="A23" s="89">
        <f>IF(F23&lt;&gt;"",COUNTA($F$9:F23),"")</f>
        <v>9</v>
      </c>
      <c r="B23" s="91" t="s">
        <v>29</v>
      </c>
      <c r="C23" s="91" t="s">
        <v>273</v>
      </c>
      <c r="D23" s="136">
        <v>3461</v>
      </c>
      <c r="E23" s="136" t="s">
        <v>5</v>
      </c>
      <c r="F23" s="136">
        <v>139</v>
      </c>
      <c r="G23" s="136">
        <v>761</v>
      </c>
      <c r="H23" s="136">
        <v>1045</v>
      </c>
      <c r="I23" s="136">
        <v>987</v>
      </c>
      <c r="J23" s="136" t="s">
        <v>5</v>
      </c>
    </row>
    <row r="24" spans="1:10" ht="11.45" customHeight="1" x14ac:dyDescent="0.2">
      <c r="A24" s="89">
        <f>IF(F24&lt;&gt;"",COUNTA($F$9:F24),"")</f>
        <v>10</v>
      </c>
      <c r="B24" s="14" t="s">
        <v>30</v>
      </c>
      <c r="C24" s="91" t="s">
        <v>274</v>
      </c>
      <c r="D24" s="136">
        <v>2244</v>
      </c>
      <c r="E24" s="136" t="s">
        <v>5</v>
      </c>
      <c r="F24" s="136">
        <v>45</v>
      </c>
      <c r="G24" s="136">
        <v>157</v>
      </c>
      <c r="H24" s="136">
        <v>394</v>
      </c>
      <c r="I24" s="136">
        <v>702</v>
      </c>
      <c r="J24" s="136" t="s">
        <v>5</v>
      </c>
    </row>
    <row r="25" spans="1:10" ht="11.45" customHeight="1" x14ac:dyDescent="0.2">
      <c r="A25" s="89" t="str">
        <f>IF(F25&lt;&gt;"",COUNTA($F$9:F25),"")</f>
        <v/>
      </c>
      <c r="B25" s="14"/>
      <c r="C25" s="91"/>
      <c r="D25" s="136"/>
      <c r="E25" s="136"/>
      <c r="F25" s="136"/>
      <c r="G25" s="136"/>
      <c r="H25" s="136"/>
      <c r="I25" s="136"/>
      <c r="J25" s="136"/>
    </row>
    <row r="26" spans="1:10" ht="11.45" customHeight="1" x14ac:dyDescent="0.2">
      <c r="A26" s="89">
        <f>IF(F26&lt;&gt;"",COUNTA($F$9:F26),"")</f>
        <v>11</v>
      </c>
      <c r="B26" s="14" t="s">
        <v>31</v>
      </c>
      <c r="C26" s="91" t="s">
        <v>275</v>
      </c>
      <c r="D26" s="136">
        <v>5308</v>
      </c>
      <c r="E26" s="136">
        <v>47</v>
      </c>
      <c r="F26" s="136">
        <v>181</v>
      </c>
      <c r="G26" s="136">
        <v>825</v>
      </c>
      <c r="H26" s="136">
        <v>2702</v>
      </c>
      <c r="I26" s="136">
        <v>1554</v>
      </c>
      <c r="J26" s="136" t="s">
        <v>0</v>
      </c>
    </row>
    <row r="27" spans="1:10" ht="11.45" customHeight="1" x14ac:dyDescent="0.2">
      <c r="A27" s="89" t="str">
        <f>IF(F27&lt;&gt;"",COUNTA($F$9:F27),"")</f>
        <v/>
      </c>
      <c r="B27" s="14"/>
      <c r="C27" s="91"/>
      <c r="D27" s="136"/>
      <c r="E27" s="136"/>
      <c r="F27" s="136"/>
      <c r="G27" s="136"/>
      <c r="H27" s="136"/>
      <c r="I27" s="136"/>
      <c r="J27" s="136"/>
    </row>
    <row r="28" spans="1:10" ht="22.5" customHeight="1" x14ac:dyDescent="0.2">
      <c r="A28" s="89">
        <f>IF(F28&lt;&gt;"",COUNTA($F$9:F28),"")</f>
        <v>12</v>
      </c>
      <c r="B28" s="14" t="s">
        <v>32</v>
      </c>
      <c r="C28" s="91" t="s">
        <v>276</v>
      </c>
      <c r="D28" s="136">
        <v>1154</v>
      </c>
      <c r="E28" s="136" t="s">
        <v>5</v>
      </c>
      <c r="F28" s="136">
        <v>115</v>
      </c>
      <c r="G28" s="136">
        <v>557</v>
      </c>
      <c r="H28" s="136">
        <v>318</v>
      </c>
      <c r="I28" s="136" t="s">
        <v>5</v>
      </c>
      <c r="J28" s="136" t="s">
        <v>0</v>
      </c>
    </row>
    <row r="29" spans="1:10" ht="11.45" customHeight="1" x14ac:dyDescent="0.2">
      <c r="A29" s="89" t="str">
        <f>IF(F29&lt;&gt;"",COUNTA($F$9:F29),"")</f>
        <v/>
      </c>
      <c r="B29" s="14"/>
      <c r="C29" s="91"/>
      <c r="D29" s="136"/>
      <c r="E29" s="136"/>
      <c r="F29" s="136"/>
      <c r="G29" s="136"/>
      <c r="H29" s="136"/>
      <c r="I29" s="136"/>
      <c r="J29" s="136"/>
    </row>
    <row r="30" spans="1:10" ht="11.45" customHeight="1" x14ac:dyDescent="0.2">
      <c r="A30" s="89">
        <f>IF(F30&lt;&gt;"",COUNTA($F$9:F30),"")</f>
        <v>13</v>
      </c>
      <c r="B30" s="14" t="s">
        <v>33</v>
      </c>
      <c r="C30" s="91" t="s">
        <v>277</v>
      </c>
      <c r="D30" s="136">
        <v>11070</v>
      </c>
      <c r="E30" s="136">
        <v>625</v>
      </c>
      <c r="F30" s="136">
        <v>1952</v>
      </c>
      <c r="G30" s="136">
        <v>3282</v>
      </c>
      <c r="H30" s="136">
        <v>3697</v>
      </c>
      <c r="I30" s="136" t="s">
        <v>5</v>
      </c>
      <c r="J30" s="136" t="s">
        <v>5</v>
      </c>
    </row>
    <row r="31" spans="1:10" ht="11.45" customHeight="1" x14ac:dyDescent="0.2">
      <c r="A31" s="89" t="str">
        <f>IF(F31&lt;&gt;"",COUNTA($F$9:F31),"")</f>
        <v/>
      </c>
      <c r="B31" s="14"/>
      <c r="C31" s="91" t="s">
        <v>151</v>
      </c>
      <c r="D31" s="136"/>
      <c r="E31" s="136"/>
      <c r="F31" s="136"/>
      <c r="G31" s="136"/>
      <c r="H31" s="136"/>
      <c r="I31" s="136"/>
      <c r="J31" s="136"/>
    </row>
    <row r="32" spans="1:10" ht="11.45" customHeight="1" x14ac:dyDescent="0.2">
      <c r="A32" s="89">
        <f>IF(F32&lt;&gt;"",COUNTA($F$9:F32),"")</f>
        <v>14</v>
      </c>
      <c r="B32" s="14" t="s">
        <v>34</v>
      </c>
      <c r="C32" s="91" t="s">
        <v>278</v>
      </c>
      <c r="D32" s="136">
        <v>4236</v>
      </c>
      <c r="E32" s="136" t="s">
        <v>5</v>
      </c>
      <c r="F32" s="136">
        <v>999</v>
      </c>
      <c r="G32" s="136">
        <v>1393</v>
      </c>
      <c r="H32" s="136">
        <v>1349</v>
      </c>
      <c r="I32" s="136" t="s">
        <v>5</v>
      </c>
      <c r="J32" s="136" t="s">
        <v>0</v>
      </c>
    </row>
    <row r="33" spans="1:10" ht="11.45" customHeight="1" x14ac:dyDescent="0.2">
      <c r="A33" s="89">
        <f>IF(F33&lt;&gt;"",COUNTA($F$9:F33),"")</f>
        <v>15</v>
      </c>
      <c r="B33" s="14" t="s">
        <v>35</v>
      </c>
      <c r="C33" s="91" t="s">
        <v>279</v>
      </c>
      <c r="D33" s="136">
        <v>1075</v>
      </c>
      <c r="E33" s="136">
        <v>179</v>
      </c>
      <c r="F33" s="136">
        <v>313</v>
      </c>
      <c r="G33" s="136">
        <v>314</v>
      </c>
      <c r="H33" s="136">
        <v>268</v>
      </c>
      <c r="I33" s="136" t="s">
        <v>0</v>
      </c>
      <c r="J33" s="136" t="s">
        <v>0</v>
      </c>
    </row>
    <row r="34" spans="1:10" ht="11.45" customHeight="1" x14ac:dyDescent="0.2">
      <c r="A34" s="89">
        <f>IF(F34&lt;&gt;"",COUNTA($F$9:F34),"")</f>
        <v>16</v>
      </c>
      <c r="B34" s="14" t="s">
        <v>36</v>
      </c>
      <c r="C34" s="91" t="s">
        <v>280</v>
      </c>
      <c r="D34" s="136">
        <v>1943</v>
      </c>
      <c r="E34" s="136" t="s">
        <v>5</v>
      </c>
      <c r="F34" s="136">
        <v>208</v>
      </c>
      <c r="G34" s="136">
        <v>727</v>
      </c>
      <c r="H34" s="136">
        <v>880</v>
      </c>
      <c r="I34" s="136" t="s">
        <v>5</v>
      </c>
      <c r="J34" s="136" t="s">
        <v>0</v>
      </c>
    </row>
    <row r="35" spans="1:10" ht="22.5" customHeight="1" x14ac:dyDescent="0.2">
      <c r="A35" s="89">
        <f>IF(F35&lt;&gt;"",COUNTA($F$9:F35),"")</f>
        <v>17</v>
      </c>
      <c r="B35" s="91" t="s">
        <v>37</v>
      </c>
      <c r="C35" s="91" t="s">
        <v>281</v>
      </c>
      <c r="D35" s="136">
        <v>24</v>
      </c>
      <c r="E35" s="136" t="s">
        <v>5</v>
      </c>
      <c r="F35" s="136" t="s">
        <v>5</v>
      </c>
      <c r="G35" s="136" t="s">
        <v>0</v>
      </c>
      <c r="H35" s="136" t="s">
        <v>0</v>
      </c>
      <c r="I35" s="136" t="s">
        <v>0</v>
      </c>
      <c r="J35" s="136" t="s">
        <v>0</v>
      </c>
    </row>
    <row r="36" spans="1:10" ht="11.45" customHeight="1" x14ac:dyDescent="0.2">
      <c r="A36" s="89">
        <f>IF(F36&lt;&gt;"",COUNTA($F$9:F36),"")</f>
        <v>18</v>
      </c>
      <c r="B36" s="14" t="s">
        <v>38</v>
      </c>
      <c r="C36" s="91" t="s">
        <v>282</v>
      </c>
      <c r="D36" s="136">
        <v>3792</v>
      </c>
      <c r="E36" s="136" t="s">
        <v>5</v>
      </c>
      <c r="F36" s="136">
        <v>410</v>
      </c>
      <c r="G36" s="136">
        <v>848</v>
      </c>
      <c r="H36" s="136">
        <v>1200</v>
      </c>
      <c r="I36" s="136">
        <v>634</v>
      </c>
      <c r="J36" s="136" t="s">
        <v>5</v>
      </c>
    </row>
    <row r="37" spans="1:10" ht="39.950000000000003" customHeight="1" x14ac:dyDescent="0.2">
      <c r="A37" s="89" t="str">
        <f>IF(F37&lt;&gt;"",COUNTA($F$9:F37),"")</f>
        <v/>
      </c>
      <c r="B37" s="19"/>
      <c r="C37" s="19"/>
      <c r="D37" s="289" t="s">
        <v>350</v>
      </c>
      <c r="E37" s="289"/>
      <c r="F37" s="289"/>
      <c r="G37" s="290"/>
      <c r="H37" s="290"/>
      <c r="I37" s="290"/>
      <c r="J37" s="290"/>
    </row>
    <row r="38" spans="1:10" ht="11.45" customHeight="1" x14ac:dyDescent="0.2">
      <c r="A38" s="89">
        <f>IF(F38&lt;&gt;"",COUNTA($F$9:F38),"")</f>
        <v>19</v>
      </c>
      <c r="B38" s="98"/>
      <c r="C38" s="16" t="s">
        <v>46</v>
      </c>
      <c r="D38" s="99">
        <v>23.677814938684502</v>
      </c>
      <c r="E38" s="99">
        <v>13.219512195121951</v>
      </c>
      <c r="F38" s="99">
        <v>18.326829268292684</v>
      </c>
      <c r="G38" s="99">
        <v>21.017738359201775</v>
      </c>
      <c r="H38" s="99">
        <v>24.551845342706503</v>
      </c>
      <c r="I38" s="99">
        <v>26.943661971830984</v>
      </c>
      <c r="J38" s="99">
        <v>32.03921568627451</v>
      </c>
    </row>
    <row r="39" spans="1:10" ht="11.45" customHeight="1" x14ac:dyDescent="0.2">
      <c r="A39" s="89" t="str">
        <f>IF(F39&lt;&gt;"",COUNTA($F$9:F39),"")</f>
        <v/>
      </c>
      <c r="B39" s="14"/>
      <c r="C39" s="14"/>
      <c r="D39" s="102"/>
      <c r="E39" s="102"/>
      <c r="F39" s="102"/>
      <c r="G39" s="102"/>
      <c r="H39" s="102"/>
      <c r="I39" s="102"/>
      <c r="J39" s="102"/>
    </row>
    <row r="40" spans="1:10" ht="11.45" customHeight="1" x14ac:dyDescent="0.2">
      <c r="A40" s="89">
        <f>IF(F40&lt;&gt;"",COUNTA($F$9:F40),"")</f>
        <v>20</v>
      </c>
      <c r="B40" s="14" t="s">
        <v>23</v>
      </c>
      <c r="C40" s="14" t="s">
        <v>266</v>
      </c>
      <c r="D40" s="102">
        <v>24.277246653919693</v>
      </c>
      <c r="E40" s="102">
        <v>14.5</v>
      </c>
      <c r="F40" s="102">
        <v>18.269841269841269</v>
      </c>
      <c r="G40" s="102">
        <v>21.296774193548387</v>
      </c>
      <c r="H40" s="102">
        <v>23.959302325581394</v>
      </c>
      <c r="I40" s="102">
        <v>32.454545454545453</v>
      </c>
      <c r="J40" s="102">
        <v>36.93333333333333</v>
      </c>
    </row>
    <row r="41" spans="1:10" ht="11.45" customHeight="1" x14ac:dyDescent="0.2">
      <c r="A41" s="89" t="str">
        <f>IF(F41&lt;&gt;"",COUNTA($F$9:F41),"")</f>
        <v/>
      </c>
      <c r="B41" s="14"/>
      <c r="C41" s="14"/>
      <c r="D41" s="102"/>
      <c r="E41" s="102"/>
      <c r="F41" s="102"/>
      <c r="G41" s="102"/>
      <c r="H41" s="102"/>
      <c r="I41" s="102"/>
      <c r="J41" s="102"/>
    </row>
    <row r="42" spans="1:10" ht="11.45" customHeight="1" x14ac:dyDescent="0.2">
      <c r="A42" s="89">
        <f>IF(F42&lt;&gt;"",COUNTA($F$9:F42),"")</f>
        <v>21</v>
      </c>
      <c r="B42" s="14" t="s">
        <v>26</v>
      </c>
      <c r="C42" s="183" t="s">
        <v>269</v>
      </c>
      <c r="D42" s="102">
        <v>25.364341085271317</v>
      </c>
      <c r="E42" s="102">
        <v>22</v>
      </c>
      <c r="F42" s="102">
        <v>21.75</v>
      </c>
      <c r="G42" s="102">
        <v>19.258064516129032</v>
      </c>
      <c r="H42" s="102">
        <v>22.586666666666666</v>
      </c>
      <c r="I42" s="102">
        <v>24.08</v>
      </c>
      <c r="J42" s="102">
        <v>31.043478260869566</v>
      </c>
    </row>
    <row r="43" spans="1:10" ht="11.45" customHeight="1" x14ac:dyDescent="0.2">
      <c r="A43" s="89" t="str">
        <f>IF(F43&lt;&gt;"",COUNTA($F$9:F43),"")</f>
        <v/>
      </c>
      <c r="B43" s="14"/>
      <c r="C43" s="14"/>
      <c r="D43" s="102"/>
      <c r="E43" s="102"/>
      <c r="F43" s="102"/>
      <c r="G43" s="102"/>
      <c r="H43" s="102"/>
      <c r="I43" s="102"/>
      <c r="J43" s="102"/>
    </row>
    <row r="44" spans="1:10" ht="11.45" customHeight="1" x14ac:dyDescent="0.2">
      <c r="A44" s="89">
        <f>IF(F44&lt;&gt;"",COUNTA($F$9:F44),"")</f>
        <v>22</v>
      </c>
      <c r="B44" s="14" t="s">
        <v>28</v>
      </c>
      <c r="C44" s="14" t="s">
        <v>272</v>
      </c>
      <c r="D44" s="102">
        <v>25.132158590308372</v>
      </c>
      <c r="E44" s="136" t="s">
        <v>5</v>
      </c>
      <c r="F44" s="102">
        <v>18.5</v>
      </c>
      <c r="G44" s="102">
        <v>24.810810810810811</v>
      </c>
      <c r="H44" s="102">
        <v>26.648148148148149</v>
      </c>
      <c r="I44" s="102">
        <v>23.136986301369863</v>
      </c>
      <c r="J44" s="136" t="s">
        <v>5</v>
      </c>
    </row>
    <row r="45" spans="1:10" ht="11.45" customHeight="1" x14ac:dyDescent="0.2">
      <c r="A45" s="89" t="str">
        <f>IF(F45&lt;&gt;"",COUNTA($F$9:F45),"")</f>
        <v/>
      </c>
      <c r="B45" s="14"/>
      <c r="C45" s="14"/>
      <c r="D45" s="102"/>
      <c r="E45" s="102"/>
      <c r="F45" s="102"/>
      <c r="G45" s="102"/>
      <c r="H45" s="102"/>
      <c r="I45" s="102"/>
      <c r="J45" s="102"/>
    </row>
    <row r="46" spans="1:10" ht="11.45" customHeight="1" x14ac:dyDescent="0.2">
      <c r="A46" s="89">
        <f>IF(F46&lt;&gt;"",COUNTA($F$9:F46),"")</f>
        <v>23</v>
      </c>
      <c r="B46" s="14" t="s">
        <v>31</v>
      </c>
      <c r="C46" s="14" t="s">
        <v>275</v>
      </c>
      <c r="D46" s="102">
        <v>25.51923076923077</v>
      </c>
      <c r="E46" s="102">
        <v>15.666666666666666</v>
      </c>
      <c r="F46" s="102">
        <v>18.100000000000001</v>
      </c>
      <c r="G46" s="102">
        <v>22.297297297297298</v>
      </c>
      <c r="H46" s="102">
        <v>25.490566037735849</v>
      </c>
      <c r="I46" s="102">
        <v>29.884615384615383</v>
      </c>
      <c r="J46" s="102" t="s">
        <v>0</v>
      </c>
    </row>
    <row r="47" spans="1:10" ht="11.45" customHeight="1" x14ac:dyDescent="0.2">
      <c r="A47" s="89" t="str">
        <f>IF(F47&lt;&gt;"",COUNTA($F$9:F47),"")</f>
        <v/>
      </c>
      <c r="B47" s="14"/>
      <c r="C47" s="14"/>
      <c r="D47" s="102"/>
      <c r="E47" s="102"/>
      <c r="F47" s="102"/>
      <c r="G47" s="102"/>
      <c r="H47" s="102"/>
      <c r="I47" s="102"/>
      <c r="J47" s="102"/>
    </row>
    <row r="48" spans="1:10" ht="22.5" customHeight="1" x14ac:dyDescent="0.2">
      <c r="A48" s="89">
        <f>IF(F48&lt;&gt;"",COUNTA($F$9:F48),"")</f>
        <v>24</v>
      </c>
      <c r="B48" s="14" t="s">
        <v>32</v>
      </c>
      <c r="C48" s="14" t="s">
        <v>276</v>
      </c>
      <c r="D48" s="102">
        <v>19.559322033898304</v>
      </c>
      <c r="E48" s="136" t="s">
        <v>5</v>
      </c>
      <c r="F48" s="102">
        <v>16.428571428571427</v>
      </c>
      <c r="G48" s="102">
        <v>18.566666666666666</v>
      </c>
      <c r="H48" s="102">
        <v>24.46153846153846</v>
      </c>
      <c r="I48" s="136" t="s">
        <v>5</v>
      </c>
      <c r="J48" s="102" t="s">
        <v>0</v>
      </c>
    </row>
    <row r="49" spans="1:10" ht="11.45" customHeight="1" x14ac:dyDescent="0.2">
      <c r="A49" s="89" t="str">
        <f>IF(F49&lt;&gt;"",COUNTA($F$9:F49),"")</f>
        <v/>
      </c>
      <c r="B49" s="14"/>
      <c r="C49" s="14"/>
      <c r="D49" s="102"/>
      <c r="E49" s="102"/>
      <c r="F49" s="102"/>
      <c r="G49" s="102"/>
      <c r="H49" s="102"/>
      <c r="I49" s="102"/>
      <c r="J49" s="102"/>
    </row>
    <row r="50" spans="1:10" ht="11.45" customHeight="1" x14ac:dyDescent="0.2">
      <c r="A50" s="89">
        <f>IF(F50&lt;&gt;"",COUNTA($F$9:F50),"")</f>
        <v>25</v>
      </c>
      <c r="B50" s="14" t="s">
        <v>33</v>
      </c>
      <c r="C50" s="14" t="s">
        <v>277</v>
      </c>
      <c r="D50" s="102">
        <v>21.329479768786126</v>
      </c>
      <c r="E50" s="102">
        <v>12.5</v>
      </c>
      <c r="F50" s="102">
        <v>18.242990654205606</v>
      </c>
      <c r="G50" s="102">
        <v>20.512499999999999</v>
      </c>
      <c r="H50" s="102">
        <v>24.646666666666668</v>
      </c>
      <c r="I50" s="136" t="s">
        <v>5</v>
      </c>
      <c r="J50" s="136" t="s">
        <v>5</v>
      </c>
    </row>
    <row r="51" spans="1:10" ht="11.45" customHeight="1" x14ac:dyDescent="0.2">
      <c r="B51" s="97"/>
      <c r="C51" s="96"/>
    </row>
  </sheetData>
  <mergeCells count="17">
    <mergeCell ref="D37:J37"/>
    <mergeCell ref="G4:G6"/>
    <mergeCell ref="H4:H6"/>
    <mergeCell ref="I4:I6"/>
    <mergeCell ref="J4:J6"/>
    <mergeCell ref="D8:J8"/>
    <mergeCell ref="E4:E6"/>
    <mergeCell ref="F4:F6"/>
    <mergeCell ref="E3:J3"/>
    <mergeCell ref="A1:C1"/>
    <mergeCell ref="D1:J1"/>
    <mergeCell ref="A2:C2"/>
    <mergeCell ref="D2:J2"/>
    <mergeCell ref="A3:A6"/>
    <mergeCell ref="B3:B6"/>
    <mergeCell ref="C3:C6"/>
    <mergeCell ref="D3: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E223 2019 00&amp;R&amp;7&amp;P</oddFooter>
    <evenFooter>&amp;L&amp;7&amp;P&amp;R&amp;7StatA MV, Statistischer Bericht E223 2019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'2.3'!Drucktitel</vt:lpstr>
      <vt:lpstr>'4.1'!Drucktitel</vt:lpstr>
      <vt:lpstr>'4.2'!Drucktitel</vt:lpstr>
      <vt:lpstr>'4.3'!Drucktitel</vt:lpstr>
      <vt:lpstr>'4.4'!Drucktitel</vt:lpstr>
      <vt:lpstr>'4.5'!Drucktitel</vt:lpstr>
      <vt:lpstr>'4.6'!Drucktitel</vt:lpstr>
      <vt:lpstr>'5.1'!Drucktitel</vt:lpstr>
      <vt:lpstr>'5.2'!Drucktitel</vt:lpstr>
      <vt:lpstr>'5.3'!Drucktitel</vt:lpstr>
      <vt:lpstr>'5.4'!Drucktitel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2019</dc:title>
  <dc:subject>Baugewerbe</dc:subject>
  <dc:creator>FB 430</dc:creator>
  <cp:keywords/>
  <cp:lastModifiedBy>Wank, Annett</cp:lastModifiedBy>
  <cp:lastPrinted>2020-08-06T13:22:03Z</cp:lastPrinted>
  <dcterms:created xsi:type="dcterms:W3CDTF">2019-04-26T06:37:08Z</dcterms:created>
  <dcterms:modified xsi:type="dcterms:W3CDTF">2020-08-07T05:03:54Z</dcterms:modified>
</cp:coreProperties>
</file>