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G_III_3_vj_HH\"/>
    </mc:Choice>
  </mc:AlternateContent>
  <xr:revisionPtr revIDLastSave="0" documentId="13_ncr:1_{581DAB3F-975B-4294-A3D5-E8F6EFDBC8D2}" xr6:coauthVersionLast="47" xr6:coauthVersionMax="47" xr10:uidLastSave="{00000000-0000-0000-0000-000000000000}"/>
  <bookViews>
    <workbookView xWindow="-120" yWindow="-120" windowWidth="29040" windowHeight="15720" xr2:uid="{00000000-000D-0000-FFFF-FFFF00000000}"/>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<sst xmlns="http://schemas.openxmlformats.org/spreadsheetml/2006/main" count="237" uniqueCount="185">
  <si>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</si>
  <si>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</si>
  <si>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</si>
  <si>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</si>
  <si>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</si>
  <si>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</si>
  <si>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</si>
  <si>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</si>
  <si>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</si>
  <si>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</si>
  <si>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</si>
  <si>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</si>
  <si>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</si>
  <si>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</si>
  <si>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</si>
  <si>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</si>
  <si>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</si>
  <si>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</si>
  <si>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</si>
  <si>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</si>
  <si>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</si>
  <si>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</si>
  <si>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</si>
  <si>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</si>
  <si>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</si>
  <si>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</si>
  <si>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</si>
  <si>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</si>
  <si>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</si>
  <si>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</si>
  <si>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</si>
  <si>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</si>
  <si>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</si>
  <si>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</si>
  <si>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</si>
  <si>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</si>
  <si>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</si>
  <si>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</si>
  <si>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</si>
  <si>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</si>
  <si>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</si>
  <si>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</si>
  <si>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</si>
  <si>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</si>
  <si>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</si>
  <si>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</si>
  <si>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</si>
  <si>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</si>
  <si>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</si>
  <si>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</si>
  <si>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</si>
  <si>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</si>
  <si>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</si>
  <si>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</si>
  <si>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</si>
  <si>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</si>
  <si>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</si>
  <si>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</si>
  <si>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</si>
  <si>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</si>
  <si>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</si>
  <si>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</si>
  <si>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</si>
  <si>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</si>
  <si>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</si>
  <si>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</si>
  <si>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</si>
  <si>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</si>
  <si>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</si>
  <si>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</si>
  <si>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</si>
  <si>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</si>
  <si>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</si>
  <si>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</si>
  <si>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</si>
  <si>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</si>
  <si>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</si>
  <si>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</si>
  <si>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</si>
  <si>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</si>
  <si>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</si>
  <si>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</si>
  <si>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</si>
  <si>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</si>
  <si>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</si>
  <si>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</si>
  <si>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</si>
  <si>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</si>
  <si>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</si>
  <si>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</si>
  <si>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</si>
  <si>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</si>
  <si>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</si>
  <si>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</si>
  <si>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</si>
  <si>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</si>
  <si>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</si>
  <si>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</si>
  <si>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</si>
  <si>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</si>
  <si>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</si>
  <si>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</si>
  <si>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</si>
  <si>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</si>
  <si>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</si>
  <si>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</si>
  <si>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</si>
  <si>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</si>
  <si>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</si>
  <si>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</si>
  <si>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</si>
  <si>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</si>
  <si>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</si>
  <si>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</si>
  <si>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</si>
  <si>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</si>
  <si>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</si>
  <si>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</si>
  <si>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</si>
  <si>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</si>
  <si>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</si>
  <si>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</si>
  <si>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0431 6895-9393</t>
  </si>
  <si>
    <t>u. dgl.</t>
  </si>
  <si>
    <t>Erdöl und Erdgas</t>
  </si>
  <si>
    <t>Spielwaren</t>
  </si>
  <si>
    <t>Rundfunk-, Fernseh- und 
videotechnische Geräte</t>
  </si>
  <si>
    <t>Taiwan</t>
  </si>
  <si>
    <t>Singapur</t>
  </si>
  <si>
    <t>Fische und Krebstiere</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</si>
  <si>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</si>
  <si>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</si>
  <si>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</si>
  <si>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</si>
  <si>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</si>
  <si>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</si>
  <si>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</si>
  <si>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</si>
  <si>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</si>
  <si>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</si>
  <si>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</si>
  <si>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</si>
  <si>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</si>
  <si>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</si>
  <si>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</si>
  <si>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</si>
  <si>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</si>
  <si>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</si>
  <si>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</si>
  <si>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</si>
  <si>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</si>
  <si>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</si>
  <si>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</si>
  <si>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</si>
  <si>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</si>
  <si>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</si>
  <si>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Benedikt Hálfdanarson</t>
  </si>
  <si>
    <t>040 42831-2513</t>
  </si>
  <si>
    <t>hafen@statistik-nord.de</t>
  </si>
  <si>
    <r>
      <rPr>
        <vertAlign val="superscript"/>
        <sz val="8"/>
        <rFont val="Arial"/>
        <family val="2"/>
      </rPr>
      <t>3</t>
    </r>
    <r>
      <rPr>
        <sz val="8"/>
        <rFont val="Arial"/>
        <family val="2"/>
      </rPr>
      <t xml:space="preserve">  Kroatien: Eintritt in die Euro-Zone 01/2023</t>
    </r>
  </si>
  <si>
    <t>Vereinigtes Königreich</t>
  </si>
  <si>
    <r>
      <t>Kroatien</t>
    </r>
    <r>
      <rPr>
        <vertAlign val="superscript"/>
        <sz val="9"/>
        <rFont val="Arial"/>
        <family val="2"/>
      </rPr>
      <t xml:space="preserve"> 3</t>
    </r>
  </si>
  <si>
    <t>Kennziffer: G III 3 - vj 3/25 HH</t>
  </si>
  <si>
    <t>3. Quartal 2025</t>
  </si>
  <si>
    <t xml:space="preserve">© Statistisches Amt für Hamburg und Schleswig-Holstein, Hamburg 2025 
Auszugsweise Vervielfältigung und Verbreitung mit Quellenangabe gestattet.        </t>
  </si>
  <si>
    <t>Januar - September</t>
  </si>
  <si>
    <r>
      <t>2025</t>
    </r>
    <r>
      <rPr>
        <vertAlign val="superscript"/>
        <sz val="9"/>
        <rFont val="Arial"/>
        <family val="2"/>
      </rPr>
      <t>a</t>
    </r>
  </si>
  <si>
    <r>
      <t>2024</t>
    </r>
    <r>
      <rPr>
        <vertAlign val="superscript"/>
        <sz val="9"/>
        <rFont val="Arial"/>
        <family val="2"/>
      </rPr>
      <t>b</t>
    </r>
  </si>
  <si>
    <r>
      <t>2025</t>
    </r>
    <r>
      <rPr>
        <vertAlign val="superscript"/>
        <sz val="9"/>
        <color theme="1"/>
        <rFont val="Arial"/>
        <family val="2"/>
      </rPr>
      <t>a</t>
    </r>
  </si>
  <si>
    <r>
      <t>2024</t>
    </r>
    <r>
      <rPr>
        <vertAlign val="superscript"/>
        <sz val="9"/>
        <color theme="1"/>
        <rFont val="Arial"/>
        <family val="2"/>
      </rPr>
      <t>b</t>
    </r>
  </si>
  <si>
    <t>der Monate Januar bis September</t>
  </si>
  <si>
    <t>2. Einfuhr des Landes Hamburg 2023 bis 2025 im Monatsvergleich</t>
  </si>
  <si>
    <t>Januar - September 2025</t>
  </si>
  <si>
    <t>Verein.Staaten (USA)</t>
  </si>
  <si>
    <t>China, Volksrepublik</t>
  </si>
  <si>
    <t>Frankreich</t>
  </si>
  <si>
    <t>Vereinigt.Königreich</t>
  </si>
  <si>
    <t>Vietnam</t>
  </si>
  <si>
    <t>Bangladesch</t>
  </si>
  <si>
    <t>Indien</t>
  </si>
  <si>
    <t>Tschechische Republ.</t>
  </si>
  <si>
    <t xml:space="preserve">2. Einfuhr des Landes Hamburg in 2023 bis 2025 </t>
  </si>
  <si>
    <t>Herausgegeben am: 8. Dezember 2025</t>
  </si>
  <si>
    <t>Herausgegeben von:</t>
  </si>
  <si>
    <t>China, einschl. Hongkong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</si>
</sst>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0.0"/>
    <numFmt numFmtId="166" formatCode="_-* #,##0.00\ [$€]_-;\-* #,##0.00\ [$€]_-;_-* &quot;-&quot;??\ [$€]_-;_-@_-"/>
    <numFmt numFmtId="167" formatCode="###\ ###\ ##0&quot;  &quot;;\-###\ ###\ ##0&quot;  &quot;;&quot;-  &quot;"/>
    <numFmt numFmtId="168" formatCode="###\ ##0.0&quot;  &quot;;\-###\ ##0.0&quot;  &quot;;&quot;-  &quot;"/>
    <numFmt numFmtId="169" formatCode="###\ ###\ ##0\ \ ;\-###\ ###\ ##0\ \ ;\-\ \ "/>
    <numFmt numFmtId="170" formatCode="###\ ##0.0\ \ ;\-\ ###\ ##0.0\ \ ;\-\ \ \ \ \ \ "/>
  </numFmts>
  <fonts count="31" x14ac:knownFonts="1">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19" fillId="0" borderId="0"/>
    <xf numFmtId="166" fontId="9" fillId="0" borderId="0" applyFont="0" applyFill="0" applyBorder="0" applyAlignment="0" applyProtection="0"/>
    <xf numFmtId="0" fontId="20" fillId="0" borderId="0"/>
    <xf numFmtId="0" fontId="25" fillId="0" borderId="0" applyNumberFormat="0" applyFill="0" applyBorder="0" applyAlignment="0" applyProtection="0"/>
    <xf numFmtId="0" fontId="1" fillId="0" borderId="0"/>
  </cellStyleXfs>
  <cellXfs count="152">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15" fillId="3" borderId="11" xfId="0" quotePrefix="1" applyFont="1" applyFill="1" applyBorder="1" applyAlignment="1">
      <alignment horizontal="center" vertical="center" wrapText="1"/>
    </xf>
    <xf numFmtId="0" fontId="15" fillId="0" borderId="17" xfId="0" applyFont="1" applyBorder="1"/>
    <xf numFmtId="0" fontId="14" fillId="0" borderId="17" xfId="0" applyFont="1" applyBorder="1" applyAlignment="1">
      <alignment horizontal="left" vertical="top" wrapText="1" indent="1"/>
    </xf>
    <xf numFmtId="0" fontId="15" fillId="0" borderId="17" xfId="0" applyFont="1" applyBorder="1" applyAlignment="1">
      <alignment horizontal="left" vertical="top" wrapText="1" indent="1"/>
    </xf>
    <xf numFmtId="0" fontId="15" fillId="0" borderId="17" xfId="0" applyFont="1" applyBorder="1" applyAlignment="1">
      <alignment horizontal="left" vertical="top" wrapText="1" indent="2"/>
    </xf>
    <xf numFmtId="0" fontId="15" fillId="0" borderId="17" xfId="0" applyFont="1" applyBorder="1" applyAlignment="1">
      <alignment horizontal="left" indent="2"/>
    </xf>
    <xf numFmtId="0" fontId="15" fillId="0" borderId="17" xfId="0" applyFont="1" applyBorder="1" applyAlignment="1">
      <alignment horizontal="left" indent="1"/>
    </xf>
    <xf numFmtId="0" fontId="14" fillId="0" borderId="17" xfId="0" applyFont="1" applyBorder="1"/>
    <xf numFmtId="0" fontId="14" fillId="0" borderId="17" xfId="0" applyFont="1" applyBorder="1" applyAlignment="1">
      <alignment horizontal="left" indent="1"/>
    </xf>
    <xf numFmtId="0" fontId="14" fillId="0" borderId="17" xfId="0" applyFont="1" applyBorder="1" applyAlignment="1">
      <alignment horizontal="left" indent="2"/>
    </xf>
    <xf numFmtId="0" fontId="14" fillId="0" borderId="17" xfId="0" applyFont="1" applyBorder="1" applyAlignment="1">
      <alignment horizontal="left" indent="3"/>
    </xf>
    <xf numFmtId="0" fontId="15" fillId="0" borderId="17" xfId="0" applyFont="1" applyBorder="1" applyAlignment="1">
      <alignment horizontal="left" indent="3"/>
    </xf>
    <xf numFmtId="0" fontId="15" fillId="0" borderId="17" xfId="0" applyFont="1" applyBorder="1" applyAlignment="1">
      <alignment horizontal="left" indent="4"/>
    </xf>
    <xf numFmtId="0" fontId="13" fillId="0" borderId="18" xfId="0" applyFont="1" applyBorder="1" applyAlignment="1">
      <alignment wrapText="1"/>
    </xf>
    <xf numFmtId="0" fontId="0" fillId="0" borderId="0" xfId="0" applyAlignment="1">
      <alignment horizontal="left"/>
    </xf>
    <xf numFmtId="0" fontId="0" fillId="0" borderId="0" xfId="0" applyAlignment="1"/>
    <xf numFmtId="0" fontId="14" fillId="0" borderId="10" xfId="0" applyFont="1" applyBorder="1" applyAlignment="1">
      <alignment horizontal="left" vertical="top" indent="1"/>
    </xf>
    <xf numFmtId="0" fontId="14" fillId="0" borderId="10" xfId="0" applyFont="1" applyBorder="1" applyAlignment="1">
      <alignment horizontal="left" vertical="top" indent="2"/>
    </xf>
    <xf numFmtId="0" fontId="14" fillId="0" borderId="10" xfId="0" applyFont="1" applyBorder="1" applyAlignment="1">
      <alignment horizontal="left" vertical="top" indent="3"/>
    </xf>
    <xf numFmtId="0" fontId="15" fillId="0" borderId="10" xfId="0" applyFont="1" applyBorder="1" applyAlignment="1">
      <alignment horizontal="left" vertical="top" indent="3"/>
    </xf>
    <xf numFmtId="0" fontId="15" fillId="0" borderId="10" xfId="0" applyFont="1" applyBorder="1" applyAlignment="1">
      <alignment horizontal="left" vertical="top" indent="2"/>
    </xf>
    <xf numFmtId="0" fontId="15" fillId="0" borderId="10" xfId="0" applyFont="1" applyBorder="1" applyAlignment="1">
      <alignment horizontal="left" vertical="top"/>
    </xf>
    <xf numFmtId="0" fontId="15" fillId="0" borderId="10" xfId="0" applyFont="1" applyBorder="1" applyAlignment="1">
      <alignment horizontal="left" vertical="top" indent="1"/>
    </xf>
    <xf numFmtId="0" fontId="14" fillId="0" borderId="10" xfId="0" applyFont="1" applyBorder="1" applyAlignment="1">
      <alignment horizontal="left" vertical="top"/>
    </xf>
    <xf numFmtId="0" fontId="15" fillId="0" borderId="10" xfId="0" applyFont="1" applyBorder="1" applyAlignment="1">
      <alignment horizontal="left" indent="1"/>
    </xf>
    <xf numFmtId="0" fontId="15" fillId="0" borderId="10" xfId="0" applyFont="1" applyBorder="1"/>
    <xf numFmtId="0" fontId="14" fillId="0" borderId="10" xfId="0" applyFont="1" applyBorder="1" applyAlignment="1">
      <alignment horizontal="left" indent="1"/>
    </xf>
    <xf numFmtId="0" fontId="14" fillId="0" borderId="10" xfId="0" applyFont="1" applyBorder="1" applyAlignment="1">
      <alignment horizontal="left" wrapText="1"/>
    </xf>
    <xf numFmtId="0" fontId="22" fillId="0" borderId="23"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15" fillId="0" borderId="17" xfId="0" applyFont="1" applyBorder="1" applyAlignment="1">
      <alignment horizontal="left" wrapText="1" indent="3"/>
    </xf>
    <xf numFmtId="0" fontId="27" fillId="0" borderId="0" xfId="0" applyFont="1" applyAlignment="1">
      <alignment horizontal="right" vertical="center"/>
    </xf>
    <xf numFmtId="0" fontId="15" fillId="0" borderId="17" xfId="0" applyFont="1" applyBorder="1" applyAlignment="1">
      <alignment horizontal="left" wrapText="1"/>
    </xf>
    <xf numFmtId="0" fontId="14" fillId="0" borderId="16" xfId="0" applyFont="1" applyBorder="1" applyAlignment="1">
      <alignment horizontal="center" vertical="center"/>
    </xf>
    <xf numFmtId="0" fontId="15" fillId="0" borderId="16" xfId="0" applyFont="1" applyBorder="1" applyAlignment="1">
      <alignment horizontal="left" vertical="top" wrapText="1" indent="1"/>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26" fillId="0" borderId="0" xfId="4" applyFont="1" applyAlignment="1">
      <alignment horizontal="left"/>
    </xf>
    <xf numFmtId="0" fontId="0" fillId="0" borderId="0" xfId="0" applyAlignment="1">
      <alignment horizontal="center" vertical="center"/>
    </xf>
    <xf numFmtId="0" fontId="6" fillId="0" borderId="0" xfId="0" applyFont="1" applyAlignment="1">
      <alignment horizontal="right"/>
    </xf>
    <xf numFmtId="0" fontId="3" fillId="0" borderId="0" xfId="0" applyFont="1"/>
    <xf numFmtId="0" fontId="3" fillId="0" borderId="0" xfId="0" applyFont="1" applyAlignment="1">
      <alignment vertical="center"/>
    </xf>
    <xf numFmtId="165" fontId="3" fillId="0" borderId="0" xfId="0" applyNumberFormat="1" applyFont="1"/>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5" fillId="2" borderId="0" xfId="0" applyFont="1" applyFill="1" applyAlignment="1">
      <alignment vertical="center"/>
    </xf>
    <xf numFmtId="0" fontId="8" fillId="0" borderId="0" xfId="0" applyFont="1" applyAlignment="1">
      <alignment horizontal="left" vertical="top"/>
    </xf>
    <xf numFmtId="0" fontId="1" fillId="0" borderId="0" xfId="0" applyFont="1" applyAlignment="1">
      <alignment horizontal="left" wrapText="1"/>
    </xf>
    <xf numFmtId="0" fontId="18" fillId="0" borderId="0" xfId="0" quotePrefix="1" applyFont="1" applyAlignment="1">
      <alignment horizontal="right"/>
    </xf>
    <xf numFmtId="0" fontId="15" fillId="3" borderId="11" xfId="0" quotePrefix="1" applyFont="1" applyFill="1" applyBorder="1" applyAlignment="1">
      <alignment horizontal="centerContinuous" vertical="center" wrapText="1"/>
    </xf>
    <xf numFmtId="167" fontId="14" fillId="0" borderId="0" xfId="0" applyNumberFormat="1" applyFont="1"/>
    <xf numFmtId="168" fontId="14" fillId="0" borderId="0" xfId="0" applyNumberFormat="1" applyFont="1"/>
    <xf numFmtId="167" fontId="22" fillId="0" borderId="19" xfId="0" applyNumberFormat="1" applyFont="1" applyBorder="1"/>
    <xf numFmtId="167" fontId="22" fillId="0" borderId="20" xfId="0" applyNumberFormat="1" applyFont="1" applyBorder="1"/>
    <xf numFmtId="168" fontId="22" fillId="0" borderId="20" xfId="0" applyNumberFormat="1" applyFont="1" applyBorder="1"/>
    <xf numFmtId="0" fontId="14" fillId="3" borderId="21" xfId="0" quotePrefix="1" applyFont="1" applyFill="1" applyBorder="1" applyAlignment="1">
      <alignment horizontal="center" vertical="center"/>
    </xf>
    <xf numFmtId="0" fontId="14" fillId="3" borderId="21" xfId="0" quotePrefix="1" applyFont="1" applyFill="1" applyBorder="1" applyAlignment="1">
      <alignment horizontal="center" vertical="center" wrapText="1"/>
    </xf>
    <xf numFmtId="167" fontId="15" fillId="0" borderId="0" xfId="0" applyNumberFormat="1" applyFont="1"/>
    <xf numFmtId="167" fontId="22" fillId="0" borderId="24"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7" fontId="3" fillId="0" borderId="0" xfId="0" applyNumberFormat="1" applyFont="1"/>
    <xf numFmtId="0" fontId="23" fillId="0" borderId="0" xfId="0" applyFont="1" applyAlignment="1">
      <alignment horizontal="left"/>
    </xf>
    <xf numFmtId="0" fontId="10" fillId="0" borderId="0" xfId="0" applyFont="1" applyFill="1" applyAlignment="1">
      <alignment horizontal="center" vertical="center"/>
    </xf>
    <xf numFmtId="0" fontId="10" fillId="0" borderId="0" xfId="0" applyFont="1" applyFill="1" applyAlignment="1">
      <alignment vertical="center"/>
    </xf>
    <xf numFmtId="0" fontId="7" fillId="0" borderId="0" xfId="0" applyFont="1" applyAlignment="1">
      <alignment horizontal="center" wrapText="1"/>
    </xf>
    <xf numFmtId="0" fontId="1" fillId="0" borderId="0" xfId="0" applyFont="1" applyAlignment="1">
      <alignment horizontal="left" wrapText="1"/>
    </xf>
    <xf numFmtId="0" fontId="26" fillId="0" borderId="0" xfId="4" applyFont="1" applyAlignment="1">
      <alignment horizontal="left" wrapText="1"/>
    </xf>
    <xf numFmtId="0" fontId="2" fillId="0" borderId="0" xfId="0" applyFont="1" applyAlignment="1">
      <alignment horizontal="left" wrapText="1"/>
    </xf>
    <xf numFmtId="0" fontId="11" fillId="0" borderId="0" xfId="0" applyFont="1" applyAlignment="1">
      <alignment horizontal="left"/>
    </xf>
    <xf numFmtId="0" fontId="11" fillId="0" borderId="0" xfId="0" applyFont="1" applyAlignment="1">
      <alignment horizontal="left" wrapText="1"/>
    </xf>
    <xf numFmtId="0" fontId="23" fillId="0" borderId="0" xfId="0" applyFont="1" applyAlignment="1">
      <alignment horizontal="left" vertical="center"/>
    </xf>
    <xf numFmtId="0" fontId="2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8" fillId="0" borderId="0" xfId="0" applyFont="1" applyAlignment="1">
      <alignment vertical="top" wrapText="1"/>
    </xf>
    <xf numFmtId="0" fontId="10" fillId="0" borderId="0" xfId="0" applyFont="1" applyFill="1" applyAlignment="1">
      <alignment horizontal="center" vertical="center"/>
    </xf>
    <xf numFmtId="0" fontId="15" fillId="3" borderId="11" xfId="0" quotePrefix="1"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17" fontId="15" fillId="3" borderId="11" xfId="0" quotePrefix="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4" fillId="3" borderId="11" xfId="0" applyFont="1" applyFill="1" applyBorder="1" applyAlignment="1">
      <alignment vertical="center" wrapText="1"/>
    </xf>
    <xf numFmtId="0" fontId="14" fillId="3" borderId="13" xfId="0" applyFont="1" applyFill="1" applyBorder="1" applyAlignment="1"/>
    <xf numFmtId="0" fontId="15" fillId="3" borderId="13"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horizontal="left" vertical="center" wrapText="1" indent="1"/>
    </xf>
    <xf numFmtId="0" fontId="14" fillId="3" borderId="12" xfId="0" applyFont="1" applyFill="1" applyBorder="1" applyAlignment="1">
      <alignment horizontal="left" vertical="center" indent="1"/>
    </xf>
    <xf numFmtId="0" fontId="14" fillId="3" borderId="15" xfId="0" applyFont="1" applyFill="1" applyBorder="1" applyAlignment="1">
      <alignment horizontal="left" vertical="center" indent="1"/>
    </xf>
    <xf numFmtId="0" fontId="11" fillId="0" borderId="0" xfId="0" applyFont="1" applyAlignment="1">
      <alignment horizontal="center"/>
    </xf>
    <xf numFmtId="0" fontId="0" fillId="0" borderId="0" xfId="0" applyAlignment="1">
      <alignment horizontal="center"/>
    </xf>
    <xf numFmtId="0" fontId="14" fillId="3" borderId="21" xfId="0" quotePrefix="1"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4" xfId="0" applyFont="1" applyFill="1" applyBorder="1" applyAlignment="1">
      <alignment horizontal="left" vertical="center" indent="1"/>
    </xf>
    <xf numFmtId="0" fontId="14" fillId="3" borderId="21" xfId="0" applyFont="1" applyFill="1" applyBorder="1" applyAlignment="1">
      <alignment horizontal="center" vertical="center"/>
    </xf>
    <xf numFmtId="0" fontId="14" fillId="3" borderId="22" xfId="0" applyFont="1" applyFill="1" applyBorder="1" applyAlignment="1"/>
    <xf numFmtId="0" fontId="14" fillId="3" borderId="25"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
    <cellStyle name="Euro" xfId="2" xr:uid="{00000000-0005-0000-0000-000000000000}"/>
    <cellStyle name="Link" xfId="4" builtinId="8"/>
    <cellStyle name="Standard" xfId="0" builtinId="0" customBuiltin="1"/>
    <cellStyle name="Standard 2" xfId="1" xr:uid="{00000000-0005-0000-0000-000003000000}"/>
    <cellStyle name="Standard 2 2" xfId="5" xr:uid="{00000000-0005-0000-0000-000004000000}"/>
    <cellStyle name="Standard 3 2" xfId="3" xr:uid="{00000000-0005-0000-0000-000005000000}"/>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24412698412699"/>
          <c:y val="9.2704491630062946E-2"/>
          <c:w val="0.71339231686948223"/>
          <c:h val="0.63681287910990558"/>
        </c:manualLayout>
      </c:layout>
      <c:barChart>
        <c:barDir val="col"/>
        <c:grouping val="clustered"/>
        <c:varyColors val="1"/>
        <c:ser>
          <c:idx val="0"/>
          <c:order val="0"/>
          <c:tx>
            <c:strRef>
              <c:f>T3_1!$B$9</c:f>
              <c:strCache>
                <c:ptCount val="1"/>
                <c:pt idx="0">
                  <c:v>2025</c:v>
                </c:pt>
              </c:strCache>
            </c:strRef>
          </c:tx>
          <c:invertIfNegative val="0"/>
          <c:dLbls>
            <c:delete val="1"/>
          </c:dLbls>
          <c:cat>
            <c:strRef>
              <c:f>T3_1!$A$10:$A$24</c:f>
              <c:strCache>
                <c:ptCount val="15"/>
                <c:pt idx="0">
                  <c:v>Verein.Staaten (USA)</c:v>
                </c:pt>
                <c:pt idx="1">
                  <c:v>China, Volksrepublik</c:v>
                </c:pt>
                <c:pt idx="2">
                  <c:v>Frankreich</c:v>
                </c:pt>
                <c:pt idx="3">
                  <c:v>Niederlande</c:v>
                </c:pt>
                <c:pt idx="4">
                  <c:v>Italien</c:v>
                </c:pt>
                <c:pt idx="5">
                  <c:v>Belgien</c:v>
                </c:pt>
                <c:pt idx="6">
                  <c:v>Vereinigt.Königreich</c:v>
                </c:pt>
                <c:pt idx="7">
                  <c:v>Polen</c:v>
                </c:pt>
                <c:pt idx="8">
                  <c:v>Vietnam</c:v>
                </c:pt>
                <c:pt idx="9">
                  <c:v>Bangladesch</c:v>
                </c:pt>
                <c:pt idx="10">
                  <c:v>Brasilien</c:v>
                </c:pt>
                <c:pt idx="11">
                  <c:v>Spanien</c:v>
                </c:pt>
                <c:pt idx="12">
                  <c:v>Indien</c:v>
                </c:pt>
                <c:pt idx="13">
                  <c:v>Türkei</c:v>
                </c:pt>
                <c:pt idx="14">
                  <c:v>Tschechische Republ.</c:v>
                </c:pt>
              </c:strCache>
            </c:strRef>
          </c:cat>
          <c:val>
            <c:numRef>
              <c:f>T3_1!$B$10:$B$24</c:f>
              <c:numCache>
                <c:formatCode>###\ ###\ ##0\ \ ;\-###\ ###\ ##0\ \ ;\-\ \ </c:formatCode>
                <c:ptCount val="15"/>
                <c:pt idx="0">
                  <c:v>8063.9467969999996</c:v>
                </c:pt>
                <c:pt idx="1">
                  <c:v>6509.8652570000004</c:v>
                </c:pt>
                <c:pt idx="2">
                  <c:v>5074.7763070000001</c:v>
                </c:pt>
                <c:pt idx="3">
                  <c:v>3230.4690150000001</c:v>
                </c:pt>
                <c:pt idx="4">
                  <c:v>2455.3639560000001</c:v>
                </c:pt>
                <c:pt idx="5">
                  <c:v>2071.935915</c:v>
                </c:pt>
                <c:pt idx="6">
                  <c:v>1976.917919</c:v>
                </c:pt>
                <c:pt idx="7">
                  <c:v>1975.1502370000001</c:v>
                </c:pt>
                <c:pt idx="8">
                  <c:v>1247.14147</c:v>
                </c:pt>
                <c:pt idx="9">
                  <c:v>1244.185352</c:v>
                </c:pt>
                <c:pt idx="10">
                  <c:v>1161.7940269999999</c:v>
                </c:pt>
                <c:pt idx="11">
                  <c:v>1044.9427619999999</c:v>
                </c:pt>
                <c:pt idx="12">
                  <c:v>1012.574144</c:v>
                </c:pt>
                <c:pt idx="13">
                  <c:v>924.33172500000001</c:v>
                </c:pt>
                <c:pt idx="14">
                  <c:v>899.10596499999997</c:v>
                </c:pt>
              </c:numCache>
            </c:numRef>
          </c:val>
          <c:extLst>
            <c:ext xmlns:c16="http://schemas.microsoft.com/office/drawing/2014/chart" uri="{C3380CC4-5D6E-409C-BE32-E72D297353CC}">
              <c16:uniqueId val="{00000000-EAA0-4911-805C-55DEA5193490}"/>
            </c:ext>
          </c:extLst>
        </c:ser>
        <c:ser>
          <c:idx val="1"/>
          <c:order val="1"/>
          <c:tx>
            <c:strRef>
              <c:f>T3_1!$D$9</c:f>
              <c:strCache>
                <c:ptCount val="1"/>
                <c:pt idx="0">
                  <c:v>2024</c:v>
                </c:pt>
              </c:strCache>
            </c:strRef>
          </c:tx>
          <c:spPr>
            <a:solidFill>
              <a:srgbClr val="FADC37"/>
            </a:solidFill>
          </c:spPr>
          <c:invertIfNegative val="0"/>
          <c:dLbls>
            <c:delete val="1"/>
          </c:dLbls>
          <c:cat>
            <c:strRef>
              <c:f>T3_1!$A$10:$A$24</c:f>
              <c:strCache>
                <c:ptCount val="15"/>
                <c:pt idx="0">
                  <c:v>Verein.Staaten (USA)</c:v>
                </c:pt>
                <c:pt idx="1">
                  <c:v>China, Volksrepublik</c:v>
                </c:pt>
                <c:pt idx="2">
                  <c:v>Frankreich</c:v>
                </c:pt>
                <c:pt idx="3">
                  <c:v>Niederlande</c:v>
                </c:pt>
                <c:pt idx="4">
                  <c:v>Italien</c:v>
                </c:pt>
                <c:pt idx="5">
                  <c:v>Belgien</c:v>
                </c:pt>
                <c:pt idx="6">
                  <c:v>Vereinigt.Königreich</c:v>
                </c:pt>
                <c:pt idx="7">
                  <c:v>Polen</c:v>
                </c:pt>
                <c:pt idx="8">
                  <c:v>Vietnam</c:v>
                </c:pt>
                <c:pt idx="9">
                  <c:v>Bangladesch</c:v>
                </c:pt>
                <c:pt idx="10">
                  <c:v>Brasilien</c:v>
                </c:pt>
                <c:pt idx="11">
                  <c:v>Spanien</c:v>
                </c:pt>
                <c:pt idx="12">
                  <c:v>Indien</c:v>
                </c:pt>
                <c:pt idx="13">
                  <c:v>Türkei</c:v>
                </c:pt>
                <c:pt idx="14">
                  <c:v>Tschechische Republ.</c:v>
                </c:pt>
              </c:strCache>
            </c:strRef>
          </c:cat>
          <c:val>
            <c:numRef>
              <c:f>T3_1!$D$10:$D$24</c:f>
              <c:numCache>
                <c:formatCode>###\ ###\ ##0\ \ ;\-###\ ###\ ##0\ \ ;\-\ \ </c:formatCode>
                <c:ptCount val="15"/>
                <c:pt idx="0">
                  <c:v>7921.750368</c:v>
                </c:pt>
                <c:pt idx="1">
                  <c:v>6423.5926360000003</c:v>
                </c:pt>
                <c:pt idx="2">
                  <c:v>3926.2553819999998</c:v>
                </c:pt>
                <c:pt idx="3">
                  <c:v>3538.0663610000001</c:v>
                </c:pt>
                <c:pt idx="4">
                  <c:v>1426.7098920000001</c:v>
                </c:pt>
                <c:pt idx="5">
                  <c:v>1792.6365229999999</c:v>
                </c:pt>
                <c:pt idx="6">
                  <c:v>1736.4198269999999</c:v>
                </c:pt>
                <c:pt idx="7">
                  <c:v>1915.8474100000001</c:v>
                </c:pt>
                <c:pt idx="8">
                  <c:v>983.16073700000004</c:v>
                </c:pt>
                <c:pt idx="9">
                  <c:v>1336.9154229999999</c:v>
                </c:pt>
                <c:pt idx="10">
                  <c:v>1141.152237</c:v>
                </c:pt>
                <c:pt idx="11">
                  <c:v>1112.618082</c:v>
                </c:pt>
                <c:pt idx="12">
                  <c:v>976.72466999999995</c:v>
                </c:pt>
                <c:pt idx="13">
                  <c:v>1019.909216</c:v>
                </c:pt>
                <c:pt idx="14">
                  <c:v>943.28425900000002</c:v>
                </c:pt>
              </c:numCache>
            </c:numRef>
          </c:val>
          <c:extLst>
            <c:ext xmlns:c16="http://schemas.microsoft.com/office/drawing/2014/chart" uri="{C3380CC4-5D6E-409C-BE32-E72D297353CC}">
              <c16:uniqueId val="{00000001-EAA0-4911-805C-55DEA5193490}"/>
            </c:ext>
          </c:extLst>
        </c:ser>
        <c:dLbls>
          <c:showLegendKey val="0"/>
          <c:showVal val="1"/>
          <c:showCatName val="0"/>
          <c:showSerName val="0"/>
          <c:showPercent val="0"/>
          <c:showBubbleSize val="0"/>
        </c:dLbls>
        <c:gapWidth val="150"/>
        <c:axId val="676297384"/>
        <c:axId val="676297776"/>
      </c:barChart>
      <c:catAx>
        <c:axId val="676297384"/>
        <c:scaling>
          <c:orientation val="minMax"/>
        </c:scaling>
        <c:delete val="0"/>
        <c:axPos val="b"/>
        <c:numFmt formatCode="General" sourceLinked="1"/>
        <c:majorTickMark val="out"/>
        <c:minorTickMark val="none"/>
        <c:tickLblPos val="nextTo"/>
        <c:crossAx val="676297776"/>
        <c:crosses val="autoZero"/>
        <c:auto val="1"/>
        <c:lblAlgn val="ctr"/>
        <c:lblOffset val="100"/>
        <c:noMultiLvlLbl val="0"/>
      </c:catAx>
      <c:valAx>
        <c:axId val="676297776"/>
        <c:scaling>
          <c:orientation val="minMax"/>
        </c:scaling>
        <c:delete val="0"/>
        <c:axPos val="l"/>
        <c:majorGridlines/>
        <c:numFmt formatCode="#\ ##0" sourceLinked="0"/>
        <c:majorTickMark val="out"/>
        <c:minorTickMark val="none"/>
        <c:tickLblPos val="nextTo"/>
        <c:crossAx val="676297384"/>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w="6350">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4984126984127"/>
          <c:y val="0.10704389033095288"/>
          <c:w val="0.83036665871311544"/>
          <c:h val="0.64948289988481855"/>
        </c:manualLayout>
      </c:layout>
      <c:lineChart>
        <c:grouping val="standard"/>
        <c:varyColors val="0"/>
        <c:ser>
          <c:idx val="0"/>
          <c:order val="0"/>
          <c:tx>
            <c:strRef>
              <c:f>T3_1!$B$33</c:f>
              <c:strCache>
                <c:ptCount val="1"/>
                <c:pt idx="0">
                  <c:v>2025</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5991.5893100000003</c:v>
                </c:pt>
                <c:pt idx="1">
                  <c:v>7256.4833429999999</c:v>
                </c:pt>
                <c:pt idx="2">
                  <c:v>6294.469932</c:v>
                </c:pt>
                <c:pt idx="3">
                  <c:v>6221.9709320000002</c:v>
                </c:pt>
                <c:pt idx="4">
                  <c:v>5751.7413779999997</c:v>
                </c:pt>
                <c:pt idx="5">
                  <c:v>6683.7206409999999</c:v>
                </c:pt>
                <c:pt idx="6">
                  <c:v>6394.8203960000001</c:v>
                </c:pt>
                <c:pt idx="7">
                  <c:v>6071.4414420000003</c:v>
                </c:pt>
                <c:pt idx="8">
                  <c:v>6194.1770770000003</c:v>
                </c:pt>
                <c:pt idx="9">
                  <c:v>#N/A</c:v>
                </c:pt>
                <c:pt idx="10">
                  <c:v>#N/A</c:v>
                </c:pt>
                <c:pt idx="11">
                  <c:v>#N/A</c:v>
                </c:pt>
              </c:numCache>
            </c:numRef>
          </c:val>
          <c:smooth val="0"/>
          <c:extLst>
            <c:ext xmlns:c16="http://schemas.microsoft.com/office/drawing/2014/chart" uri="{C3380CC4-5D6E-409C-BE32-E72D297353CC}">
              <c16:uniqueId val="{00000000-B091-443D-8C25-98E47B2172C2}"/>
            </c:ext>
          </c:extLst>
        </c:ser>
        <c:ser>
          <c:idx val="1"/>
          <c:order val="1"/>
          <c:tx>
            <c:strRef>
              <c:f>T3_1!$C$33</c:f>
              <c:strCache>
                <c:ptCount val="1"/>
                <c:pt idx="0">
                  <c:v>2024</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5419.0302320000001</c:v>
                </c:pt>
                <c:pt idx="1">
                  <c:v>5591.6029779999999</c:v>
                </c:pt>
                <c:pt idx="2">
                  <c:v>6113.0573700000004</c:v>
                </c:pt>
                <c:pt idx="3">
                  <c:v>6466.06549</c:v>
                </c:pt>
                <c:pt idx="4">
                  <c:v>5869.6800329999996</c:v>
                </c:pt>
                <c:pt idx="5">
                  <c:v>6534.3683330000003</c:v>
                </c:pt>
                <c:pt idx="6">
                  <c:v>6108.923839</c:v>
                </c:pt>
                <c:pt idx="7">
                  <c:v>5913.9453460000004</c:v>
                </c:pt>
                <c:pt idx="8">
                  <c:v>6568.9891459999999</c:v>
                </c:pt>
                <c:pt idx="9">
                  <c:v>6786.8994130000001</c:v>
                </c:pt>
                <c:pt idx="10">
                  <c:v>6764.3321219999998</c:v>
                </c:pt>
                <c:pt idx="11">
                  <c:v>5731.4145520000002</c:v>
                </c:pt>
              </c:numCache>
            </c:numRef>
          </c:val>
          <c:smooth val="0"/>
          <c:extLst>
            <c:ext xmlns:c16="http://schemas.microsoft.com/office/drawing/2014/chart" uri="{C3380CC4-5D6E-409C-BE32-E72D297353CC}">
              <c16:uniqueId val="{00000002-B091-443D-8C25-98E47B2172C2}"/>
            </c:ext>
          </c:extLst>
        </c:ser>
        <c:ser>
          <c:idx val="2"/>
          <c:order val="2"/>
          <c:tx>
            <c:strRef>
              <c:f>T3_1!$D$33</c:f>
              <c:strCache>
                <c:ptCount val="1"/>
                <c:pt idx="0">
                  <c:v>2023</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6670.1824459999998</c:v>
                </c:pt>
                <c:pt idx="1">
                  <c:v>6152.6670539999996</c:v>
                </c:pt>
                <c:pt idx="2">
                  <c:v>7189.3826470000004</c:v>
                </c:pt>
                <c:pt idx="3">
                  <c:v>5909.3088120000002</c:v>
                </c:pt>
                <c:pt idx="4">
                  <c:v>6764.5965930000002</c:v>
                </c:pt>
                <c:pt idx="5">
                  <c:v>6523.9067940000004</c:v>
                </c:pt>
                <c:pt idx="6">
                  <c:v>5665.4296420000001</c:v>
                </c:pt>
                <c:pt idx="7">
                  <c:v>6032.1838969999999</c:v>
                </c:pt>
                <c:pt idx="8">
                  <c:v>5992.7872360000001</c:v>
                </c:pt>
                <c:pt idx="9">
                  <c:v>6294.8600809999998</c:v>
                </c:pt>
                <c:pt idx="10">
                  <c:v>6249.4603989999996</c:v>
                </c:pt>
                <c:pt idx="11">
                  <c:v>6032.3314280000004</c:v>
                </c:pt>
              </c:numCache>
            </c:numRef>
          </c:val>
          <c:smooth val="0"/>
          <c:extLst>
            <c:ext xmlns:c16="http://schemas.microsoft.com/office/drawing/2014/chart" uri="{C3380CC4-5D6E-409C-BE32-E72D297353CC}">
              <c16:uniqueId val="{00000004-B091-443D-8C25-98E47B2172C2}"/>
            </c:ext>
          </c:extLst>
        </c:ser>
        <c:dLbls>
          <c:showLegendKey val="0"/>
          <c:showVal val="0"/>
          <c:showCatName val="0"/>
          <c:showSerName val="0"/>
          <c:showPercent val="0"/>
          <c:showBubbleSize val="0"/>
        </c:dLbls>
        <c:marker val="1"/>
        <c:smooth val="0"/>
        <c:axId val="676291112"/>
        <c:axId val="676293464"/>
      </c:lineChart>
      <c:catAx>
        <c:axId val="676291112"/>
        <c:scaling>
          <c:orientation val="minMax"/>
        </c:scaling>
        <c:delete val="0"/>
        <c:axPos val="b"/>
        <c:numFmt formatCode="General" sourceLinked="1"/>
        <c:majorTickMark val="out"/>
        <c:minorTickMark val="none"/>
        <c:tickLblPos val="nextTo"/>
        <c:crossAx val="676293464"/>
        <c:crosses val="autoZero"/>
        <c:auto val="1"/>
        <c:lblAlgn val="ctr"/>
        <c:lblOffset val="100"/>
        <c:noMultiLvlLbl val="0"/>
      </c:catAx>
      <c:valAx>
        <c:axId val="676293464"/>
        <c:scaling>
          <c:orientation val="minMax"/>
        </c:scaling>
        <c:delete val="0"/>
        <c:axPos val="l"/>
        <c:majorGridlines/>
        <c:numFmt formatCode="#\ ##0" sourceLinked="0"/>
        <c:majorTickMark val="out"/>
        <c:minorTickMark val="none"/>
        <c:tickLblPos val="nextTo"/>
        <c:crossAx val="676291112"/>
        <c:crosses val="autoZero"/>
        <c:crossBetween val="between"/>
      </c:valAx>
    </c:plotArea>
    <c:legend>
      <c:legendPos val="b"/>
      <c:layout>
        <c:manualLayout>
          <c:xMode val="edge"/>
          <c:yMode val="edge"/>
          <c:x val="0.26819619047619042"/>
          <c:y val="0.91381662661852048"/>
          <c:w val="0.31846478786111332"/>
          <c:h val="5.4604463085605855E-2"/>
        </c:manualLayout>
      </c:layout>
      <c:overlay val="0"/>
    </c:legend>
    <c:plotVisOnly val="1"/>
    <c:dispBlanksAs val="gap"/>
    <c:showDLblsOverMax val="0"/>
  </c:chart>
  <c:spPr>
    <a:ln w="6350">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66674</xdr:colOff>
      <xdr:row>4</xdr:row>
      <xdr:rowOff>9525</xdr:rowOff>
    </xdr:from>
    <xdr:to>
      <xdr:col>6</xdr:col>
      <xdr:colOff>737399</xdr:colOff>
      <xdr:row>26</xdr:row>
      <xdr:rowOff>152400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57149</xdr:colOff>
      <xdr:row>32</xdr:row>
      <xdr:rowOff>14286</xdr:rowOff>
    </xdr:from>
    <xdr:to>
      <xdr:col>6</xdr:col>
      <xdr:colOff>727874</xdr:colOff>
      <xdr:row>51</xdr:row>
      <xdr:rowOff>28574</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0.08329</cdr:x>
      <cdr:y>0.01799</cdr:y>
    </cdr:from>
    <cdr:to>
      <cdr:x>0.25052</cdr:x>
      <cdr:y>0.08825</cdr:y>
    </cdr:to>
    <cdr:sp macro="" textlink="">
      <cdr:nvSpPr>
        <cdr:cNvPr id="2" name="Textfeld 1"/>
        <cdr:cNvSpPr txBox="1"/>
      </cdr:nvSpPr>
      <cdr:spPr>
        <a:xfrm xmlns:a="http://schemas.openxmlformats.org/drawingml/2006/main">
          <a:off x="524756" y="66675"/>
          <a:ext cx="1053548" cy="2603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0.03058</cdr:x>
      <cdr:y>0.01168</cdr:y>
    </cdr:from>
    <cdr:to>
      <cdr:x>0.19388</cdr:x>
      <cdr:y>0.09444</cdr:y>
    </cdr:to>
    <cdr:sp macro="" textlink="">
      <cdr:nvSpPr>
        <cdr:cNvPr id="3" name="Textfeld 2"/>
        <cdr:cNvSpPr txBox="1"/>
      </cdr:nvSpPr>
      <cdr:spPr>
        <a:xfrm xmlns:a="http://schemas.openxmlformats.org/drawingml/2006/main">
          <a:off x="192681" y="36112"/>
          <a:ext cx="1028790" cy="25579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2"/>
  <sheetViews>
    <sheetView showGridLines="0" tabSelected="1" view="pageLayout" zoomScaleNormal="100" workbookViewId="0"/>
  </sheetViews>
  <sheetFormatPr baseColWidth="10" defaultRowHeight="12.75" x14ac:dyDescent="0.2"/>
  <cols>
    <col min="1" max="7" width="13.140625" customWidth="1"/>
  </cols>
  <sheetData>
    <row r="3" spans="1:7" ht="20.25" x14ac:dyDescent="0.3">
      <c r="A3" s="31"/>
    </row>
    <row r="4" spans="1:7" ht="20.25" x14ac:dyDescent="0.3">
      <c r="A4" s="31"/>
    </row>
    <row r="11" spans="1:7" ht="15" x14ac:dyDescent="0.2">
      <c r="A11" s="2"/>
      <c r="F11" s="3"/>
      <c r="G11" s="4"/>
    </row>
    <row r="13" spans="1:7" x14ac:dyDescent="0.2">
      <c r="A13" s="1"/>
    </row>
    <row r="15" spans="1:7" ht="23.25" x14ac:dyDescent="0.2">
      <c r="G15" s="69" t="s">
        <v>136</v>
      </c>
    </row>
    <row r="16" spans="1:7" ht="15" x14ac:dyDescent="0.2">
      <c r="G16" s="63" t="s">
        <v>162</v>
      </c>
    </row>
    <row r="17" spans="1:7" x14ac:dyDescent="0.2">
      <c r="G17" s="64"/>
    </row>
    <row r="18" spans="1:7" ht="37.5" customHeight="1" x14ac:dyDescent="0.5">
      <c r="G18" s="32" t="s">
        <v>145</v>
      </c>
    </row>
    <row r="19" spans="1:7" ht="37.5" x14ac:dyDescent="0.5">
      <c r="G19" s="88" t="s">
        <v>163</v>
      </c>
    </row>
    <row r="20" spans="1:7" ht="16.5" x14ac:dyDescent="0.25">
      <c r="A20" s="30"/>
      <c r="B20" s="30"/>
      <c r="C20" s="30"/>
      <c r="D20" s="30"/>
      <c r="E20" s="30"/>
      <c r="F20" s="30"/>
      <c r="G20" s="64"/>
    </row>
    <row r="21" spans="1:7" ht="15" x14ac:dyDescent="0.2">
      <c r="G21" s="79" t="s">
        <v>182</v>
      </c>
    </row>
    <row r="22" spans="1:7" ht="20.25" customHeight="1" x14ac:dyDescent="0.25">
      <c r="A22" s="109"/>
      <c r="B22" s="109"/>
      <c r="C22" s="109"/>
      <c r="D22" s="109"/>
      <c r="E22" s="109"/>
      <c r="F22" s="109"/>
      <c r="G22" s="109"/>
    </row>
  </sheetData>
  <mergeCells count="1">
    <mergeCell ref="A22:G22"/>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9.5703125" defaultRowHeight="12.75" x14ac:dyDescent="0.2"/>
  <cols>
    <col min="1" max="2" width="9" customWidth="1"/>
    <col min="3" max="7" width="12.5703125" customWidth="1"/>
    <col min="8" max="8" width="9.42578125" customWidth="1"/>
    <col min="9" max="36" width="12.140625" customWidth="1"/>
  </cols>
  <sheetData>
    <row r="1" spans="1:7" s="48" customFormat="1" ht="15.75" x14ac:dyDescent="0.2">
      <c r="A1" s="115" t="s">
        <v>0</v>
      </c>
      <c r="B1" s="115"/>
      <c r="C1" s="115"/>
      <c r="D1" s="115"/>
      <c r="E1" s="115"/>
      <c r="F1" s="115"/>
      <c r="G1" s="115"/>
    </row>
    <row r="2" spans="1:7" s="48" customFormat="1" ht="12.75" customHeight="1" x14ac:dyDescent="0.25">
      <c r="A2" s="106"/>
      <c r="B2" s="106"/>
      <c r="C2" s="106"/>
      <c r="D2" s="106"/>
      <c r="E2" s="106"/>
      <c r="F2" s="106"/>
      <c r="G2" s="106"/>
    </row>
    <row r="3" spans="1:7" s="48" customFormat="1" ht="12.75" customHeight="1" x14ac:dyDescent="0.2"/>
    <row r="4" spans="1:7" s="48" customFormat="1" ht="15.75" x14ac:dyDescent="0.25">
      <c r="A4" s="116" t="s">
        <v>1</v>
      </c>
      <c r="B4" s="117"/>
      <c r="C4" s="117"/>
      <c r="D4" s="117"/>
      <c r="E4" s="117"/>
      <c r="F4" s="117"/>
      <c r="G4" s="117"/>
    </row>
    <row r="5" spans="1:7" s="48" customFormat="1" x14ac:dyDescent="0.2">
      <c r="A5" s="113"/>
      <c r="B5" s="113"/>
      <c r="C5" s="113"/>
      <c r="D5" s="113"/>
      <c r="E5" s="113"/>
      <c r="F5" s="113"/>
      <c r="G5" s="113"/>
    </row>
    <row r="6" spans="1:7" s="48" customFormat="1" x14ac:dyDescent="0.2">
      <c r="A6" s="73" t="s">
        <v>183</v>
      </c>
      <c r="B6" s="75"/>
      <c r="C6" s="75"/>
      <c r="D6" s="75"/>
      <c r="E6" s="75"/>
      <c r="F6" s="75"/>
      <c r="G6" s="75"/>
    </row>
    <row r="7" spans="1:7" s="48" customFormat="1" ht="5.85" customHeight="1" x14ac:dyDescent="0.2">
      <c r="A7" s="73"/>
      <c r="B7" s="75"/>
      <c r="C7" s="75"/>
      <c r="D7" s="75"/>
      <c r="E7" s="75"/>
      <c r="F7" s="75"/>
      <c r="G7" s="75"/>
    </row>
    <row r="8" spans="1:7" s="48" customFormat="1" x14ac:dyDescent="0.2">
      <c r="A8" s="114" t="s">
        <v>102</v>
      </c>
      <c r="B8" s="112"/>
      <c r="C8" s="112"/>
      <c r="D8" s="112"/>
      <c r="E8" s="112"/>
      <c r="F8" s="112"/>
      <c r="G8" s="112"/>
    </row>
    <row r="9" spans="1:7" s="48" customFormat="1" x14ac:dyDescent="0.2">
      <c r="A9" s="112" t="s">
        <v>4</v>
      </c>
      <c r="B9" s="112"/>
      <c r="C9" s="112"/>
      <c r="D9" s="112"/>
      <c r="E9" s="112"/>
      <c r="F9" s="112"/>
      <c r="G9" s="112"/>
    </row>
    <row r="10" spans="1:7" s="48" customFormat="1" ht="5.85" customHeight="1" x14ac:dyDescent="0.2">
      <c r="A10" s="75"/>
      <c r="B10" s="75"/>
      <c r="C10" s="75"/>
      <c r="D10" s="75"/>
      <c r="E10" s="75"/>
      <c r="F10" s="75"/>
      <c r="G10" s="75"/>
    </row>
    <row r="11" spans="1:7" s="48" customFormat="1" x14ac:dyDescent="0.2">
      <c r="A11" s="118" t="s">
        <v>2</v>
      </c>
      <c r="B11" s="118"/>
      <c r="C11" s="118"/>
      <c r="D11" s="118"/>
      <c r="E11" s="118"/>
      <c r="F11" s="118"/>
      <c r="G11" s="118"/>
    </row>
    <row r="12" spans="1:7" s="48" customFormat="1" x14ac:dyDescent="0.2">
      <c r="A12" s="112" t="s">
        <v>3</v>
      </c>
      <c r="B12" s="112"/>
      <c r="C12" s="112"/>
      <c r="D12" s="112"/>
      <c r="E12" s="112"/>
      <c r="F12" s="112"/>
      <c r="G12" s="112"/>
    </row>
    <row r="13" spans="1:7" s="48" customFormat="1" x14ac:dyDescent="0.2">
      <c r="A13" s="75"/>
      <c r="B13" s="75"/>
      <c r="C13" s="75"/>
      <c r="D13" s="75"/>
      <c r="E13" s="75"/>
      <c r="F13" s="75"/>
      <c r="G13" s="75"/>
    </row>
    <row r="14" spans="1:7" s="48" customFormat="1" x14ac:dyDescent="0.2">
      <c r="A14" s="75"/>
      <c r="B14" s="75"/>
      <c r="C14" s="75"/>
      <c r="D14" s="75"/>
      <c r="E14" s="75"/>
      <c r="F14" s="75"/>
      <c r="G14" s="75"/>
    </row>
    <row r="15" spans="1:7" s="48" customFormat="1" ht="12.75" customHeight="1" x14ac:dyDescent="0.2">
      <c r="A15" s="114" t="s">
        <v>104</v>
      </c>
      <c r="B15" s="114"/>
      <c r="C15" s="114"/>
      <c r="D15" s="114"/>
      <c r="E15" s="74"/>
      <c r="F15" s="74"/>
      <c r="G15" s="74"/>
    </row>
    <row r="16" spans="1:7" s="48" customFormat="1" ht="5.85" customHeight="1" x14ac:dyDescent="0.2">
      <c r="A16" s="74"/>
      <c r="B16" s="76"/>
      <c r="C16" s="76"/>
      <c r="D16" s="74"/>
      <c r="E16" s="74"/>
      <c r="F16" s="74"/>
      <c r="G16" s="74"/>
    </row>
    <row r="17" spans="1:7" s="48" customFormat="1" ht="12.75" customHeight="1" x14ac:dyDescent="0.2">
      <c r="A17" s="110" t="s">
        <v>156</v>
      </c>
      <c r="B17" s="110"/>
      <c r="C17" s="110"/>
      <c r="D17" s="87"/>
      <c r="E17" s="76"/>
      <c r="F17" s="76"/>
      <c r="G17" s="76"/>
    </row>
    <row r="18" spans="1:7" s="48" customFormat="1" ht="12.75" customHeight="1" x14ac:dyDescent="0.2">
      <c r="A18" s="87" t="s">
        <v>116</v>
      </c>
      <c r="B18" s="110" t="s">
        <v>157</v>
      </c>
      <c r="C18" s="110"/>
      <c r="D18" s="87"/>
      <c r="E18" s="76"/>
      <c r="F18" s="76"/>
      <c r="G18" s="76"/>
    </row>
    <row r="19" spans="1:7" s="48" customFormat="1" ht="12.75" customHeight="1" x14ac:dyDescent="0.2">
      <c r="A19" s="87" t="s">
        <v>117</v>
      </c>
      <c r="B19" s="111" t="s">
        <v>158</v>
      </c>
      <c r="C19" s="111"/>
      <c r="D19" s="111"/>
      <c r="E19" s="76"/>
      <c r="F19" s="76"/>
      <c r="G19" s="76"/>
    </row>
    <row r="20" spans="1:7" s="48" customFormat="1" x14ac:dyDescent="0.2">
      <c r="A20" s="76"/>
      <c r="B20" s="76"/>
      <c r="C20" s="76"/>
      <c r="D20" s="76"/>
      <c r="E20" s="76"/>
      <c r="F20" s="76"/>
      <c r="G20" s="76"/>
    </row>
    <row r="21" spans="1:7" s="48" customFormat="1" ht="12.75" customHeight="1" x14ac:dyDescent="0.2">
      <c r="A21" s="114" t="s">
        <v>130</v>
      </c>
      <c r="B21" s="112"/>
      <c r="C21" s="74"/>
      <c r="D21" s="74"/>
      <c r="E21" s="74"/>
      <c r="F21" s="74"/>
      <c r="G21" s="74"/>
    </row>
    <row r="22" spans="1:7" s="48" customFormat="1" ht="5.85" customHeight="1" x14ac:dyDescent="0.2">
      <c r="A22" s="74"/>
      <c r="B22" s="76"/>
      <c r="C22" s="74"/>
      <c r="D22" s="74"/>
      <c r="E22" s="74"/>
      <c r="F22" s="74"/>
      <c r="G22" s="74"/>
    </row>
    <row r="23" spans="1:7" s="48" customFormat="1" ht="12.75" customHeight="1" x14ac:dyDescent="0.2">
      <c r="A23" s="76" t="s">
        <v>118</v>
      </c>
      <c r="B23" s="112" t="s">
        <v>119</v>
      </c>
      <c r="C23" s="112"/>
      <c r="D23" s="76"/>
      <c r="E23" s="76"/>
      <c r="F23" s="76"/>
      <c r="G23" s="76"/>
    </row>
    <row r="24" spans="1:7" s="48" customFormat="1" ht="12.75" customHeight="1" x14ac:dyDescent="0.2">
      <c r="A24" s="76" t="s">
        <v>120</v>
      </c>
      <c r="B24" s="112" t="s">
        <v>121</v>
      </c>
      <c r="C24" s="112"/>
      <c r="D24" s="76"/>
      <c r="E24" s="76"/>
      <c r="F24" s="76"/>
      <c r="G24" s="76"/>
    </row>
    <row r="25" spans="1:7" s="48" customFormat="1" ht="12.75" customHeight="1" x14ac:dyDescent="0.2">
      <c r="A25" s="76"/>
      <c r="B25" s="112" t="s">
        <v>122</v>
      </c>
      <c r="C25" s="112"/>
      <c r="D25" s="76"/>
      <c r="E25" s="76"/>
      <c r="F25" s="76"/>
      <c r="G25" s="76"/>
    </row>
    <row r="26" spans="1:7" s="48" customFormat="1" x14ac:dyDescent="0.2">
      <c r="A26" s="75"/>
      <c r="B26" s="75"/>
      <c r="C26" s="75"/>
      <c r="D26" s="75"/>
      <c r="E26" s="75"/>
      <c r="F26" s="75"/>
      <c r="G26" s="75"/>
    </row>
    <row r="27" spans="1:7" s="48" customFormat="1" x14ac:dyDescent="0.2">
      <c r="A27" s="75" t="s">
        <v>131</v>
      </c>
      <c r="B27" s="77" t="s">
        <v>132</v>
      </c>
      <c r="C27" s="75"/>
      <c r="D27" s="75"/>
      <c r="E27" s="75"/>
      <c r="F27" s="75"/>
      <c r="G27" s="75"/>
    </row>
    <row r="28" spans="1:7" s="48" customFormat="1" x14ac:dyDescent="0.2">
      <c r="A28" s="75"/>
      <c r="B28" s="75"/>
      <c r="C28" s="75"/>
      <c r="D28" s="75"/>
      <c r="E28" s="75"/>
      <c r="F28" s="75"/>
      <c r="G28" s="75"/>
    </row>
    <row r="29" spans="1:7" s="48" customFormat="1" ht="27.75" customHeight="1" x14ac:dyDescent="0.2">
      <c r="A29" s="110" t="s">
        <v>164</v>
      </c>
      <c r="B29" s="112"/>
      <c r="C29" s="112"/>
      <c r="D29" s="112"/>
      <c r="E29" s="112"/>
      <c r="F29" s="112"/>
      <c r="G29" s="112"/>
    </row>
    <row r="30" spans="1:7" s="48" customFormat="1" ht="41.85" customHeight="1" x14ac:dyDescent="0.2">
      <c r="A30" s="112" t="s">
        <v>138</v>
      </c>
      <c r="B30" s="112"/>
      <c r="C30" s="112"/>
      <c r="D30" s="112"/>
      <c r="E30" s="112"/>
      <c r="F30" s="112"/>
      <c r="G30" s="112"/>
    </row>
    <row r="31" spans="1:7" s="48" customFormat="1" x14ac:dyDescent="0.2">
      <c r="A31" s="75"/>
      <c r="B31" s="75"/>
      <c r="C31" s="75"/>
      <c r="D31" s="75"/>
      <c r="E31" s="75"/>
      <c r="F31" s="75"/>
      <c r="G31" s="75"/>
    </row>
    <row r="32" spans="1:7" s="48" customFormat="1" x14ac:dyDescent="0.2">
      <c r="A32" s="75"/>
      <c r="B32" s="75"/>
      <c r="C32" s="75"/>
      <c r="D32" s="75"/>
      <c r="E32" s="75"/>
      <c r="F32" s="75"/>
      <c r="G32" s="75"/>
    </row>
    <row r="33" spans="1:7" s="48" customFormat="1" x14ac:dyDescent="0.2">
      <c r="A33" s="75"/>
      <c r="B33" s="75"/>
      <c r="C33" s="75"/>
      <c r="D33" s="75"/>
      <c r="E33" s="75"/>
      <c r="F33" s="75"/>
      <c r="G33" s="75"/>
    </row>
    <row r="34" spans="1:7" s="48" customFormat="1" x14ac:dyDescent="0.2">
      <c r="A34" s="75"/>
      <c r="B34" s="75"/>
      <c r="C34" s="75"/>
      <c r="D34" s="75"/>
      <c r="E34" s="75"/>
      <c r="F34" s="75"/>
      <c r="G34" s="75"/>
    </row>
    <row r="35" spans="1:7" s="48" customFormat="1" x14ac:dyDescent="0.2">
      <c r="A35" s="75"/>
      <c r="B35" s="75"/>
      <c r="C35" s="75"/>
      <c r="D35" s="75"/>
      <c r="E35" s="75"/>
      <c r="F35" s="75"/>
      <c r="G35" s="75"/>
    </row>
    <row r="36" spans="1:7" s="48" customFormat="1" x14ac:dyDescent="0.2">
      <c r="A36" s="75"/>
      <c r="B36" s="75"/>
      <c r="C36" s="75"/>
      <c r="D36" s="75"/>
      <c r="E36" s="75"/>
      <c r="F36" s="75"/>
      <c r="G36" s="75"/>
    </row>
    <row r="37" spans="1:7" s="48" customFormat="1" x14ac:dyDescent="0.2">
      <c r="A37" s="75"/>
      <c r="B37" s="75"/>
      <c r="C37" s="75"/>
      <c r="D37" s="75"/>
      <c r="E37" s="75"/>
      <c r="F37" s="75"/>
      <c r="G37" s="75"/>
    </row>
    <row r="38" spans="1:7" s="48" customFormat="1" x14ac:dyDescent="0.2">
      <c r="A38" s="75"/>
      <c r="B38" s="75"/>
      <c r="C38" s="75"/>
      <c r="D38" s="75"/>
      <c r="E38" s="75"/>
      <c r="F38" s="75"/>
      <c r="G38" s="75"/>
    </row>
    <row r="39" spans="1:7" s="48" customFormat="1" x14ac:dyDescent="0.2">
      <c r="A39" s="75"/>
      <c r="B39" s="75"/>
      <c r="C39" s="75"/>
      <c r="D39" s="75"/>
      <c r="E39" s="75"/>
      <c r="F39" s="75"/>
      <c r="G39" s="75"/>
    </row>
    <row r="40" spans="1:7" s="48" customFormat="1" x14ac:dyDescent="0.2">
      <c r="A40" s="75"/>
      <c r="B40" s="75"/>
      <c r="C40" s="75"/>
      <c r="D40" s="75"/>
      <c r="E40" s="75"/>
      <c r="F40" s="75"/>
      <c r="G40" s="75"/>
    </row>
    <row r="41" spans="1:7" s="48" customFormat="1" x14ac:dyDescent="0.2">
      <c r="A41" s="113" t="s">
        <v>133</v>
      </c>
      <c r="B41" s="113"/>
      <c r="C41" s="75"/>
      <c r="D41" s="75"/>
      <c r="E41" s="75"/>
      <c r="F41" s="75"/>
      <c r="G41" s="75"/>
    </row>
    <row r="42" spans="1:7" s="48" customFormat="1" x14ac:dyDescent="0.2">
      <c r="A42" s="75"/>
      <c r="B42" s="75"/>
      <c r="C42" s="75"/>
      <c r="D42" s="75"/>
      <c r="E42" s="75"/>
      <c r="F42" s="75"/>
      <c r="G42" s="75"/>
    </row>
    <row r="43" spans="1:7" s="48" customFormat="1" x14ac:dyDescent="0.2">
      <c r="A43" s="7">
        <v>0</v>
      </c>
      <c r="B43" s="8" t="s">
        <v>5</v>
      </c>
      <c r="C43" s="75"/>
      <c r="D43" s="75"/>
      <c r="E43" s="75"/>
      <c r="F43" s="75"/>
      <c r="G43" s="75"/>
    </row>
    <row r="44" spans="1:7" s="48" customFormat="1" x14ac:dyDescent="0.2">
      <c r="A44" s="8" t="s">
        <v>19</v>
      </c>
      <c r="B44" s="8" t="s">
        <v>6</v>
      </c>
      <c r="C44" s="75"/>
      <c r="D44" s="75"/>
      <c r="E44" s="75"/>
      <c r="F44" s="75"/>
      <c r="G44" s="75"/>
    </row>
    <row r="45" spans="1:7" s="48" customFormat="1" x14ac:dyDescent="0.2">
      <c r="A45" s="8" t="s">
        <v>20</v>
      </c>
      <c r="B45" s="8" t="s">
        <v>7</v>
      </c>
      <c r="C45" s="75"/>
      <c r="D45" s="75"/>
      <c r="E45" s="75"/>
      <c r="F45" s="75"/>
      <c r="G45" s="75"/>
    </row>
    <row r="46" spans="1:7" s="48" customFormat="1" x14ac:dyDescent="0.2">
      <c r="A46" s="8" t="s">
        <v>21</v>
      </c>
      <c r="B46" s="8" t="s">
        <v>8</v>
      </c>
      <c r="C46" s="75"/>
      <c r="D46" s="75"/>
      <c r="E46" s="75"/>
      <c r="F46" s="75"/>
      <c r="G46" s="75"/>
    </row>
    <row r="47" spans="1:7" s="48" customFormat="1" x14ac:dyDescent="0.2">
      <c r="A47" s="8" t="s">
        <v>15</v>
      </c>
      <c r="B47" s="8" t="s">
        <v>9</v>
      </c>
      <c r="C47" s="75"/>
      <c r="D47" s="75"/>
      <c r="E47" s="75"/>
      <c r="F47" s="75"/>
      <c r="G47" s="75"/>
    </row>
    <row r="48" spans="1:7" s="48" customFormat="1" x14ac:dyDescent="0.2">
      <c r="A48" s="8" t="s">
        <v>16</v>
      </c>
      <c r="B48" s="8" t="s">
        <v>10</v>
      </c>
      <c r="C48" s="75"/>
      <c r="D48" s="75"/>
      <c r="E48" s="75"/>
      <c r="F48" s="75"/>
      <c r="G48" s="75"/>
    </row>
    <row r="49" spans="1:7" s="48" customFormat="1" x14ac:dyDescent="0.2">
      <c r="A49" s="8" t="s">
        <v>17</v>
      </c>
      <c r="B49" s="8" t="s">
        <v>11</v>
      </c>
      <c r="C49" s="75"/>
      <c r="D49" s="75"/>
      <c r="E49" s="75"/>
      <c r="F49" s="75"/>
      <c r="G49" s="75"/>
    </row>
    <row r="50" spans="1:7" s="48" customFormat="1" x14ac:dyDescent="0.2">
      <c r="A50" s="8" t="s">
        <v>18</v>
      </c>
      <c r="B50" s="8" t="s">
        <v>12</v>
      </c>
      <c r="C50" s="75"/>
      <c r="D50" s="75"/>
      <c r="E50" s="75"/>
      <c r="F50" s="75"/>
      <c r="G50" s="75"/>
    </row>
    <row r="51" spans="1:7" s="48" customFormat="1" x14ac:dyDescent="0.2">
      <c r="A51" s="8" t="s">
        <v>134</v>
      </c>
      <c r="B51" s="8" t="s">
        <v>13</v>
      </c>
      <c r="C51" s="75"/>
      <c r="D51" s="75"/>
      <c r="E51" s="75"/>
      <c r="F51" s="75"/>
      <c r="G51" s="75"/>
    </row>
    <row r="52" spans="1:7" s="48" customFormat="1" x14ac:dyDescent="0.2">
      <c r="A52" s="8" t="s">
        <v>123</v>
      </c>
      <c r="B52" s="8" t="s">
        <v>14</v>
      </c>
      <c r="C52" s="75"/>
      <c r="D52" s="75"/>
      <c r="E52" s="75"/>
      <c r="F52" s="75"/>
      <c r="G52" s="75"/>
    </row>
    <row r="53" spans="1:7" s="48" customFormat="1" x14ac:dyDescent="0.2"/>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row r="175" spans="1:7" x14ac:dyDescent="0.2">
      <c r="A175" s="49"/>
      <c r="B175" s="49"/>
      <c r="C175" s="49"/>
      <c r="D175" s="49"/>
      <c r="E175" s="49"/>
      <c r="F175" s="49"/>
      <c r="G175" s="49"/>
    </row>
  </sheetData>
  <mergeCells count="18">
    <mergeCell ref="A15:D15"/>
    <mergeCell ref="A12:G12"/>
    <mergeCell ref="A1:G1"/>
    <mergeCell ref="A4:G4"/>
    <mergeCell ref="A5:G5"/>
    <mergeCell ref="A8:G8"/>
    <mergeCell ref="A11:G11"/>
    <mergeCell ref="A9:G9"/>
    <mergeCell ref="A17:C17"/>
    <mergeCell ref="B18:C18"/>
    <mergeCell ref="B19:D19"/>
    <mergeCell ref="A30:G30"/>
    <mergeCell ref="A41:B41"/>
    <mergeCell ref="A21:B21"/>
    <mergeCell ref="B23:C23"/>
    <mergeCell ref="B24:C24"/>
    <mergeCell ref="B25:C25"/>
    <mergeCell ref="A29:G29"/>
  </mergeCells>
  <hyperlinks>
    <hyperlink ref="B26" r:id="rId1" display="www.statistik-nord.de" xr:uid="{00000000-0004-0000-0200-000001000000}"/>
    <hyperlink ref="B27" r:id="rId2" xr:uid="{00000000-0004-0000-0200-000002000000}"/>
    <hyperlink ref="B19" r:id="rId3" display="sven.ohlsen@statistik-nord.de" xr:uid="{4C402C1A-1074-43B5-B11E-97816290E428}"/>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3/25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55"/>
  <sheetViews>
    <sheetView view="pageLayout" zoomScaleNormal="100" workbookViewId="0">
      <selection sqref="A1:G1"/>
    </sheetView>
  </sheetViews>
  <sheetFormatPr baseColWidth="10" defaultColWidth="10.85546875" defaultRowHeight="12.75" x14ac:dyDescent="0.2"/>
  <cols>
    <col min="1" max="1" width="35.5703125" style="5" customWidth="1"/>
    <col min="2" max="6" width="9" customWidth="1"/>
    <col min="7" max="7" width="11.5703125" customWidth="1"/>
    <col min="8" max="8" width="11.28515625" customWidth="1"/>
    <col min="9" max="26" width="12.7109375" customWidth="1"/>
  </cols>
  <sheetData>
    <row r="1" spans="1:7" ht="12.75" customHeight="1" x14ac:dyDescent="0.2">
      <c r="A1" s="120" t="s">
        <v>147</v>
      </c>
      <c r="B1" s="120"/>
      <c r="C1" s="120"/>
      <c r="D1" s="120"/>
      <c r="E1" s="120"/>
      <c r="F1" s="120"/>
      <c r="G1" s="120"/>
    </row>
    <row r="2" spans="1:7" ht="12.75" customHeight="1" x14ac:dyDescent="0.2"/>
    <row r="3" spans="1:7" s="9" customFormat="1" ht="26.25" customHeight="1" x14ac:dyDescent="0.2">
      <c r="A3" s="130" t="s">
        <v>115</v>
      </c>
      <c r="B3" s="89" t="s">
        <v>94</v>
      </c>
      <c r="C3" s="89" t="s">
        <v>95</v>
      </c>
      <c r="D3" s="89" t="s">
        <v>96</v>
      </c>
      <c r="E3" s="125" t="s">
        <v>165</v>
      </c>
      <c r="F3" s="126"/>
      <c r="G3" s="127"/>
    </row>
    <row r="4" spans="1:7" s="9" customFormat="1" ht="18" customHeight="1" x14ac:dyDescent="0.2">
      <c r="A4" s="131"/>
      <c r="B4" s="121" t="s">
        <v>166</v>
      </c>
      <c r="C4" s="122"/>
      <c r="D4" s="122"/>
      <c r="E4" s="34" t="s">
        <v>166</v>
      </c>
      <c r="F4" s="34" t="s">
        <v>167</v>
      </c>
      <c r="G4" s="128" t="s">
        <v>148</v>
      </c>
    </row>
    <row r="5" spans="1:7" s="9" customFormat="1" ht="17.25" customHeight="1" x14ac:dyDescent="0.2">
      <c r="A5" s="132"/>
      <c r="B5" s="123" t="s">
        <v>101</v>
      </c>
      <c r="C5" s="124"/>
      <c r="D5" s="124"/>
      <c r="E5" s="124"/>
      <c r="F5" s="124"/>
      <c r="G5" s="129"/>
    </row>
    <row r="6" spans="1:7" s="9" customFormat="1" ht="12.6" customHeight="1" x14ac:dyDescent="0.2">
      <c r="A6" s="72"/>
    </row>
    <row r="7" spans="1:7" s="9" customFormat="1" ht="12.6" customHeight="1" x14ac:dyDescent="0.2">
      <c r="A7" s="35" t="s">
        <v>22</v>
      </c>
      <c r="B7" s="90">
        <v>1082.7212979999999</v>
      </c>
      <c r="C7" s="90">
        <v>1001.9464369999999</v>
      </c>
      <c r="D7" s="90">
        <v>999.53185599999995</v>
      </c>
      <c r="E7" s="90">
        <v>9458.7366440000005</v>
      </c>
      <c r="F7" s="90">
        <v>8273.9015139999992</v>
      </c>
      <c r="G7" s="91">
        <v>14.320150270041054</v>
      </c>
    </row>
    <row r="8" spans="1:7" s="9" customFormat="1" ht="12.6" customHeight="1" x14ac:dyDescent="0.2">
      <c r="A8" s="36" t="s">
        <v>23</v>
      </c>
    </row>
    <row r="9" spans="1:7" s="9" customFormat="1" ht="12.6" customHeight="1" x14ac:dyDescent="0.2">
      <c r="A9" s="37" t="s">
        <v>24</v>
      </c>
      <c r="B9" s="90">
        <v>4.0236000000000001E-2</v>
      </c>
      <c r="C9" s="90">
        <v>4.5692999999999998E-2</v>
      </c>
      <c r="D9" s="90">
        <v>4.2660999999999998E-2</v>
      </c>
      <c r="E9" s="90">
        <v>0.74676799999999999</v>
      </c>
      <c r="F9" s="90">
        <v>0.617062</v>
      </c>
      <c r="G9" s="91">
        <v>21.019929926004195</v>
      </c>
    </row>
    <row r="10" spans="1:7" s="9" customFormat="1" ht="12.6" customHeight="1" x14ac:dyDescent="0.2">
      <c r="A10" s="37" t="s">
        <v>25</v>
      </c>
      <c r="B10" s="90">
        <v>153.66457700000001</v>
      </c>
      <c r="C10" s="90">
        <v>133.739555</v>
      </c>
      <c r="D10" s="90">
        <v>147.21253200000001</v>
      </c>
      <c r="E10" s="90">
        <v>1335.3205929999999</v>
      </c>
      <c r="F10" s="90">
        <v>1135.606569</v>
      </c>
      <c r="G10" s="91">
        <v>17.586550611085784</v>
      </c>
    </row>
    <row r="11" spans="1:7" s="9" customFormat="1" ht="12.6" customHeight="1" x14ac:dyDescent="0.2">
      <c r="A11" s="38" t="s">
        <v>31</v>
      </c>
    </row>
    <row r="12" spans="1:7" s="9" customFormat="1" ht="24" x14ac:dyDescent="0.2">
      <c r="A12" s="38" t="s">
        <v>135</v>
      </c>
      <c r="B12" s="90">
        <v>5.3004899999999999</v>
      </c>
      <c r="C12" s="90">
        <v>3.7362540000000002</v>
      </c>
      <c r="D12" s="90">
        <v>4.0026789999999997</v>
      </c>
      <c r="E12" s="90">
        <v>37.294775999999999</v>
      </c>
      <c r="F12" s="90">
        <v>30.710677</v>
      </c>
      <c r="G12" s="91">
        <v>21.439120342413801</v>
      </c>
    </row>
    <row r="13" spans="1:7" s="9" customFormat="1" ht="12.6" customHeight="1" x14ac:dyDescent="0.2">
      <c r="A13" s="38" t="s">
        <v>105</v>
      </c>
      <c r="B13" s="90">
        <v>72.167015000000006</v>
      </c>
      <c r="C13" s="90">
        <v>59.918546999999997</v>
      </c>
      <c r="D13" s="90">
        <v>71.197637</v>
      </c>
      <c r="E13" s="90">
        <v>616.70147299999996</v>
      </c>
      <c r="F13" s="90">
        <v>553.13870499999996</v>
      </c>
      <c r="G13" s="91">
        <v>11.49128915142542</v>
      </c>
    </row>
    <row r="14" spans="1:7" s="9" customFormat="1" ht="12.6" customHeight="1" x14ac:dyDescent="0.2">
      <c r="A14" s="38" t="s">
        <v>129</v>
      </c>
      <c r="B14" s="90">
        <v>59.617173000000001</v>
      </c>
      <c r="C14" s="90">
        <v>55.636508999999997</v>
      </c>
      <c r="D14" s="90">
        <v>56.107171999999998</v>
      </c>
      <c r="E14" s="90">
        <v>541.73817699999995</v>
      </c>
      <c r="F14" s="90">
        <v>427.99095899999998</v>
      </c>
      <c r="G14" s="91">
        <v>26.577014212115628</v>
      </c>
    </row>
    <row r="15" spans="1:7" s="9" customFormat="1" ht="12.6" customHeight="1" x14ac:dyDescent="0.2">
      <c r="A15" s="37" t="s">
        <v>26</v>
      </c>
      <c r="B15" s="90">
        <v>601.68705499999999</v>
      </c>
      <c r="C15" s="90">
        <v>596.51698299999998</v>
      </c>
      <c r="D15" s="90">
        <v>579.44124699999998</v>
      </c>
      <c r="E15" s="90">
        <v>5539.6794639999998</v>
      </c>
      <c r="F15" s="90">
        <v>5030.7803279999998</v>
      </c>
      <c r="G15" s="91">
        <v>10.115709747205642</v>
      </c>
    </row>
    <row r="16" spans="1:7" s="9" customFormat="1" ht="12.6" customHeight="1" x14ac:dyDescent="0.2">
      <c r="A16" s="40" t="s">
        <v>27</v>
      </c>
      <c r="B16" s="90">
        <v>327.32943</v>
      </c>
      <c r="C16" s="90">
        <v>271.644206</v>
      </c>
      <c r="D16" s="90">
        <v>272.83541600000001</v>
      </c>
      <c r="E16" s="90">
        <v>2582.9898189999999</v>
      </c>
      <c r="F16" s="90">
        <v>2106.897555</v>
      </c>
      <c r="G16" s="91">
        <v>22.596839740506496</v>
      </c>
    </row>
    <row r="17" spans="1:7" s="9" customFormat="1" ht="12.6" customHeight="1" x14ac:dyDescent="0.2">
      <c r="A17" s="41"/>
    </row>
    <row r="18" spans="1:7" s="9" customFormat="1" ht="12.6" customHeight="1" x14ac:dyDescent="0.2">
      <c r="A18" s="35" t="s">
        <v>28</v>
      </c>
      <c r="B18" s="90">
        <v>5145.4280500000004</v>
      </c>
      <c r="C18" s="90">
        <v>4879.1564330000001</v>
      </c>
      <c r="D18" s="90">
        <v>4920.2755189999998</v>
      </c>
      <c r="E18" s="90">
        <v>46167.673008999998</v>
      </c>
      <c r="F18" s="90">
        <v>44820.617616000003</v>
      </c>
      <c r="G18" s="91">
        <v>3.0054369275784438</v>
      </c>
    </row>
    <row r="19" spans="1:7" s="9" customFormat="1" ht="12.6" customHeight="1" x14ac:dyDescent="0.2">
      <c r="A19" s="42" t="s">
        <v>23</v>
      </c>
    </row>
    <row r="20" spans="1:7" s="9" customFormat="1" ht="12.6" customHeight="1" x14ac:dyDescent="0.2">
      <c r="A20" s="40" t="s">
        <v>29</v>
      </c>
      <c r="B20" s="90">
        <v>945.40969900000005</v>
      </c>
      <c r="C20" s="90">
        <v>676.01941899999997</v>
      </c>
      <c r="D20" s="90">
        <v>531.10533499999997</v>
      </c>
      <c r="E20" s="90">
        <v>6630.6478580000003</v>
      </c>
      <c r="F20" s="90">
        <v>5380.2758039999999</v>
      </c>
      <c r="G20" s="91">
        <v>23.239924857948793</v>
      </c>
    </row>
    <row r="21" spans="1:7" s="9" customFormat="1" ht="12.6" customHeight="1" x14ac:dyDescent="0.2">
      <c r="A21" s="39" t="s">
        <v>31</v>
      </c>
    </row>
    <row r="22" spans="1:7" s="9" customFormat="1" ht="12.6" customHeight="1" x14ac:dyDescent="0.2">
      <c r="A22" s="39" t="s">
        <v>124</v>
      </c>
      <c r="B22" s="90">
        <v>317.29534799999999</v>
      </c>
      <c r="C22" s="90">
        <v>200.289646</v>
      </c>
      <c r="D22" s="90">
        <v>144.611256</v>
      </c>
      <c r="E22" s="90">
        <v>1998.189251</v>
      </c>
      <c r="F22" s="90">
        <v>2238.3957359999999</v>
      </c>
      <c r="G22" s="91">
        <v>-10.731189357483657</v>
      </c>
    </row>
    <row r="23" spans="1:7" s="9" customFormat="1" ht="12.6" customHeight="1" x14ac:dyDescent="0.2">
      <c r="A23" s="40" t="s">
        <v>30</v>
      </c>
      <c r="B23" s="90">
        <v>585.84162700000002</v>
      </c>
      <c r="C23" s="90">
        <v>558.17252399999995</v>
      </c>
      <c r="D23" s="90">
        <v>615.77327200000002</v>
      </c>
      <c r="E23" s="90">
        <v>5196.4462960000001</v>
      </c>
      <c r="F23" s="90">
        <v>6550.5252719999999</v>
      </c>
      <c r="G23" s="91">
        <v>-20.671303747013468</v>
      </c>
    </row>
    <row r="24" spans="1:7" s="9" customFormat="1" ht="12.6" customHeight="1" x14ac:dyDescent="0.2">
      <c r="A24" s="39" t="s">
        <v>31</v>
      </c>
    </row>
    <row r="25" spans="1:7" s="9" customFormat="1" ht="12.6" customHeight="1" x14ac:dyDescent="0.2">
      <c r="A25" s="39" t="s">
        <v>32</v>
      </c>
      <c r="B25" s="90">
        <v>403.376417</v>
      </c>
      <c r="C25" s="90">
        <v>365.13041700000002</v>
      </c>
      <c r="D25" s="90">
        <v>328.61550899999997</v>
      </c>
      <c r="E25" s="90">
        <v>3357.2032920000001</v>
      </c>
      <c r="F25" s="90">
        <v>4026.098317</v>
      </c>
      <c r="G25" s="91">
        <v>-16.613976419195325</v>
      </c>
    </row>
    <row r="26" spans="1:7" s="9" customFormat="1" ht="12.6" customHeight="1" x14ac:dyDescent="0.2">
      <c r="A26" s="39" t="s">
        <v>106</v>
      </c>
      <c r="B26" s="90">
        <v>0.25767600000000002</v>
      </c>
      <c r="C26" s="90">
        <v>0.23463100000000001</v>
      </c>
      <c r="D26" s="90">
        <v>7.3416129999999997</v>
      </c>
      <c r="E26" s="90">
        <v>36.448157000000002</v>
      </c>
      <c r="F26" s="90">
        <v>45.326231999999997</v>
      </c>
      <c r="G26" s="91">
        <v>-19.587057225493609</v>
      </c>
    </row>
    <row r="27" spans="1:7" s="9" customFormat="1" ht="12.6" customHeight="1" x14ac:dyDescent="0.2">
      <c r="A27" s="42" t="s">
        <v>33</v>
      </c>
      <c r="B27" s="90">
        <v>3614.1767239999999</v>
      </c>
      <c r="C27" s="90">
        <v>3644.9644899999998</v>
      </c>
      <c r="D27" s="90">
        <v>3773.3969120000002</v>
      </c>
      <c r="E27" s="90">
        <v>34340.578855</v>
      </c>
      <c r="F27" s="90">
        <v>32889.81654</v>
      </c>
      <c r="G27" s="91">
        <v>4.4109772191511354</v>
      </c>
    </row>
    <row r="28" spans="1:7" s="9" customFormat="1" ht="12.6" customHeight="1" x14ac:dyDescent="0.2">
      <c r="A28" s="43" t="s">
        <v>23</v>
      </c>
    </row>
    <row r="29" spans="1:7" s="9" customFormat="1" ht="12.6" customHeight="1" x14ac:dyDescent="0.2">
      <c r="A29" s="39" t="s">
        <v>34</v>
      </c>
      <c r="B29" s="90">
        <v>233.05640600000001</v>
      </c>
      <c r="C29" s="90">
        <v>238.43988899999999</v>
      </c>
      <c r="D29" s="90">
        <v>233.32091500000001</v>
      </c>
      <c r="E29" s="90">
        <v>2330.3455720000002</v>
      </c>
      <c r="F29" s="90">
        <v>2326.2544240000002</v>
      </c>
      <c r="G29" s="91">
        <v>0.17586846725757255</v>
      </c>
    </row>
    <row r="30" spans="1:7" s="9" customFormat="1" ht="12.6" customHeight="1" x14ac:dyDescent="0.2">
      <c r="A30" s="44" t="s">
        <v>31</v>
      </c>
    </row>
    <row r="31" spans="1:7" s="9" customFormat="1" ht="12.6" customHeight="1" x14ac:dyDescent="0.2">
      <c r="A31" s="44" t="s">
        <v>107</v>
      </c>
      <c r="B31" s="90">
        <v>16.464061999999998</v>
      </c>
      <c r="C31" s="90">
        <v>21.490818999999998</v>
      </c>
      <c r="D31" s="90">
        <v>23.747744000000001</v>
      </c>
      <c r="E31" s="90">
        <v>186.55617799999999</v>
      </c>
      <c r="F31" s="90">
        <v>173.27020099999999</v>
      </c>
      <c r="G31" s="91">
        <v>7.6677795277677347</v>
      </c>
    </row>
    <row r="32" spans="1:7" s="9" customFormat="1" ht="12.6" customHeight="1" x14ac:dyDescent="0.2">
      <c r="A32" s="45" t="s">
        <v>35</v>
      </c>
      <c r="B32" s="90">
        <v>46.925763000000003</v>
      </c>
      <c r="C32" s="90">
        <v>39.541983000000002</v>
      </c>
      <c r="D32" s="90">
        <v>44.185242000000002</v>
      </c>
      <c r="E32" s="90">
        <v>435.784288</v>
      </c>
      <c r="F32" s="90">
        <v>470.49633</v>
      </c>
      <c r="G32" s="91">
        <v>-7.3777497903118672</v>
      </c>
    </row>
    <row r="33" spans="1:7" s="9" customFormat="1" ht="12.6" customHeight="1" x14ac:dyDescent="0.2">
      <c r="A33" s="43" t="s">
        <v>36</v>
      </c>
      <c r="B33" s="90">
        <v>3381.1203180000002</v>
      </c>
      <c r="C33" s="90">
        <v>3406.5246010000001</v>
      </c>
      <c r="D33" s="90">
        <v>3540.0759969999999</v>
      </c>
      <c r="E33" s="90">
        <v>32010.233283000001</v>
      </c>
      <c r="F33" s="90">
        <v>30563.562116000001</v>
      </c>
      <c r="G33" s="91">
        <v>4.7333198974299791</v>
      </c>
    </row>
    <row r="34" spans="1:7" s="9" customFormat="1" ht="12.6" customHeight="1" x14ac:dyDescent="0.2">
      <c r="A34" s="44" t="s">
        <v>31</v>
      </c>
    </row>
    <row r="35" spans="1:7" s="9" customFormat="1" ht="12.6" customHeight="1" x14ac:dyDescent="0.2">
      <c r="A35" s="44" t="s">
        <v>108</v>
      </c>
      <c r="B35" s="90">
        <v>495.07181200000002</v>
      </c>
      <c r="C35" s="90">
        <v>435.26811900000001</v>
      </c>
      <c r="D35" s="90">
        <v>494.37735600000002</v>
      </c>
      <c r="E35" s="90">
        <v>4042.3205360000002</v>
      </c>
      <c r="F35" s="90">
        <v>4040.041369</v>
      </c>
      <c r="G35" s="91">
        <v>5.6414447076917895E-2</v>
      </c>
    </row>
    <row r="36" spans="1:7" s="9" customFormat="1" ht="12.6" customHeight="1" x14ac:dyDescent="0.2">
      <c r="A36" s="45" t="s">
        <v>154</v>
      </c>
      <c r="B36" s="90">
        <v>28.845119</v>
      </c>
      <c r="C36" s="90">
        <v>27.199476000000001</v>
      </c>
      <c r="D36" s="90">
        <v>29.374210999999999</v>
      </c>
      <c r="E36" s="90">
        <v>226.13591700000001</v>
      </c>
      <c r="F36" s="90">
        <v>205.485951</v>
      </c>
      <c r="G36" s="91">
        <v>10.049332277708857</v>
      </c>
    </row>
    <row r="37" spans="1:7" s="9" customFormat="1" ht="12.6" customHeight="1" x14ac:dyDescent="0.2">
      <c r="A37" s="45" t="s">
        <v>155</v>
      </c>
      <c r="B37" s="90">
        <v>101.945927</v>
      </c>
      <c r="C37" s="90">
        <v>94.445976999999999</v>
      </c>
      <c r="D37" s="90">
        <v>103.161311</v>
      </c>
      <c r="E37" s="90">
        <v>938.30216499999995</v>
      </c>
      <c r="F37" s="90">
        <v>861.96364000000005</v>
      </c>
      <c r="G37" s="91">
        <v>8.8563509477035325</v>
      </c>
    </row>
    <row r="38" spans="1:7" s="9" customFormat="1" ht="12.6" customHeight="1" x14ac:dyDescent="0.2">
      <c r="A38" s="45" t="s">
        <v>37</v>
      </c>
      <c r="B38" s="90">
        <v>69.531450000000007</v>
      </c>
      <c r="C38" s="90">
        <v>57.989195000000002</v>
      </c>
      <c r="D38" s="90">
        <v>69.786648999999997</v>
      </c>
      <c r="E38" s="90">
        <v>609.12440000000004</v>
      </c>
      <c r="F38" s="90">
        <v>592.26202599999999</v>
      </c>
      <c r="G38" s="91">
        <v>2.8471138212058946</v>
      </c>
    </row>
    <row r="39" spans="1:7" s="9" customFormat="1" ht="12.6" customHeight="1" x14ac:dyDescent="0.2">
      <c r="A39" s="45" t="s">
        <v>38</v>
      </c>
      <c r="B39" s="90">
        <v>127.665398</v>
      </c>
      <c r="C39" s="90">
        <v>88.717179999999999</v>
      </c>
      <c r="D39" s="90">
        <v>100.27892799999999</v>
      </c>
      <c r="E39" s="90">
        <v>903.38384499999995</v>
      </c>
      <c r="F39" s="90">
        <v>686.33240000000001</v>
      </c>
      <c r="G39" s="91">
        <v>31.624828581602713</v>
      </c>
    </row>
    <row r="40" spans="1:7" s="9" customFormat="1" ht="12.6" customHeight="1" x14ac:dyDescent="0.2">
      <c r="A40" s="45" t="s">
        <v>110</v>
      </c>
      <c r="B40" s="90">
        <v>624.04744200000005</v>
      </c>
      <c r="C40" s="90">
        <v>552.89920400000005</v>
      </c>
      <c r="D40" s="90">
        <v>557.24499200000002</v>
      </c>
      <c r="E40" s="90">
        <v>5207.9256820000001</v>
      </c>
      <c r="F40" s="90">
        <v>5018.6713399999999</v>
      </c>
      <c r="G40" s="91">
        <v>3.7710048970849641</v>
      </c>
    </row>
    <row r="41" spans="1:7" s="9" customFormat="1" ht="12.6" customHeight="1" x14ac:dyDescent="0.2">
      <c r="A41" s="45" t="s">
        <v>111</v>
      </c>
      <c r="B41" s="90">
        <v>49.990155000000001</v>
      </c>
      <c r="C41" s="90">
        <v>37.627778999999997</v>
      </c>
      <c r="D41" s="90">
        <v>42.509130999999996</v>
      </c>
      <c r="E41" s="90">
        <v>382.49221999999997</v>
      </c>
      <c r="F41" s="90">
        <v>384.591655</v>
      </c>
      <c r="G41" s="91">
        <v>-0.545886779576648</v>
      </c>
    </row>
    <row r="42" spans="1:7" s="9" customFormat="1" ht="12.6" customHeight="1" x14ac:dyDescent="0.2">
      <c r="A42" s="45" t="s">
        <v>112</v>
      </c>
      <c r="B42" s="90">
        <v>118.478511</v>
      </c>
      <c r="C42" s="90">
        <v>101.610553</v>
      </c>
      <c r="D42" s="90">
        <v>120.04400200000001</v>
      </c>
      <c r="E42" s="90">
        <v>991.00358300000005</v>
      </c>
      <c r="F42" s="90">
        <v>1010.8074779999999</v>
      </c>
      <c r="G42" s="91">
        <v>-1.9592153234940639</v>
      </c>
    </row>
    <row r="43" spans="1:7" s="9" customFormat="1" ht="12.6" customHeight="1" x14ac:dyDescent="0.2">
      <c r="A43" s="45" t="s">
        <v>109</v>
      </c>
      <c r="B43" s="90">
        <v>86.415448999999995</v>
      </c>
      <c r="C43" s="90">
        <v>81.429046999999997</v>
      </c>
      <c r="D43" s="90">
        <v>90.150368999999998</v>
      </c>
      <c r="E43" s="90">
        <v>857.97400800000003</v>
      </c>
      <c r="F43" s="90">
        <v>847.38357299999996</v>
      </c>
      <c r="G43" s="91">
        <v>1.2497805406478051</v>
      </c>
    </row>
    <row r="44" spans="1:7" s="9" customFormat="1" ht="12.6" customHeight="1" x14ac:dyDescent="0.2">
      <c r="A44" s="45" t="s">
        <v>39</v>
      </c>
      <c r="B44" s="90">
        <v>144.370644</v>
      </c>
      <c r="C44" s="90">
        <v>146.82966999999999</v>
      </c>
      <c r="D44" s="90">
        <v>169.97141099999999</v>
      </c>
      <c r="E44" s="90">
        <v>1527.662249</v>
      </c>
      <c r="F44" s="90">
        <v>1433.1609189999999</v>
      </c>
      <c r="G44" s="91">
        <v>6.593909221718036</v>
      </c>
    </row>
    <row r="45" spans="1:7" s="9" customFormat="1" ht="12.6" customHeight="1" x14ac:dyDescent="0.2">
      <c r="A45" s="45" t="s">
        <v>125</v>
      </c>
      <c r="B45" s="90">
        <v>9.4434629999999995</v>
      </c>
      <c r="C45" s="90">
        <v>8.0714299999999994</v>
      </c>
      <c r="D45" s="90">
        <v>10.851165999999999</v>
      </c>
      <c r="E45" s="90">
        <v>80.744899000000004</v>
      </c>
      <c r="F45" s="90">
        <v>67.758043999999998</v>
      </c>
      <c r="G45" s="91">
        <v>19.166514015664333</v>
      </c>
    </row>
    <row r="46" spans="1:7" s="9" customFormat="1" ht="24" customHeight="1" x14ac:dyDescent="0.2">
      <c r="A46" s="68" t="s">
        <v>126</v>
      </c>
      <c r="B46" s="90">
        <v>60.949136000000003</v>
      </c>
      <c r="C46" s="90">
        <v>59.782456000000003</v>
      </c>
      <c r="D46" s="90">
        <v>73.436272000000002</v>
      </c>
      <c r="E46" s="90">
        <v>525.104648</v>
      </c>
      <c r="F46" s="90">
        <v>539.409627</v>
      </c>
      <c r="G46" s="91">
        <v>-2.6519695392830016</v>
      </c>
    </row>
    <row r="47" spans="1:7" s="9" customFormat="1" ht="12.6" customHeight="1" x14ac:dyDescent="0.2">
      <c r="A47" s="46"/>
    </row>
    <row r="48" spans="1:7" s="9" customFormat="1" ht="12.6" customHeight="1" x14ac:dyDescent="0.2">
      <c r="A48" s="70" t="s">
        <v>143</v>
      </c>
      <c r="B48" s="90">
        <v>166.67104800000001</v>
      </c>
      <c r="C48" s="90">
        <v>190.338572</v>
      </c>
      <c r="D48" s="90">
        <v>274.36970200000002</v>
      </c>
      <c r="E48" s="90">
        <v>1234.0047979999999</v>
      </c>
      <c r="F48" s="90">
        <v>1491.1436369999999</v>
      </c>
      <c r="G48" s="91">
        <v>-17.244404403410257</v>
      </c>
    </row>
    <row r="49" spans="1:7" ht="12.6" customHeight="1" x14ac:dyDescent="0.2">
      <c r="A49" s="41"/>
      <c r="B49" s="9"/>
      <c r="C49" s="9"/>
      <c r="D49" s="9"/>
      <c r="E49" s="9"/>
      <c r="F49" s="9"/>
      <c r="G49" s="9"/>
    </row>
    <row r="50" spans="1:7" ht="12.6" customHeight="1" x14ac:dyDescent="0.2">
      <c r="A50" s="47" t="s">
        <v>40</v>
      </c>
      <c r="B50" s="92">
        <v>6394.8203960000001</v>
      </c>
      <c r="C50" s="93">
        <v>6071.4414420000003</v>
      </c>
      <c r="D50" s="93">
        <v>6194.1770770000003</v>
      </c>
      <c r="E50" s="93">
        <v>56860.414450999997</v>
      </c>
      <c r="F50" s="93">
        <v>54585.662767000002</v>
      </c>
      <c r="G50" s="94">
        <v>4.1673061545663046</v>
      </c>
    </row>
    <row r="51" spans="1:7" ht="7.5" customHeight="1" x14ac:dyDescent="0.2"/>
    <row r="52" spans="1:7" ht="24.95" customHeight="1" x14ac:dyDescent="0.2">
      <c r="A52" s="119" t="s">
        <v>152</v>
      </c>
      <c r="B52" s="119"/>
      <c r="C52" s="119"/>
      <c r="D52" s="119"/>
      <c r="E52" s="119"/>
      <c r="F52" s="119"/>
      <c r="G52" s="119"/>
    </row>
    <row r="53" spans="1:7" x14ac:dyDescent="0.2">
      <c r="A53" s="86" t="s">
        <v>137</v>
      </c>
      <c r="B53" s="86"/>
      <c r="C53" s="86"/>
      <c r="D53" s="86"/>
      <c r="E53" s="86"/>
      <c r="F53" s="86"/>
      <c r="G53" s="86"/>
    </row>
    <row r="54" spans="1:7" x14ac:dyDescent="0.2">
      <c r="A54" s="86" t="s">
        <v>153</v>
      </c>
      <c r="B54" s="86"/>
      <c r="C54" s="86"/>
      <c r="D54" s="86"/>
      <c r="E54" s="86"/>
      <c r="F54" s="86"/>
      <c r="G54" s="86"/>
    </row>
    <row r="55" spans="1:7" ht="13.5" customHeight="1" x14ac:dyDescent="0.2">
      <c r="A55" s="33" t="s">
        <v>149</v>
      </c>
    </row>
  </sheetData>
  <mergeCells count="7">
    <mergeCell ref="A52:G52"/>
    <mergeCell ref="A1:G1"/>
    <mergeCell ref="B4:D4"/>
    <mergeCell ref="B5:F5"/>
    <mergeCell ref="E3:G3"/>
    <mergeCell ref="G4:G5"/>
    <mergeCell ref="A3:A5"/>
  </mergeCells>
  <conditionalFormatting sqref="A6:G50">
    <cfRule type="expression" dxfId="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3/25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G81"/>
  <sheetViews>
    <sheetView view="pageLayout" zoomScaleNormal="100" workbookViewId="0">
      <selection sqref="A1:G1"/>
    </sheetView>
  </sheetViews>
  <sheetFormatPr baseColWidth="10" defaultRowHeight="12.75" x14ac:dyDescent="0.2"/>
  <cols>
    <col min="1" max="1" width="35.5703125" customWidth="1"/>
    <col min="2" max="6" width="9" customWidth="1"/>
    <col min="7" max="7" width="11.5703125" customWidth="1"/>
    <col min="8" max="8" width="11.42578125" customWidth="1"/>
    <col min="9" max="26" width="12.5703125" customWidth="1"/>
  </cols>
  <sheetData>
    <row r="1" spans="1:7" ht="12.75" customHeight="1" x14ac:dyDescent="0.2">
      <c r="A1" s="133" t="s">
        <v>150</v>
      </c>
      <c r="B1" s="134"/>
      <c r="C1" s="134"/>
      <c r="D1" s="134"/>
      <c r="E1" s="134"/>
      <c r="F1" s="134"/>
      <c r="G1" s="134"/>
    </row>
    <row r="2" spans="1:7" ht="12.75" customHeight="1" x14ac:dyDescent="0.2">
      <c r="A2" s="66"/>
      <c r="B2" s="67"/>
      <c r="C2" s="67"/>
      <c r="D2" s="67"/>
      <c r="E2" s="67"/>
      <c r="F2" s="67"/>
      <c r="G2" s="67"/>
    </row>
    <row r="3" spans="1:7" ht="26.25" customHeight="1" x14ac:dyDescent="0.2">
      <c r="A3" s="137" t="s">
        <v>141</v>
      </c>
      <c r="B3" s="95" t="s">
        <v>94</v>
      </c>
      <c r="C3" s="95" t="s">
        <v>95</v>
      </c>
      <c r="D3" s="95" t="s">
        <v>96</v>
      </c>
      <c r="E3" s="138" t="s">
        <v>165</v>
      </c>
      <c r="F3" s="138"/>
      <c r="G3" s="139"/>
    </row>
    <row r="4" spans="1:7" ht="24" customHeight="1" x14ac:dyDescent="0.2">
      <c r="A4" s="137"/>
      <c r="B4" s="135" t="s">
        <v>168</v>
      </c>
      <c r="C4" s="136"/>
      <c r="D4" s="136"/>
      <c r="E4" s="96" t="s">
        <v>168</v>
      </c>
      <c r="F4" s="96" t="s">
        <v>169</v>
      </c>
      <c r="G4" s="140" t="s">
        <v>151</v>
      </c>
    </row>
    <row r="5" spans="1:7" ht="17.25" customHeight="1" x14ac:dyDescent="0.2">
      <c r="A5" s="137"/>
      <c r="B5" s="136" t="s">
        <v>101</v>
      </c>
      <c r="C5" s="136"/>
      <c r="D5" s="136"/>
      <c r="E5" s="136"/>
      <c r="F5" s="136"/>
      <c r="G5" s="141"/>
    </row>
    <row r="6" spans="1:7" x14ac:dyDescent="0.2">
      <c r="A6" s="71"/>
    </row>
    <row r="7" spans="1:7" ht="12.75" customHeight="1" x14ac:dyDescent="0.2">
      <c r="A7" s="57" t="s">
        <v>41</v>
      </c>
      <c r="B7" s="90">
        <v>2768.158218</v>
      </c>
      <c r="C7" s="90">
        <v>2720.6364330000001</v>
      </c>
      <c r="D7" s="90">
        <v>2989.3648539999999</v>
      </c>
      <c r="E7" s="90">
        <v>25402.415423999999</v>
      </c>
      <c r="F7" s="90">
        <v>24309.853758000001</v>
      </c>
      <c r="G7" s="91">
        <v>4.4943160780654807</v>
      </c>
    </row>
    <row r="8" spans="1:7" ht="12.75" customHeight="1" x14ac:dyDescent="0.2">
      <c r="A8" s="50" t="s">
        <v>23</v>
      </c>
      <c r="B8" s="9"/>
      <c r="C8" s="9"/>
      <c r="D8" s="9"/>
      <c r="E8" s="9"/>
      <c r="F8" s="9"/>
      <c r="G8" s="9"/>
    </row>
    <row r="9" spans="1:7" ht="12.75" customHeight="1" x14ac:dyDescent="0.2">
      <c r="A9" s="50" t="s">
        <v>139</v>
      </c>
      <c r="B9" s="90">
        <v>2374.2523070000002</v>
      </c>
      <c r="C9" s="90">
        <v>2336.112275</v>
      </c>
      <c r="D9" s="90">
        <v>2391.8605889999999</v>
      </c>
      <c r="E9" s="90">
        <v>21239.901836000001</v>
      </c>
      <c r="F9" s="90">
        <v>20240.976208</v>
      </c>
      <c r="G9" s="91">
        <v>4.9351652693766113</v>
      </c>
    </row>
    <row r="10" spans="1:7" ht="12.75" customHeight="1" x14ac:dyDescent="0.2">
      <c r="A10" s="51" t="s">
        <v>23</v>
      </c>
      <c r="B10" s="9"/>
      <c r="C10" s="9"/>
      <c r="D10" s="9"/>
      <c r="E10" s="9"/>
      <c r="F10" s="9"/>
      <c r="G10" s="9"/>
    </row>
    <row r="11" spans="1:7" ht="12.75" customHeight="1" x14ac:dyDescent="0.2">
      <c r="A11" s="51" t="s">
        <v>140</v>
      </c>
      <c r="B11" s="90">
        <v>1746.2955639999998</v>
      </c>
      <c r="C11" s="90">
        <v>1714.6160489999995</v>
      </c>
      <c r="D11" s="90">
        <v>1676.0314819999999</v>
      </c>
      <c r="E11" s="90">
        <v>15717.785203000001</v>
      </c>
      <c r="F11" s="90">
        <v>14181.448351000003</v>
      </c>
      <c r="G11" s="91">
        <v>10.833426981325673</v>
      </c>
    </row>
    <row r="12" spans="1:7" ht="12.75" customHeight="1" x14ac:dyDescent="0.2">
      <c r="A12" s="52" t="s">
        <v>23</v>
      </c>
      <c r="B12" s="9"/>
      <c r="C12" s="9"/>
      <c r="D12" s="9"/>
      <c r="E12" s="9"/>
      <c r="F12" s="9"/>
      <c r="G12" s="9"/>
    </row>
    <row r="13" spans="1:7" ht="12.75" customHeight="1" x14ac:dyDescent="0.2">
      <c r="A13" s="53" t="s">
        <v>42</v>
      </c>
      <c r="B13" s="90">
        <v>482.56337400000001</v>
      </c>
      <c r="C13" s="90">
        <v>727.62455399999999</v>
      </c>
      <c r="D13" s="90">
        <v>571.64590799999996</v>
      </c>
      <c r="E13" s="90">
        <v>5074.7763070000001</v>
      </c>
      <c r="F13" s="90">
        <v>3926.2553819999998</v>
      </c>
      <c r="G13" s="91">
        <v>29.252323480164279</v>
      </c>
    </row>
    <row r="14" spans="1:7" ht="12.75" customHeight="1" x14ac:dyDescent="0.2">
      <c r="A14" s="53" t="s">
        <v>43</v>
      </c>
      <c r="B14" s="90">
        <v>288.06262600000002</v>
      </c>
      <c r="C14" s="90">
        <v>207.30525900000001</v>
      </c>
      <c r="D14" s="90">
        <v>251.10368199999999</v>
      </c>
      <c r="E14" s="90">
        <v>2071.935915</v>
      </c>
      <c r="F14" s="90">
        <v>1792.6365229999999</v>
      </c>
      <c r="G14" s="91">
        <v>15.580369384229058</v>
      </c>
    </row>
    <row r="15" spans="1:7" ht="12.75" customHeight="1" x14ac:dyDescent="0.2">
      <c r="A15" s="53" t="s">
        <v>44</v>
      </c>
      <c r="B15" s="90">
        <v>9.1160239999999995</v>
      </c>
      <c r="C15" s="90">
        <v>5.2162369999999996</v>
      </c>
      <c r="D15" s="90">
        <v>9.6976580000000006</v>
      </c>
      <c r="E15" s="90">
        <v>69.652637999999996</v>
      </c>
      <c r="F15" s="90">
        <v>61.210754999999999</v>
      </c>
      <c r="G15" s="91">
        <v>13.791502816784401</v>
      </c>
    </row>
    <row r="16" spans="1:7" ht="12.75" customHeight="1" x14ac:dyDescent="0.2">
      <c r="A16" s="53" t="s">
        <v>45</v>
      </c>
      <c r="B16" s="90">
        <v>391.71954099999999</v>
      </c>
      <c r="C16" s="90">
        <v>358.60456900000003</v>
      </c>
      <c r="D16" s="90">
        <v>376.86374000000001</v>
      </c>
      <c r="E16" s="90">
        <v>3230.4690150000001</v>
      </c>
      <c r="F16" s="90">
        <v>3538.0663610000001</v>
      </c>
      <c r="G16" s="91">
        <v>-8.693939418170217</v>
      </c>
    </row>
    <row r="17" spans="1:7" ht="12.75" customHeight="1" x14ac:dyDescent="0.2">
      <c r="A17" s="53" t="s">
        <v>46</v>
      </c>
      <c r="B17" s="90">
        <v>189.729941</v>
      </c>
      <c r="C17" s="90">
        <v>139.093549</v>
      </c>
      <c r="D17" s="90">
        <v>162.023506</v>
      </c>
      <c r="E17" s="90">
        <v>2455.3639560000001</v>
      </c>
      <c r="F17" s="90">
        <v>1426.7098920000001</v>
      </c>
      <c r="G17" s="91">
        <v>72.099735886600286</v>
      </c>
    </row>
    <row r="18" spans="1:7" ht="12.75" customHeight="1" x14ac:dyDescent="0.2">
      <c r="A18" s="53" t="s">
        <v>47</v>
      </c>
      <c r="B18" s="90">
        <v>40.264083999999997</v>
      </c>
      <c r="C18" s="90">
        <v>44.167991000000001</v>
      </c>
      <c r="D18" s="90">
        <v>34.515656</v>
      </c>
      <c r="E18" s="90">
        <v>349.25724400000001</v>
      </c>
      <c r="F18" s="90">
        <v>310.96920999999998</v>
      </c>
      <c r="G18" s="91">
        <v>12.31248392726728</v>
      </c>
    </row>
    <row r="19" spans="1:7" ht="12.75" customHeight="1" x14ac:dyDescent="0.2">
      <c r="A19" s="53" t="s">
        <v>48</v>
      </c>
      <c r="B19" s="90">
        <v>15.515790000000001</v>
      </c>
      <c r="C19" s="90">
        <v>13.219901</v>
      </c>
      <c r="D19" s="90">
        <v>11.055536</v>
      </c>
      <c r="E19" s="90">
        <v>106.31880700000001</v>
      </c>
      <c r="F19" s="90">
        <v>122.839687</v>
      </c>
      <c r="G19" s="91">
        <v>-13.449138795021511</v>
      </c>
    </row>
    <row r="20" spans="1:7" ht="12.75" customHeight="1" x14ac:dyDescent="0.2">
      <c r="A20" s="53" t="s">
        <v>49</v>
      </c>
      <c r="B20" s="90">
        <v>10.541233</v>
      </c>
      <c r="C20" s="90">
        <v>3.487285</v>
      </c>
      <c r="D20" s="90">
        <v>7.4053430000000002</v>
      </c>
      <c r="E20" s="90">
        <v>76.376960999999994</v>
      </c>
      <c r="F20" s="90">
        <v>92.671865999999994</v>
      </c>
      <c r="G20" s="91">
        <v>-17.583443285797216</v>
      </c>
    </row>
    <row r="21" spans="1:7" ht="12.75" customHeight="1" x14ac:dyDescent="0.2">
      <c r="A21" s="53" t="s">
        <v>50</v>
      </c>
      <c r="B21" s="90">
        <v>131.54942800000001</v>
      </c>
      <c r="C21" s="90">
        <v>83.459038000000007</v>
      </c>
      <c r="D21" s="90">
        <v>108.939436</v>
      </c>
      <c r="E21" s="90">
        <v>1044.9427619999999</v>
      </c>
      <c r="F21" s="90">
        <v>1112.618082</v>
      </c>
      <c r="G21" s="91">
        <v>-6.0825292249744365</v>
      </c>
    </row>
    <row r="22" spans="1:7" ht="12.75" customHeight="1" x14ac:dyDescent="0.2">
      <c r="A22" s="53" t="s">
        <v>51</v>
      </c>
      <c r="B22" s="90">
        <v>30.87781</v>
      </c>
      <c r="C22" s="90">
        <v>13.963538</v>
      </c>
      <c r="D22" s="90">
        <v>16.945339000000001</v>
      </c>
      <c r="E22" s="90">
        <v>149.98923600000001</v>
      </c>
      <c r="F22" s="90">
        <v>782.15870800000005</v>
      </c>
      <c r="G22" s="91">
        <v>-80.823682653418729</v>
      </c>
    </row>
    <row r="23" spans="1:7" ht="12.75" customHeight="1" x14ac:dyDescent="0.2">
      <c r="A23" s="53" t="s">
        <v>52</v>
      </c>
      <c r="B23" s="90">
        <v>74.083025000000006</v>
      </c>
      <c r="C23" s="90">
        <v>58.754247999999997</v>
      </c>
      <c r="D23" s="90">
        <v>69.853710000000007</v>
      </c>
      <c r="E23" s="90">
        <v>596.68776300000002</v>
      </c>
      <c r="F23" s="90">
        <v>615.88541299999997</v>
      </c>
      <c r="G23" s="91">
        <v>-3.1170814561896378</v>
      </c>
    </row>
    <row r="24" spans="1:7" ht="12.75" customHeight="1" x14ac:dyDescent="0.2">
      <c r="A24" s="53" t="s">
        <v>61</v>
      </c>
      <c r="B24" s="90">
        <v>4.3944669999999997</v>
      </c>
      <c r="C24" s="90">
        <v>3.5009610000000002</v>
      </c>
      <c r="D24" s="90">
        <v>3.441519</v>
      </c>
      <c r="E24" s="90">
        <v>32.883011000000003</v>
      </c>
      <c r="F24" s="90">
        <v>44.919356999999998</v>
      </c>
      <c r="G24" s="91">
        <v>-26.795454796915266</v>
      </c>
    </row>
    <row r="25" spans="1:7" ht="12.75" customHeight="1" x14ac:dyDescent="0.2">
      <c r="A25" s="53" t="s">
        <v>62</v>
      </c>
      <c r="B25" s="90">
        <v>4.899273</v>
      </c>
      <c r="C25" s="90">
        <v>6.1622849999999998</v>
      </c>
      <c r="D25" s="90">
        <v>13.037720999999999</v>
      </c>
      <c r="E25" s="90">
        <v>59.526978999999997</v>
      </c>
      <c r="F25" s="90">
        <v>38.773294999999997</v>
      </c>
      <c r="G25" s="91">
        <v>53.525716604688881</v>
      </c>
    </row>
    <row r="26" spans="1:7" ht="12.75" customHeight="1" x14ac:dyDescent="0.2">
      <c r="A26" s="53" t="s">
        <v>63</v>
      </c>
      <c r="B26" s="90">
        <v>46.426672000000003</v>
      </c>
      <c r="C26" s="90">
        <v>19.068428999999998</v>
      </c>
      <c r="D26" s="90">
        <v>10.698313000000001</v>
      </c>
      <c r="E26" s="90">
        <v>130.529011</v>
      </c>
      <c r="F26" s="90">
        <v>99.801770000000005</v>
      </c>
      <c r="G26" s="91">
        <v>30.78827259276062</v>
      </c>
    </row>
    <row r="27" spans="1:7" ht="12.75" customHeight="1" x14ac:dyDescent="0.2">
      <c r="A27" s="53" t="s">
        <v>55</v>
      </c>
      <c r="B27" s="90">
        <v>5.7199540000000004</v>
      </c>
      <c r="C27" s="90">
        <v>9.3220569999999991</v>
      </c>
      <c r="D27" s="90">
        <v>7.2961179999999999</v>
      </c>
      <c r="E27" s="90">
        <v>63.834454000000001</v>
      </c>
      <c r="F27" s="90">
        <v>31.208254</v>
      </c>
      <c r="G27" s="91">
        <v>104.54349673006377</v>
      </c>
    </row>
    <row r="28" spans="1:7" ht="12.75" customHeight="1" x14ac:dyDescent="0.2">
      <c r="A28" s="53" t="s">
        <v>161</v>
      </c>
      <c r="B28" s="90">
        <v>2.6418720000000002</v>
      </c>
      <c r="C28" s="90">
        <v>5.5703069999999997</v>
      </c>
      <c r="D28" s="90">
        <v>5.866644</v>
      </c>
      <c r="E28" s="90">
        <v>32.164005000000003</v>
      </c>
      <c r="F28" s="90">
        <v>24.630582</v>
      </c>
      <c r="G28" s="91">
        <v>30.585647549863012</v>
      </c>
    </row>
    <row r="29" spans="1:7" ht="12.75" customHeight="1" x14ac:dyDescent="0.2">
      <c r="A29" s="53" t="s">
        <v>56</v>
      </c>
      <c r="B29" s="90">
        <v>17.868295</v>
      </c>
      <c r="C29" s="90">
        <v>15.872335</v>
      </c>
      <c r="D29" s="90">
        <v>15.265079999999999</v>
      </c>
      <c r="E29" s="90">
        <v>170.68048300000001</v>
      </c>
      <c r="F29" s="90">
        <v>155.08225200000001</v>
      </c>
      <c r="G29" s="91">
        <v>10.058037460018312</v>
      </c>
    </row>
    <row r="30" spans="1:7" ht="12.75" customHeight="1" x14ac:dyDescent="0.2">
      <c r="A30" s="53" t="s">
        <v>53</v>
      </c>
      <c r="B30" s="90">
        <v>0.20138200000000001</v>
      </c>
      <c r="C30" s="90">
        <v>0.13200899999999999</v>
      </c>
      <c r="D30" s="90">
        <v>0.28273399999999999</v>
      </c>
      <c r="E30" s="90">
        <v>1.8631409999999999</v>
      </c>
      <c r="F30" s="90">
        <v>3.6461130000000002</v>
      </c>
      <c r="G30" s="91">
        <v>-48.90062376015225</v>
      </c>
    </row>
    <row r="31" spans="1:7" ht="12.75" customHeight="1" x14ac:dyDescent="0.2">
      <c r="A31" s="53" t="s">
        <v>54</v>
      </c>
      <c r="B31" s="90">
        <v>0.12077300000000001</v>
      </c>
      <c r="C31" s="90">
        <v>9.1496999999999995E-2</v>
      </c>
      <c r="D31" s="90">
        <v>9.3839000000000006E-2</v>
      </c>
      <c r="E31" s="90">
        <v>0.53351499999999996</v>
      </c>
      <c r="F31" s="90">
        <v>1.364849</v>
      </c>
      <c r="G31" s="91">
        <v>-60.910327809156911</v>
      </c>
    </row>
    <row r="32" spans="1:7" ht="12.75" customHeight="1" x14ac:dyDescent="0.2">
      <c r="A32" s="54" t="s">
        <v>57</v>
      </c>
      <c r="B32" s="90">
        <v>627.95674300000042</v>
      </c>
      <c r="C32" s="90">
        <v>621.49622600000043</v>
      </c>
      <c r="D32" s="90">
        <v>715.82910700000002</v>
      </c>
      <c r="E32" s="90">
        <v>5522.1166329999996</v>
      </c>
      <c r="F32" s="90">
        <v>6059.5278569999973</v>
      </c>
      <c r="G32" s="91">
        <v>-8.868862998610993</v>
      </c>
    </row>
    <row r="33" spans="1:7" ht="12.75" customHeight="1" x14ac:dyDescent="0.2">
      <c r="A33" s="52" t="s">
        <v>23</v>
      </c>
      <c r="B33" s="9"/>
      <c r="C33" s="9"/>
      <c r="D33" s="9"/>
      <c r="E33" s="9"/>
      <c r="F33" s="9"/>
      <c r="G33" s="9"/>
    </row>
    <row r="34" spans="1:7" ht="12.75" customHeight="1" x14ac:dyDescent="0.2">
      <c r="A34" s="53" t="s">
        <v>58</v>
      </c>
      <c r="B34" s="90">
        <v>56.583437000000004</v>
      </c>
      <c r="C34" s="90">
        <v>61.988711000000002</v>
      </c>
      <c r="D34" s="90">
        <v>67.721883000000005</v>
      </c>
      <c r="E34" s="90">
        <v>564.88580200000001</v>
      </c>
      <c r="F34" s="90">
        <v>560.37233200000003</v>
      </c>
      <c r="G34" s="91">
        <v>0.80544126507659541</v>
      </c>
    </row>
    <row r="35" spans="1:7" ht="12.75" customHeight="1" x14ac:dyDescent="0.2">
      <c r="A35" s="53" t="s">
        <v>59</v>
      </c>
      <c r="B35" s="90">
        <v>237.50127499999999</v>
      </c>
      <c r="C35" s="90">
        <v>234.32787999999999</v>
      </c>
      <c r="D35" s="90">
        <v>230.24856600000001</v>
      </c>
      <c r="E35" s="90">
        <v>1975.1502370000001</v>
      </c>
      <c r="F35" s="90">
        <v>1915.8474100000001</v>
      </c>
      <c r="G35" s="91">
        <v>3.0953836245236346</v>
      </c>
    </row>
    <row r="36" spans="1:7" ht="12.75" customHeight="1" x14ac:dyDescent="0.2">
      <c r="A36" s="53" t="s">
        <v>60</v>
      </c>
      <c r="B36" s="90">
        <v>67.914237999999997</v>
      </c>
      <c r="C36" s="90">
        <v>76.612942000000004</v>
      </c>
      <c r="D36" s="90">
        <v>93.267386000000002</v>
      </c>
      <c r="E36" s="90">
        <v>735.30441099999996</v>
      </c>
      <c r="F36" s="90">
        <v>913.99319300000002</v>
      </c>
      <c r="G36" s="91">
        <v>-19.550340568017774</v>
      </c>
    </row>
    <row r="37" spans="1:7" ht="12.75" customHeight="1" x14ac:dyDescent="0.2">
      <c r="A37" s="53" t="s">
        <v>64</v>
      </c>
      <c r="B37" s="90">
        <v>90.539632999999995</v>
      </c>
      <c r="C37" s="90">
        <v>103.531915</v>
      </c>
      <c r="D37" s="90">
        <v>133.92505399999999</v>
      </c>
      <c r="E37" s="90">
        <v>899.10596499999997</v>
      </c>
      <c r="F37" s="90">
        <v>943.28425900000002</v>
      </c>
      <c r="G37" s="91">
        <v>-4.6834550220136748</v>
      </c>
    </row>
    <row r="38" spans="1:7" ht="12.75" customHeight="1" x14ac:dyDescent="0.2">
      <c r="A38" s="53" t="s">
        <v>65</v>
      </c>
      <c r="B38" s="90">
        <v>47.525903999999997</v>
      </c>
      <c r="C38" s="90">
        <v>44.848568</v>
      </c>
      <c r="D38" s="90">
        <v>48.464368</v>
      </c>
      <c r="E38" s="90">
        <v>381.73695500000002</v>
      </c>
      <c r="F38" s="90">
        <v>414.440834</v>
      </c>
      <c r="G38" s="91">
        <v>-7.8910851241072351</v>
      </c>
    </row>
    <row r="39" spans="1:7" ht="12.75" customHeight="1" x14ac:dyDescent="0.2">
      <c r="A39" s="53" t="s">
        <v>66</v>
      </c>
      <c r="B39" s="90">
        <v>16.697611999999999</v>
      </c>
      <c r="C39" s="90">
        <v>12.624396000000001</v>
      </c>
      <c r="D39" s="90">
        <v>14.001550999999999</v>
      </c>
      <c r="E39" s="90">
        <v>114.97058800000001</v>
      </c>
      <c r="F39" s="90">
        <v>116.632873</v>
      </c>
      <c r="G39" s="91">
        <v>-1.425228545986343</v>
      </c>
    </row>
    <row r="40" spans="1:7" ht="12.75" customHeight="1" x14ac:dyDescent="0.2">
      <c r="A40" s="53" t="s">
        <v>67</v>
      </c>
      <c r="B40" s="90">
        <v>111.194644</v>
      </c>
      <c r="C40" s="90">
        <v>87.561813999999998</v>
      </c>
      <c r="D40" s="90">
        <v>128.200299</v>
      </c>
      <c r="E40" s="90">
        <v>850.96267499999999</v>
      </c>
      <c r="F40" s="90">
        <v>1194.956956</v>
      </c>
      <c r="G40" s="91">
        <v>-28.787169217499411</v>
      </c>
    </row>
    <row r="41" spans="1:7" ht="12.75" customHeight="1" x14ac:dyDescent="0.2">
      <c r="A41" s="56" t="s">
        <v>68</v>
      </c>
      <c r="B41" s="90">
        <v>393.90591099999983</v>
      </c>
      <c r="C41" s="90">
        <v>384.52415800000017</v>
      </c>
      <c r="D41" s="90">
        <v>597.50426500000003</v>
      </c>
      <c r="E41" s="90">
        <v>4162.513587999998</v>
      </c>
      <c r="F41" s="90">
        <v>4068.8775500000011</v>
      </c>
      <c r="G41" s="91">
        <v>2.3012744141193622</v>
      </c>
    </row>
    <row r="42" spans="1:7" ht="12.75" customHeight="1" x14ac:dyDescent="0.2">
      <c r="A42" s="54" t="s">
        <v>31</v>
      </c>
      <c r="B42" s="9"/>
      <c r="C42" s="9"/>
      <c r="D42" s="9"/>
      <c r="E42" s="9"/>
      <c r="F42" s="9"/>
      <c r="G42" s="9"/>
    </row>
    <row r="43" spans="1:7" ht="12.75" customHeight="1" x14ac:dyDescent="0.2">
      <c r="A43" s="54" t="s">
        <v>69</v>
      </c>
      <c r="B43" s="90">
        <v>38.017747</v>
      </c>
      <c r="C43" s="90">
        <v>36.689577999999997</v>
      </c>
      <c r="D43" s="90">
        <v>118.205635</v>
      </c>
      <c r="E43" s="90">
        <v>517.73818000000006</v>
      </c>
      <c r="F43" s="90">
        <v>559.34091100000001</v>
      </c>
      <c r="G43" s="91">
        <v>-7.4378130013093084</v>
      </c>
    </row>
    <row r="44" spans="1:7" ht="12.75" customHeight="1" x14ac:dyDescent="0.2">
      <c r="A44" s="54" t="s">
        <v>70</v>
      </c>
      <c r="B44" s="90">
        <v>0.81773399999999996</v>
      </c>
      <c r="C44" s="90">
        <v>4.7700149999999999</v>
      </c>
      <c r="D44" s="90">
        <v>5.1322020000000004</v>
      </c>
      <c r="E44" s="90">
        <v>41.035556999999997</v>
      </c>
      <c r="F44" s="90">
        <v>36.621403000000001</v>
      </c>
      <c r="G44" s="91">
        <v>12.053481402664985</v>
      </c>
    </row>
    <row r="45" spans="1:7" ht="12.75" customHeight="1" x14ac:dyDescent="0.2">
      <c r="A45" s="54" t="s">
        <v>71</v>
      </c>
      <c r="B45" s="90">
        <v>60.639024999999997</v>
      </c>
      <c r="C45" s="90">
        <v>44.841498999999999</v>
      </c>
      <c r="D45" s="90">
        <v>62.485109999999999</v>
      </c>
      <c r="E45" s="90">
        <v>501.63576499999999</v>
      </c>
      <c r="F45" s="90">
        <v>469.07677000000001</v>
      </c>
      <c r="G45" s="91">
        <v>6.9410802415135464</v>
      </c>
    </row>
    <row r="46" spans="1:7" ht="12.75" customHeight="1" x14ac:dyDescent="0.2">
      <c r="A46" s="54" t="s">
        <v>72</v>
      </c>
      <c r="B46" s="90">
        <v>113.83038000000001</v>
      </c>
      <c r="C46" s="90">
        <v>106.47974000000001</v>
      </c>
      <c r="D46" s="90">
        <v>102.589084</v>
      </c>
      <c r="E46" s="90">
        <v>924.33172500000001</v>
      </c>
      <c r="F46" s="90">
        <v>1019.909216</v>
      </c>
      <c r="G46" s="91">
        <v>-9.3711763263447097</v>
      </c>
    </row>
    <row r="47" spans="1:7" ht="12.75" customHeight="1" x14ac:dyDescent="0.2">
      <c r="A47" s="54" t="s">
        <v>160</v>
      </c>
      <c r="B47" s="90">
        <v>165.24078</v>
      </c>
      <c r="C47" s="90">
        <v>178.02710999999999</v>
      </c>
      <c r="D47" s="90">
        <v>258.97982300000001</v>
      </c>
      <c r="E47" s="90">
        <v>1976.917919</v>
      </c>
      <c r="F47" s="90">
        <v>1736.4198269999999</v>
      </c>
      <c r="G47" s="91">
        <v>13.850227246915679</v>
      </c>
    </row>
    <row r="48" spans="1:7" ht="12.75" customHeight="1" x14ac:dyDescent="0.2">
      <c r="A48" s="54"/>
      <c r="B48" s="90"/>
      <c r="C48" s="90"/>
      <c r="D48" s="90"/>
      <c r="E48" s="90"/>
      <c r="F48" s="90"/>
      <c r="G48" s="91"/>
    </row>
    <row r="49" spans="1:7" ht="12.75" customHeight="1" x14ac:dyDescent="0.2">
      <c r="A49" s="55" t="s">
        <v>73</v>
      </c>
      <c r="B49" s="90">
        <v>376.33900699999998</v>
      </c>
      <c r="C49" s="90">
        <v>210.88646900000001</v>
      </c>
      <c r="D49" s="90">
        <v>134.114791</v>
      </c>
      <c r="E49" s="90">
        <v>2231.777568</v>
      </c>
      <c r="F49" s="90">
        <v>2256.5953330000002</v>
      </c>
      <c r="G49" s="91">
        <v>-1.0997880141410548</v>
      </c>
    </row>
    <row r="50" spans="1:7" ht="12.75" customHeight="1" x14ac:dyDescent="0.2">
      <c r="A50" s="56" t="s">
        <v>31</v>
      </c>
      <c r="B50" s="9"/>
      <c r="C50" s="9"/>
      <c r="D50" s="9"/>
      <c r="E50" s="9"/>
      <c r="F50" s="9"/>
      <c r="G50" s="9"/>
    </row>
    <row r="51" spans="1:7" ht="12.75" customHeight="1" x14ac:dyDescent="0.2">
      <c r="A51" s="56" t="s">
        <v>74</v>
      </c>
      <c r="B51" s="90">
        <v>20.660091000000001</v>
      </c>
      <c r="C51" s="90">
        <v>17.143004000000001</v>
      </c>
      <c r="D51" s="90">
        <v>16.850577999999999</v>
      </c>
      <c r="E51" s="90">
        <v>163.310971</v>
      </c>
      <c r="F51" s="90">
        <v>135.68722</v>
      </c>
      <c r="G51" s="91">
        <v>20.358402950550541</v>
      </c>
    </row>
    <row r="52" spans="1:7" ht="12.75" customHeight="1" x14ac:dyDescent="0.2">
      <c r="A52" s="56" t="s">
        <v>113</v>
      </c>
      <c r="B52" s="90">
        <v>34.311757999999998</v>
      </c>
      <c r="C52" s="90">
        <v>24.052907000000001</v>
      </c>
      <c r="D52" s="90">
        <v>27.328600999999999</v>
      </c>
      <c r="E52" s="90">
        <v>291.05762600000003</v>
      </c>
      <c r="F52" s="90">
        <v>299.41020200000003</v>
      </c>
      <c r="G52" s="91">
        <v>-2.7896764853723965</v>
      </c>
    </row>
    <row r="53" spans="1:7" ht="12.75" customHeight="1" x14ac:dyDescent="0.2">
      <c r="A53" s="56" t="s">
        <v>75</v>
      </c>
      <c r="B53" s="90">
        <v>18.654727000000001</v>
      </c>
      <c r="C53" s="90">
        <v>24.871123000000001</v>
      </c>
      <c r="D53" s="90">
        <v>30.603124999999999</v>
      </c>
      <c r="E53" s="90">
        <v>190.046042</v>
      </c>
      <c r="F53" s="90">
        <v>196.35166000000001</v>
      </c>
      <c r="G53" s="91">
        <v>-3.2113902169199946</v>
      </c>
    </row>
    <row r="54" spans="1:7" ht="12.75" customHeight="1" x14ac:dyDescent="0.2">
      <c r="A54" s="57" t="s">
        <v>76</v>
      </c>
      <c r="B54" s="90">
        <v>1503.216993</v>
      </c>
      <c r="C54" s="90">
        <v>1528.0124229999999</v>
      </c>
      <c r="D54" s="90">
        <v>1301.21018</v>
      </c>
      <c r="E54" s="90">
        <v>13009.656881000001</v>
      </c>
      <c r="F54" s="90">
        <v>11585.39378</v>
      </c>
      <c r="G54" s="91">
        <v>12.29360976455304</v>
      </c>
    </row>
    <row r="55" spans="1:7" ht="12.75" customHeight="1" x14ac:dyDescent="0.2">
      <c r="A55" s="50" t="s">
        <v>31</v>
      </c>
      <c r="B55" s="9"/>
      <c r="C55" s="9"/>
      <c r="D55" s="9"/>
      <c r="E55" s="9"/>
      <c r="F55" s="9"/>
      <c r="G55" s="9"/>
    </row>
    <row r="56" spans="1:7" ht="12.75" customHeight="1" x14ac:dyDescent="0.2">
      <c r="A56" s="56" t="s">
        <v>77</v>
      </c>
      <c r="B56" s="90">
        <v>1000.240443</v>
      </c>
      <c r="C56" s="90">
        <v>1125.9250959999999</v>
      </c>
      <c r="D56" s="90">
        <v>910.74082299999998</v>
      </c>
      <c r="E56" s="90">
        <v>9249.4355859999996</v>
      </c>
      <c r="F56" s="90">
        <v>8532.8579559999998</v>
      </c>
      <c r="G56" s="91">
        <v>8.3978619320169088</v>
      </c>
    </row>
    <row r="57" spans="1:7" ht="12.75" customHeight="1" x14ac:dyDescent="0.2">
      <c r="A57" s="51" t="s">
        <v>31</v>
      </c>
      <c r="B57" s="9"/>
      <c r="C57" s="9"/>
      <c r="D57" s="9"/>
      <c r="E57" s="9"/>
      <c r="F57" s="9"/>
      <c r="G57" s="9"/>
    </row>
    <row r="58" spans="1:7" ht="12.75" customHeight="1" x14ac:dyDescent="0.2">
      <c r="A58" s="51" t="s">
        <v>78</v>
      </c>
      <c r="B58" s="90">
        <v>865.59948299999996</v>
      </c>
      <c r="C58" s="90">
        <v>975.48686499999997</v>
      </c>
      <c r="D58" s="90">
        <v>821.70522500000004</v>
      </c>
      <c r="E58" s="90">
        <v>8063.9467969999996</v>
      </c>
      <c r="F58" s="90">
        <v>7921.750368</v>
      </c>
      <c r="G58" s="91">
        <v>1.7950127483744609</v>
      </c>
    </row>
    <row r="59" spans="1:7" ht="12.75" customHeight="1" x14ac:dyDescent="0.2">
      <c r="A59" s="51" t="s">
        <v>79</v>
      </c>
      <c r="B59" s="90">
        <v>92.100555999999997</v>
      </c>
      <c r="C59" s="90">
        <v>98.168246999999994</v>
      </c>
      <c r="D59" s="90">
        <v>56.305131000000003</v>
      </c>
      <c r="E59" s="90">
        <v>802.88235299999997</v>
      </c>
      <c r="F59" s="90">
        <v>289.57639</v>
      </c>
      <c r="G59" s="91">
        <v>177.26098560728656</v>
      </c>
    </row>
    <row r="60" spans="1:7" ht="12.75" customHeight="1" x14ac:dyDescent="0.2">
      <c r="A60" s="50" t="s">
        <v>114</v>
      </c>
      <c r="B60" s="97">
        <v>418.35202299999997</v>
      </c>
      <c r="C60" s="90">
        <v>325.869395</v>
      </c>
      <c r="D60" s="90">
        <v>325.77444600000001</v>
      </c>
      <c r="E60" s="90">
        <v>3196.239106</v>
      </c>
      <c r="F60" s="90">
        <v>2627.2668979999999</v>
      </c>
      <c r="G60" s="91">
        <v>21.656429669674168</v>
      </c>
    </row>
    <row r="61" spans="1:7" ht="12.75" customHeight="1" x14ac:dyDescent="0.2">
      <c r="A61" s="51" t="s">
        <v>31</v>
      </c>
      <c r="B61" s="9"/>
      <c r="C61" s="9"/>
      <c r="D61" s="9"/>
      <c r="E61" s="9"/>
      <c r="F61" s="9"/>
      <c r="G61" s="9"/>
    </row>
    <row r="62" spans="1:7" ht="12.75" customHeight="1" x14ac:dyDescent="0.2">
      <c r="A62" s="51" t="s">
        <v>80</v>
      </c>
      <c r="B62" s="90">
        <v>116.65585799999999</v>
      </c>
      <c r="C62" s="90">
        <v>119.65337</v>
      </c>
      <c r="D62" s="90">
        <v>123.748786</v>
      </c>
      <c r="E62" s="90">
        <v>1161.7940269999999</v>
      </c>
      <c r="F62" s="90">
        <v>1141.152237</v>
      </c>
      <c r="G62" s="91">
        <v>1.8088550616406422</v>
      </c>
    </row>
    <row r="63" spans="1:7" ht="12.75" customHeight="1" x14ac:dyDescent="0.2">
      <c r="A63" s="51"/>
      <c r="B63" s="9"/>
      <c r="C63" s="9"/>
      <c r="D63" s="9"/>
      <c r="E63" s="9"/>
      <c r="F63" s="9"/>
      <c r="G63" s="9"/>
    </row>
    <row r="64" spans="1:7" ht="12.75" customHeight="1" x14ac:dyDescent="0.2">
      <c r="A64" s="57" t="s">
        <v>81</v>
      </c>
      <c r="B64" s="90">
        <v>1674.7575870000001</v>
      </c>
      <c r="C64" s="90">
        <v>1568.6346719999999</v>
      </c>
      <c r="D64" s="90">
        <v>1715.6166029999999</v>
      </c>
      <c r="E64" s="90">
        <v>15451.128267</v>
      </c>
      <c r="F64" s="90">
        <v>15801.860751</v>
      </c>
      <c r="G64" s="91">
        <v>-2.2195644521029294</v>
      </c>
    </row>
    <row r="65" spans="1:7" ht="12.75" customHeight="1" x14ac:dyDescent="0.2">
      <c r="A65" s="50" t="s">
        <v>31</v>
      </c>
      <c r="B65" s="9"/>
      <c r="C65" s="9"/>
      <c r="D65" s="9"/>
      <c r="E65" s="9"/>
      <c r="F65" s="9"/>
      <c r="G65" s="9"/>
    </row>
    <row r="66" spans="1:7" ht="12.75" customHeight="1" x14ac:dyDescent="0.2">
      <c r="A66" s="56" t="s">
        <v>82</v>
      </c>
      <c r="B66" s="90">
        <v>373.76867199999998</v>
      </c>
      <c r="C66" s="90">
        <v>323.62075499999997</v>
      </c>
      <c r="D66" s="90">
        <v>369.58032700000001</v>
      </c>
      <c r="E66" s="90">
        <v>3241.277736</v>
      </c>
      <c r="F66" s="90">
        <v>2909.8874019999998</v>
      </c>
      <c r="G66" s="91">
        <v>11.38842464393062</v>
      </c>
    </row>
    <row r="67" spans="1:7" ht="12.75" customHeight="1" x14ac:dyDescent="0.2">
      <c r="A67" s="56" t="s">
        <v>184</v>
      </c>
      <c r="B67" s="90">
        <v>788.65192300000001</v>
      </c>
      <c r="C67" s="90">
        <v>733.54710399999999</v>
      </c>
      <c r="D67" s="90">
        <v>758.98765200000003</v>
      </c>
      <c r="E67" s="90">
        <v>6537.6789239999998</v>
      </c>
      <c r="F67" s="90">
        <v>6496.3291719999997</v>
      </c>
      <c r="G67" s="91">
        <v>0.63650949490401842</v>
      </c>
    </row>
    <row r="68" spans="1:7" ht="12.75" customHeight="1" x14ac:dyDescent="0.2">
      <c r="A68" s="56" t="s">
        <v>83</v>
      </c>
      <c r="B68" s="90">
        <v>99.253817999999995</v>
      </c>
      <c r="C68" s="90">
        <v>92.092078999999998</v>
      </c>
      <c r="D68" s="90">
        <v>94.102288000000001</v>
      </c>
      <c r="E68" s="90">
        <v>890.55772300000001</v>
      </c>
      <c r="F68" s="90">
        <v>962.56707200000005</v>
      </c>
      <c r="G68" s="91">
        <v>-7.4809694923784065</v>
      </c>
    </row>
    <row r="69" spans="1:7" ht="12.75" customHeight="1" x14ac:dyDescent="0.2">
      <c r="A69" s="56" t="s">
        <v>127</v>
      </c>
      <c r="B69" s="90">
        <v>29.722435999999998</v>
      </c>
      <c r="C69" s="90">
        <v>29.297170999999999</v>
      </c>
      <c r="D69" s="90">
        <v>28.419848999999999</v>
      </c>
      <c r="E69" s="90">
        <v>273.624212</v>
      </c>
      <c r="F69" s="90">
        <v>218.98916</v>
      </c>
      <c r="G69" s="91">
        <v>24.948747234794624</v>
      </c>
    </row>
    <row r="70" spans="1:7" ht="12.75" customHeight="1" x14ac:dyDescent="0.2">
      <c r="A70" s="58" t="s">
        <v>128</v>
      </c>
      <c r="B70" s="90">
        <v>38.154066</v>
      </c>
      <c r="C70" s="90">
        <v>4.2844309999999997</v>
      </c>
      <c r="D70" s="90">
        <v>30.228156999999999</v>
      </c>
      <c r="E70" s="90">
        <v>309.075965</v>
      </c>
      <c r="F70" s="90">
        <v>157.34015199999999</v>
      </c>
      <c r="G70" s="91">
        <v>96.438074497347628</v>
      </c>
    </row>
    <row r="71" spans="1:7" ht="12.75" customHeight="1" x14ac:dyDescent="0.2">
      <c r="A71" s="59" t="s">
        <v>84</v>
      </c>
      <c r="B71" s="90">
        <v>65.536899000000005</v>
      </c>
      <c r="C71" s="90">
        <v>36.291352000000003</v>
      </c>
      <c r="D71" s="90">
        <v>43.280039000000002</v>
      </c>
      <c r="E71" s="90">
        <v>711.67743700000005</v>
      </c>
      <c r="F71" s="90">
        <v>574.76332100000002</v>
      </c>
      <c r="G71" s="91">
        <v>23.820955686906132</v>
      </c>
    </row>
    <row r="72" spans="1:7" ht="12.75" customHeight="1" x14ac:dyDescent="0.2">
      <c r="A72" s="60" t="s">
        <v>31</v>
      </c>
      <c r="B72" s="9"/>
      <c r="C72" s="9"/>
      <c r="D72" s="9"/>
      <c r="E72" s="9"/>
      <c r="F72" s="9"/>
      <c r="G72" s="9"/>
    </row>
    <row r="73" spans="1:7" ht="12.75" customHeight="1" x14ac:dyDescent="0.2">
      <c r="A73" s="60" t="s">
        <v>103</v>
      </c>
      <c r="B73" s="90">
        <v>4.9136389999999999</v>
      </c>
      <c r="C73" s="90">
        <v>3.796287</v>
      </c>
      <c r="D73" s="90">
        <v>4.1705329999999998</v>
      </c>
      <c r="E73" s="90">
        <v>381.34368999999998</v>
      </c>
      <c r="F73" s="90">
        <v>319.64241299999998</v>
      </c>
      <c r="G73" s="91">
        <v>19.303219626239027</v>
      </c>
    </row>
    <row r="74" spans="1:7" ht="24" customHeight="1" x14ac:dyDescent="0.2">
      <c r="A74" s="61" t="s">
        <v>100</v>
      </c>
      <c r="B74" s="90">
        <v>6.8116919999999999</v>
      </c>
      <c r="C74" s="90">
        <v>6.9800930000000001</v>
      </c>
      <c r="D74" s="90">
        <v>10.59061</v>
      </c>
      <c r="E74" s="90">
        <v>53.758873999999999</v>
      </c>
      <c r="F74" s="90">
        <v>57.195824000000002</v>
      </c>
      <c r="G74" s="91">
        <v>-6.0090925519317722</v>
      </c>
    </row>
    <row r="75" spans="1:7" x14ac:dyDescent="0.2">
      <c r="A75" s="62" t="s">
        <v>40</v>
      </c>
      <c r="B75" s="98">
        <v>6394.8203960000001</v>
      </c>
      <c r="C75" s="93">
        <v>6071.4414420000003</v>
      </c>
      <c r="D75" s="93">
        <v>6194.1770770000003</v>
      </c>
      <c r="E75" s="93">
        <v>56860.414450999997</v>
      </c>
      <c r="F75" s="93">
        <v>54585.662767000002</v>
      </c>
      <c r="G75" s="94">
        <v>4.1673061545663046</v>
      </c>
    </row>
    <row r="77" spans="1:7" ht="24.95" customHeight="1" x14ac:dyDescent="0.2">
      <c r="A77" s="119" t="s">
        <v>152</v>
      </c>
      <c r="B77" s="119"/>
      <c r="C77" s="119"/>
      <c r="D77" s="119"/>
      <c r="E77" s="119"/>
      <c r="F77" s="119"/>
      <c r="G77" s="119"/>
    </row>
    <row r="78" spans="1:7" x14ac:dyDescent="0.2">
      <c r="A78" s="86" t="s">
        <v>137</v>
      </c>
      <c r="B78" s="86"/>
      <c r="C78" s="86"/>
      <c r="D78" s="86"/>
      <c r="E78" s="86"/>
      <c r="F78" s="86"/>
      <c r="G78" s="86"/>
    </row>
    <row r="79" spans="1:7" x14ac:dyDescent="0.2">
      <c r="A79" s="86" t="s">
        <v>153</v>
      </c>
      <c r="B79" s="86"/>
      <c r="C79" s="86"/>
      <c r="D79" s="86"/>
      <c r="E79" s="86"/>
      <c r="F79" s="86"/>
      <c r="G79" s="86"/>
    </row>
    <row r="80" spans="1:7" ht="13.5" customHeight="1" x14ac:dyDescent="0.2">
      <c r="A80" s="33" t="s">
        <v>149</v>
      </c>
    </row>
    <row r="81" spans="1:1" x14ac:dyDescent="0.2">
      <c r="A81" s="33" t="s">
        <v>159</v>
      </c>
    </row>
  </sheetData>
  <mergeCells count="7">
    <mergeCell ref="A77:G77"/>
    <mergeCell ref="A1:G1"/>
    <mergeCell ref="B4:D4"/>
    <mergeCell ref="A3:A5"/>
    <mergeCell ref="B5:F5"/>
    <mergeCell ref="E3:G3"/>
    <mergeCell ref="G4:G5"/>
  </mergeCells>
  <conditionalFormatting sqref="A7:G75">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3/25 HH</oddFooter>
  </headerFooter>
  <rowBreaks count="1" manualBreakCount="1">
    <brk id="47"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30"/>
  <sheetViews>
    <sheetView view="pageLayout" zoomScaleNormal="100" workbookViewId="0">
      <selection sqref="A1:G1"/>
    </sheetView>
  </sheetViews>
  <sheetFormatPr baseColWidth="10" defaultColWidth="11" defaultRowHeight="12.75" x14ac:dyDescent="0.2"/>
  <cols>
    <col min="1" max="1" width="35.5703125" customWidth="1"/>
    <col min="2" max="6" width="9" customWidth="1"/>
    <col min="7" max="7" width="11.5703125" customWidth="1"/>
  </cols>
  <sheetData>
    <row r="1" spans="1:7" x14ac:dyDescent="0.2">
      <c r="A1" s="120" t="s">
        <v>146</v>
      </c>
      <c r="B1" s="120"/>
      <c r="C1" s="120"/>
      <c r="D1" s="120"/>
      <c r="E1" s="120"/>
      <c r="F1" s="120"/>
      <c r="G1" s="120"/>
    </row>
    <row r="2" spans="1:7" x14ac:dyDescent="0.2">
      <c r="A2" s="78"/>
      <c r="B2" s="108" t="s">
        <v>170</v>
      </c>
      <c r="C2" s="108"/>
      <c r="D2" s="108"/>
      <c r="E2" s="108"/>
      <c r="F2" s="108"/>
      <c r="G2" s="78"/>
    </row>
    <row r="3" spans="1:7" x14ac:dyDescent="0.2">
      <c r="A3" s="78"/>
      <c r="B3" s="107"/>
      <c r="C3" s="107"/>
      <c r="D3" s="107"/>
      <c r="E3" s="107"/>
      <c r="F3" s="107"/>
      <c r="G3" s="78"/>
    </row>
    <row r="30" spans="1:7" x14ac:dyDescent="0.2">
      <c r="A30" s="142" t="s">
        <v>171</v>
      </c>
      <c r="B30" s="142"/>
      <c r="C30" s="142"/>
      <c r="D30" s="142"/>
      <c r="E30" s="142"/>
      <c r="F30" s="142"/>
      <c r="G30" s="142"/>
    </row>
  </sheetData>
  <mergeCells count="2">
    <mergeCell ref="A30:G30"/>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3/25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4AAC8"/>
  </sheetPr>
  <dimension ref="A1:Z59"/>
  <sheetViews>
    <sheetView workbookViewId="0">
      <selection activeCell="H28" sqref="H28"/>
    </sheetView>
  </sheetViews>
  <sheetFormatPr baseColWidth="10" defaultRowHeight="12.75" x14ac:dyDescent="0.2"/>
  <cols>
    <col min="1" max="1" width="18.7109375" customWidth="1"/>
    <col min="2" max="2" width="11.42578125" customWidth="1"/>
    <col min="7" max="26" width="2.140625" customWidth="1"/>
  </cols>
  <sheetData>
    <row r="1" spans="1:26" x14ac:dyDescent="0.2">
      <c r="A1" s="65" t="s">
        <v>142</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3" t="s">
        <v>85</v>
      </c>
      <c r="B3" s="148" t="s">
        <v>86</v>
      </c>
      <c r="C3" s="149"/>
      <c r="D3" s="12"/>
      <c r="E3" s="12"/>
      <c r="F3" s="12"/>
      <c r="G3" s="12"/>
      <c r="H3" s="12"/>
      <c r="I3" s="12"/>
      <c r="J3" s="12"/>
      <c r="K3" s="12"/>
      <c r="L3" s="12"/>
      <c r="M3" s="12"/>
      <c r="N3" s="12"/>
      <c r="O3" s="12"/>
      <c r="P3" s="14"/>
      <c r="Q3" s="14"/>
      <c r="R3" s="15"/>
      <c r="S3" s="15"/>
      <c r="T3" s="15"/>
      <c r="U3" s="15"/>
      <c r="V3" s="15"/>
      <c r="W3" s="15"/>
      <c r="X3" s="15"/>
      <c r="Y3" s="15"/>
      <c r="Z3" s="15"/>
    </row>
    <row r="4" spans="1:26" x14ac:dyDescent="0.2">
      <c r="A4" s="144"/>
      <c r="B4" s="150" t="s">
        <v>172</v>
      </c>
      <c r="C4" s="151"/>
      <c r="D4" s="12"/>
      <c r="E4" s="12"/>
      <c r="F4" s="12"/>
      <c r="G4" s="12"/>
      <c r="H4" s="12"/>
      <c r="I4" s="12"/>
      <c r="J4" s="12"/>
      <c r="K4" s="12"/>
      <c r="L4" s="12"/>
      <c r="M4" s="12"/>
      <c r="N4" s="12"/>
      <c r="O4" s="12"/>
      <c r="P4" s="14"/>
      <c r="Q4" s="14"/>
      <c r="R4" s="15"/>
      <c r="S4" s="15"/>
      <c r="T4" s="15"/>
      <c r="U4" s="15"/>
      <c r="V4" s="15"/>
      <c r="W4" s="15"/>
      <c r="X4" s="15"/>
      <c r="Y4" s="15"/>
      <c r="Z4" s="15"/>
    </row>
    <row r="5" spans="1:26" x14ac:dyDescent="0.2">
      <c r="A5" s="144"/>
      <c r="B5" s="146"/>
      <c r="C5" s="147"/>
      <c r="D5" s="12"/>
      <c r="E5" s="12"/>
      <c r="F5" s="12"/>
      <c r="G5" s="12"/>
      <c r="H5" s="12"/>
      <c r="I5" s="12"/>
      <c r="J5" s="12"/>
      <c r="K5" s="12"/>
      <c r="L5" s="12"/>
      <c r="M5" s="12"/>
      <c r="N5" s="12"/>
      <c r="O5" s="12"/>
      <c r="P5" s="12"/>
      <c r="Q5" s="12"/>
      <c r="R5" s="12"/>
      <c r="S5" s="12"/>
      <c r="T5" s="12"/>
      <c r="U5" s="12"/>
      <c r="V5" s="12"/>
      <c r="W5" s="12"/>
      <c r="X5" s="12"/>
      <c r="Y5" s="12"/>
      <c r="Z5" s="15"/>
    </row>
    <row r="6" spans="1:26" x14ac:dyDescent="0.2">
      <c r="A6" s="145"/>
      <c r="B6" s="146"/>
      <c r="C6" s="147"/>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100">
        <v>56860.414450999997</v>
      </c>
      <c r="C8" s="101"/>
      <c r="D8" s="100">
        <v>54585.662767000002</v>
      </c>
      <c r="E8" s="101"/>
      <c r="F8" s="12"/>
      <c r="G8" s="12"/>
      <c r="H8" s="12"/>
      <c r="I8" s="12"/>
      <c r="J8" s="12"/>
      <c r="K8" s="12"/>
      <c r="L8" s="12"/>
      <c r="M8" s="12"/>
      <c r="N8" s="12"/>
      <c r="O8" s="12"/>
      <c r="P8" s="12"/>
      <c r="Q8" s="12"/>
      <c r="R8" s="12"/>
      <c r="S8" s="12"/>
      <c r="T8" s="12"/>
      <c r="U8" s="12"/>
      <c r="V8" s="12"/>
      <c r="W8" s="12"/>
      <c r="X8" s="12"/>
      <c r="Y8" s="12"/>
      <c r="Z8" s="15"/>
    </row>
    <row r="9" spans="1:26" x14ac:dyDescent="0.2">
      <c r="A9" s="19"/>
      <c r="B9" s="20">
        <v>2025</v>
      </c>
      <c r="C9" s="20">
        <v>2025</v>
      </c>
      <c r="D9" s="12">
        <v>2024</v>
      </c>
      <c r="E9" s="12">
        <v>2024</v>
      </c>
      <c r="F9" s="12"/>
      <c r="G9" s="12"/>
      <c r="H9" s="12"/>
      <c r="I9" s="12"/>
      <c r="J9" s="12"/>
      <c r="K9" s="12"/>
      <c r="L9" s="12"/>
      <c r="M9" s="12"/>
      <c r="N9" s="12"/>
      <c r="O9" s="12"/>
      <c r="P9" s="12"/>
      <c r="Q9" s="12"/>
      <c r="R9" s="12"/>
      <c r="S9" s="12"/>
      <c r="T9" s="12"/>
      <c r="U9" s="12"/>
      <c r="V9" s="12"/>
      <c r="W9" s="12"/>
      <c r="X9" s="12"/>
      <c r="Y9" s="12"/>
      <c r="Z9" s="15"/>
    </row>
    <row r="10" spans="1:26" x14ac:dyDescent="0.2">
      <c r="A10" s="19" t="s">
        <v>173</v>
      </c>
      <c r="B10" s="99">
        <v>8063.9467969999996</v>
      </c>
      <c r="C10" s="102">
        <f t="shared" ref="C10:C24" si="0">IF(B$8&gt;0,B10/B$8*100,0)</f>
        <v>14.182004958738354</v>
      </c>
      <c r="D10" s="103">
        <v>7921.750368</v>
      </c>
      <c r="E10" s="102">
        <f t="shared" ref="E10:E24" si="1">IF(D$8&gt;0,D10/D$8*100,0)</f>
        <v>14.512511099872782</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174</v>
      </c>
      <c r="B11" s="99">
        <v>6509.8652570000004</v>
      </c>
      <c r="C11" s="104">
        <f t="shared" si="0"/>
        <v>11.448852984724441</v>
      </c>
      <c r="D11" s="103">
        <v>6423.5926360000003</v>
      </c>
      <c r="E11" s="102">
        <f t="shared" si="1"/>
        <v>11.767911774597726</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175</v>
      </c>
      <c r="B12" s="99">
        <v>5074.7763070000001</v>
      </c>
      <c r="C12" s="104">
        <f t="shared" si="0"/>
        <v>8.9249724188578288</v>
      </c>
      <c r="D12" s="103">
        <v>3926.2553819999998</v>
      </c>
      <c r="E12" s="102">
        <f t="shared" si="1"/>
        <v>7.1928326651620953</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45</v>
      </c>
      <c r="B13" s="99">
        <v>3230.4690150000001</v>
      </c>
      <c r="C13" s="104">
        <f t="shared" si="0"/>
        <v>5.6814025120831424</v>
      </c>
      <c r="D13" s="103">
        <v>3538.0663610000001</v>
      </c>
      <c r="E13" s="102">
        <f t="shared" si="1"/>
        <v>6.4816770222289097</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46</v>
      </c>
      <c r="B14" s="99">
        <v>2455.3639560000001</v>
      </c>
      <c r="C14" s="104">
        <f t="shared" si="0"/>
        <v>4.3182308460237007</v>
      </c>
      <c r="D14" s="103">
        <v>1426.7098920000001</v>
      </c>
      <c r="E14" s="102">
        <f t="shared" si="1"/>
        <v>2.6137081051666256</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43</v>
      </c>
      <c r="B15" s="99">
        <v>2071.935915</v>
      </c>
      <c r="C15" s="104">
        <f t="shared" si="0"/>
        <v>3.6438987211138087</v>
      </c>
      <c r="D15" s="103">
        <v>1792.6365229999999</v>
      </c>
      <c r="E15" s="102">
        <f t="shared" si="1"/>
        <v>3.2840794306224788</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176</v>
      </c>
      <c r="B16" s="99">
        <v>1976.917919</v>
      </c>
      <c r="C16" s="104">
        <f t="shared" si="0"/>
        <v>3.476791258184774</v>
      </c>
      <c r="D16" s="103">
        <v>1736.4198269999999</v>
      </c>
      <c r="E16" s="102">
        <f t="shared" si="1"/>
        <v>3.1810914056534272</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59</v>
      </c>
      <c r="B17" s="99">
        <v>1975.1502370000001</v>
      </c>
      <c r="C17" s="104">
        <f t="shared" si="0"/>
        <v>3.4736824486253171</v>
      </c>
      <c r="D17" s="103">
        <v>1915.8474100000001</v>
      </c>
      <c r="E17" s="102">
        <f t="shared" si="1"/>
        <v>3.5097996669525351</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177</v>
      </c>
      <c r="B18" s="99">
        <v>1247.14147</v>
      </c>
      <c r="C18" s="104">
        <f t="shared" si="0"/>
        <v>2.1933386909705628</v>
      </c>
      <c r="D18" s="103">
        <v>983.16073700000004</v>
      </c>
      <c r="E18" s="102">
        <f t="shared" si="1"/>
        <v>1.8011336441890271</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178</v>
      </c>
      <c r="B19" s="99">
        <v>1244.185352</v>
      </c>
      <c r="C19" s="104">
        <f t="shared" si="0"/>
        <v>2.1881397876059956</v>
      </c>
      <c r="D19" s="103">
        <v>1336.9154229999999</v>
      </c>
      <c r="E19" s="102">
        <f t="shared" si="1"/>
        <v>2.4492061747178013</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80</v>
      </c>
      <c r="B20" s="99">
        <v>1161.7940269999999</v>
      </c>
      <c r="C20" s="104">
        <f t="shared" si="0"/>
        <v>2.0432387597195354</v>
      </c>
      <c r="D20" s="103">
        <v>1141.152237</v>
      </c>
      <c r="E20" s="102">
        <f t="shared" si="1"/>
        <v>2.0905713682932299</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50</v>
      </c>
      <c r="B21" s="99">
        <v>1044.9427619999999</v>
      </c>
      <c r="C21" s="104">
        <f t="shared" si="0"/>
        <v>1.8377332843757044</v>
      </c>
      <c r="D21" s="103">
        <v>1112.618082</v>
      </c>
      <c r="E21" s="102">
        <f t="shared" si="1"/>
        <v>2.0382972846720437</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179</v>
      </c>
      <c r="B22" s="99">
        <v>1012.574144</v>
      </c>
      <c r="C22" s="104">
        <f t="shared" si="0"/>
        <v>1.7808068298070454</v>
      </c>
      <c r="D22" s="103">
        <v>976.72466999999995</v>
      </c>
      <c r="E22" s="102">
        <f t="shared" si="1"/>
        <v>1.7893428795930699</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72</v>
      </c>
      <c r="B23" s="99">
        <v>924.33172500000001</v>
      </c>
      <c r="C23" s="104">
        <f t="shared" si="0"/>
        <v>1.6256155251850153</v>
      </c>
      <c r="D23" s="103">
        <v>1019.909216</v>
      </c>
      <c r="E23" s="102">
        <f t="shared" si="1"/>
        <v>1.8684562287967503</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180</v>
      </c>
      <c r="B24" s="99">
        <v>899.10596499999997</v>
      </c>
      <c r="C24" s="104">
        <f t="shared" si="0"/>
        <v>1.5812511633639483</v>
      </c>
      <c r="D24" s="103">
        <v>943.28425900000002</v>
      </c>
      <c r="E24" s="102">
        <f t="shared" si="1"/>
        <v>1.7280806189464581</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87</v>
      </c>
      <c r="B26" s="99">
        <f>B8-(SUM(B10:B24))</f>
        <v>17967.913602999994</v>
      </c>
      <c r="C26" s="104">
        <f>IF(B$8&gt;0,B26/B$8*100,0)</f>
        <v>31.600039810620821</v>
      </c>
      <c r="D26" s="103">
        <f>D8-(SUM(D10:D24))</f>
        <v>18390.619744000003</v>
      </c>
      <c r="E26" s="102">
        <f>IF(D$8&gt;0,D26/D$8*100,0)</f>
        <v>33.691300630535039</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181</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2025</v>
      </c>
      <c r="C33" s="6">
        <v>2024</v>
      </c>
      <c r="D33" s="6">
        <v>2023</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88</v>
      </c>
      <c r="B34" s="105">
        <v>5991.5893100000003</v>
      </c>
      <c r="C34" s="105">
        <v>5419.0302320000001</v>
      </c>
      <c r="D34" s="105">
        <v>6670.1824459999998</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89</v>
      </c>
      <c r="B35" s="105">
        <v>7256.4833429999999</v>
      </c>
      <c r="C35" s="105">
        <v>5591.6029779999999</v>
      </c>
      <c r="D35" s="105">
        <v>6152.6670539999996</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90</v>
      </c>
      <c r="B36" s="105">
        <v>6294.469932</v>
      </c>
      <c r="C36" s="105">
        <v>6113.0573700000004</v>
      </c>
      <c r="D36" s="105">
        <v>7189.3826470000004</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91</v>
      </c>
      <c r="B37" s="105">
        <v>6221.9709320000002</v>
      </c>
      <c r="C37" s="105">
        <v>6466.06549</v>
      </c>
      <c r="D37" s="105">
        <v>5909.3088120000002</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92</v>
      </c>
      <c r="B38" s="105">
        <v>5751.7413779999997</v>
      </c>
      <c r="C38" s="105">
        <v>5869.6800329999996</v>
      </c>
      <c r="D38" s="105">
        <v>6764.5965930000002</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93</v>
      </c>
      <c r="B39" s="105">
        <v>6683.7206409999999</v>
      </c>
      <c r="C39" s="105">
        <v>6534.3683330000003</v>
      </c>
      <c r="D39" s="105">
        <v>6523.9067940000004</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94</v>
      </c>
      <c r="B40" s="105">
        <v>6394.8203960000001</v>
      </c>
      <c r="C40" s="105">
        <v>6108.923839</v>
      </c>
      <c r="D40" s="105">
        <v>5665.4296420000001</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95</v>
      </c>
      <c r="B41" s="105">
        <v>6071.4414420000003</v>
      </c>
      <c r="C41" s="105">
        <v>5913.9453460000004</v>
      </c>
      <c r="D41" s="105">
        <v>6032.1838969999999</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96</v>
      </c>
      <c r="B42" s="105">
        <v>6194.1770770000003</v>
      </c>
      <c r="C42" s="105">
        <v>6568.9891459999999</v>
      </c>
      <c r="D42" s="105">
        <v>5992.7872360000001</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97</v>
      </c>
      <c r="B43" s="105">
        <v>0</v>
      </c>
      <c r="C43" s="105">
        <v>6786.8994130000001</v>
      </c>
      <c r="D43" s="105">
        <v>6294.8600809999998</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98</v>
      </c>
      <c r="B44" s="105">
        <v>0</v>
      </c>
      <c r="C44" s="105">
        <v>6764.3321219999998</v>
      </c>
      <c r="D44" s="105">
        <v>6249.4603989999996</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99</v>
      </c>
      <c r="B45" s="105">
        <v>0</v>
      </c>
      <c r="C45" s="105">
        <v>5731.4145520000002</v>
      </c>
      <c r="D45" s="105">
        <v>6032.3314280000004</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5" t="s">
        <v>144</v>
      </c>
      <c r="B46" s="83"/>
      <c r="C46" s="83"/>
      <c r="D46" s="84"/>
    </row>
    <row r="47" spans="1:26" x14ac:dyDescent="0.2">
      <c r="A47" s="80"/>
      <c r="B47" s="80">
        <v>2025</v>
      </c>
      <c r="C47" s="80">
        <v>2024</v>
      </c>
      <c r="D47" s="80">
        <v>2023</v>
      </c>
    </row>
    <row r="48" spans="1:26" x14ac:dyDescent="0.2">
      <c r="A48" s="80" t="s">
        <v>88</v>
      </c>
      <c r="B48" s="82">
        <f>IF(B34=0,#N/A,B34)</f>
        <v>5991.5893100000003</v>
      </c>
      <c r="C48" s="82">
        <f t="shared" ref="C48:D48" si="2">IF(C34=0,#N/A,C34)</f>
        <v>5419.0302320000001</v>
      </c>
      <c r="D48" s="82">
        <f t="shared" si="2"/>
        <v>6670.1824459999998</v>
      </c>
    </row>
    <row r="49" spans="1:4" x14ac:dyDescent="0.2">
      <c r="A49" s="81" t="s">
        <v>89</v>
      </c>
      <c r="B49" s="82">
        <f t="shared" ref="B49:D59" si="3">IF(B35=0,#N/A,B35)</f>
        <v>7256.4833429999999</v>
      </c>
      <c r="C49" s="82">
        <f t="shared" si="3"/>
        <v>5591.6029779999999</v>
      </c>
      <c r="D49" s="82">
        <f t="shared" si="3"/>
        <v>6152.6670539999996</v>
      </c>
    </row>
    <row r="50" spans="1:4" x14ac:dyDescent="0.2">
      <c r="A50" s="81" t="s">
        <v>90</v>
      </c>
      <c r="B50" s="82">
        <f t="shared" si="3"/>
        <v>6294.469932</v>
      </c>
      <c r="C50" s="82">
        <f t="shared" si="3"/>
        <v>6113.0573700000004</v>
      </c>
      <c r="D50" s="82">
        <f t="shared" si="3"/>
        <v>7189.3826470000004</v>
      </c>
    </row>
    <row r="51" spans="1:4" x14ac:dyDescent="0.2">
      <c r="A51" s="80" t="s">
        <v>91</v>
      </c>
      <c r="B51" s="82">
        <f t="shared" si="3"/>
        <v>6221.9709320000002</v>
      </c>
      <c r="C51" s="82">
        <f t="shared" si="3"/>
        <v>6466.06549</v>
      </c>
      <c r="D51" s="82">
        <f t="shared" si="3"/>
        <v>5909.3088120000002</v>
      </c>
    </row>
    <row r="52" spans="1:4" x14ac:dyDescent="0.2">
      <c r="A52" s="81" t="s">
        <v>92</v>
      </c>
      <c r="B52" s="82">
        <f t="shared" si="3"/>
        <v>5751.7413779999997</v>
      </c>
      <c r="C52" s="82">
        <f t="shared" si="3"/>
        <v>5869.6800329999996</v>
      </c>
      <c r="D52" s="82">
        <f t="shared" si="3"/>
        <v>6764.5965930000002</v>
      </c>
    </row>
    <row r="53" spans="1:4" x14ac:dyDescent="0.2">
      <c r="A53" s="81" t="s">
        <v>93</v>
      </c>
      <c r="B53" s="82">
        <f t="shared" si="3"/>
        <v>6683.7206409999999</v>
      </c>
      <c r="C53" s="82">
        <f t="shared" si="3"/>
        <v>6534.3683330000003</v>
      </c>
      <c r="D53" s="82">
        <f t="shared" si="3"/>
        <v>6523.9067940000004</v>
      </c>
    </row>
    <row r="54" spans="1:4" x14ac:dyDescent="0.2">
      <c r="A54" s="80" t="s">
        <v>94</v>
      </c>
      <c r="B54" s="82">
        <f t="shared" si="3"/>
        <v>6394.8203960000001</v>
      </c>
      <c r="C54" s="82">
        <f t="shared" si="3"/>
        <v>6108.923839</v>
      </c>
      <c r="D54" s="82">
        <f t="shared" si="3"/>
        <v>5665.4296420000001</v>
      </c>
    </row>
    <row r="55" spans="1:4" x14ac:dyDescent="0.2">
      <c r="A55" s="81" t="s">
        <v>95</v>
      </c>
      <c r="B55" s="82">
        <f t="shared" si="3"/>
        <v>6071.4414420000003</v>
      </c>
      <c r="C55" s="82">
        <f t="shared" si="3"/>
        <v>5913.9453460000004</v>
      </c>
      <c r="D55" s="82">
        <f t="shared" si="3"/>
        <v>6032.1838969999999</v>
      </c>
    </row>
    <row r="56" spans="1:4" x14ac:dyDescent="0.2">
      <c r="A56" s="81" t="s">
        <v>96</v>
      </c>
      <c r="B56" s="82">
        <f t="shared" si="3"/>
        <v>6194.1770770000003</v>
      </c>
      <c r="C56" s="82">
        <f t="shared" si="3"/>
        <v>6568.9891459999999</v>
      </c>
      <c r="D56" s="82">
        <f t="shared" si="3"/>
        <v>5992.7872360000001</v>
      </c>
    </row>
    <row r="57" spans="1:4" x14ac:dyDescent="0.2">
      <c r="A57" s="80" t="s">
        <v>97</v>
      </c>
      <c r="B57" s="82" t="e">
        <f t="shared" si="3"/>
        <v>#N/A</v>
      </c>
      <c r="C57" s="82">
        <f t="shared" si="3"/>
        <v>6786.8994130000001</v>
      </c>
      <c r="D57" s="82">
        <f t="shared" si="3"/>
        <v>6294.8600809999998</v>
      </c>
    </row>
    <row r="58" spans="1:4" x14ac:dyDescent="0.2">
      <c r="A58" s="81" t="s">
        <v>98</v>
      </c>
      <c r="B58" s="82" t="e">
        <f t="shared" si="3"/>
        <v>#N/A</v>
      </c>
      <c r="C58" s="82">
        <f t="shared" si="3"/>
        <v>6764.3321219999998</v>
      </c>
      <c r="D58" s="82">
        <f t="shared" si="3"/>
        <v>6249.4603989999996</v>
      </c>
    </row>
    <row r="59" spans="1:4" x14ac:dyDescent="0.2">
      <c r="A59" s="81" t="s">
        <v>99</v>
      </c>
      <c r="B59" s="82" t="e">
        <f t="shared" si="3"/>
        <v>#N/A</v>
      </c>
      <c r="C59" s="82">
        <f t="shared" si="3"/>
        <v>5731.4145520000002</v>
      </c>
      <c r="D59" s="82">
        <f t="shared" si="3"/>
        <v>6032.3314280000004</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3/25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2025-12-04T15:26:29Z</cp:lastPrinted>
  <dcterms:created xsi:type="dcterms:W3CDTF">2012-03-28T07:56:08Z</dcterms:created>
  <dcterms:modified xsi:type="dcterms:W3CDTF">2025-12-05T12:34:47Z</dcterms:modified>
  <cp:category>LIS-Bericht</cp:category>
</cp:coreProperties>
</file>