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HH\"/>
    </mc:Choice>
  </mc:AlternateContent>
  <xr:revisionPtr revIDLastSave="0" documentId="13_ncr:1_{655D90A6-664A-45FF-B3BE-8B54C2169909}" xr6:coauthVersionLast="36" xr6:coauthVersionMax="36" xr10:uidLastSave="{00000000-0000-0000-0000-000000000000}"/>
  <bookViews>
    <workbookView xWindow="660" yWindow="285" windowWidth="12600" windowHeight="12045" tabRatio="616" xr2:uid="{00000000-000D-0000-FFFF-FFFF00000000}"/>
  </bookViews>
  <sheets>
    <sheet name="A III 1 - vj 4 24 HH" sheetId="19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4 24 HH'!$A$1:$G$51</definedName>
  </definedNames>
  <calcPr calcId="191029" concurrentCalc="0"/>
</workbook>
</file>

<file path=xl/calcChain.xml><?xml version="1.0" encoding="utf-8"?>
<calcChain xmlns="http://schemas.openxmlformats.org/spreadsheetml/2006/main">
  <c r="E8" i="5" l="1"/>
  <c r="F8" i="5"/>
  <c r="G8" i="5"/>
  <c r="C8" i="5"/>
  <c r="D8" i="5"/>
  <c r="B8" i="5"/>
  <c r="H31" i="14"/>
  <c r="I31" i="14"/>
  <c r="J31" i="14"/>
  <c r="H32" i="14"/>
  <c r="I32" i="14"/>
  <c r="J32" i="14"/>
  <c r="H33" i="14"/>
  <c r="I33" i="14"/>
  <c r="J33" i="14"/>
  <c r="H34" i="14"/>
  <c r="I34" i="14"/>
  <c r="J34" i="14"/>
  <c r="H35" i="14"/>
  <c r="I35" i="14"/>
  <c r="J35" i="14"/>
  <c r="I30" i="14"/>
  <c r="J30" i="14"/>
  <c r="H30" i="14"/>
  <c r="H29" i="14"/>
  <c r="I29" i="14"/>
  <c r="C23" i="14"/>
  <c r="C27" i="14"/>
  <c r="D23" i="14"/>
  <c r="D27" i="14"/>
  <c r="E23" i="14"/>
  <c r="E27" i="14"/>
  <c r="F23" i="14"/>
  <c r="F27" i="14"/>
  <c r="G23" i="14"/>
  <c r="G27" i="14"/>
  <c r="B23" i="14"/>
  <c r="B27" i="14"/>
  <c r="H24" i="14"/>
  <c r="I24" i="14"/>
  <c r="J24" i="14"/>
  <c r="H25" i="14"/>
  <c r="I25" i="14"/>
  <c r="J25" i="14"/>
  <c r="I23" i="14"/>
  <c r="J23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I26" i="14"/>
  <c r="H26" i="14"/>
  <c r="I22" i="14"/>
  <c r="H22" i="14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7" i="14"/>
  <c r="I27" i="14"/>
  <c r="H23" i="14"/>
  <c r="H27" i="14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<sst xmlns="http://schemas.openxmlformats.org/spreadsheetml/2006/main" count="147" uniqueCount="135">
  <si>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</si>
  <si>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</si>
  <si>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</si>
  <si>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</si>
  <si>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</si>
  <si>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</si>
  <si>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</si>
  <si>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</si>
  <si>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</si>
  <si>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</si>
  <si>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</si>
  <si>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</si>
  <si>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</si>
  <si>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</si>
  <si>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</si>
  <si>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</si>
  <si>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</si>
  <si>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</si>
  <si>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</si>
  <si>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</si>
  <si>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</si>
  <si>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</si>
  <si>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</si>
  <si>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</si>
  <si>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</si>
  <si>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</si>
  <si>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</si>
  <si>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</si>
  <si>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</si>
  <si>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</si>
  <si>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</si>
  <si>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</si>
  <si>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</si>
  <si>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</si>
  <si>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</si>
  <si>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</si>
  <si>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</si>
  <si>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</si>
  <si>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</si>
  <si>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</si>
  <si>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</si>
  <si>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</si>
  <si>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</si>
  <si>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</si>
  <si>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</si>
  <si>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</si>
  <si>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</si>
  <si>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</si>
  <si>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</si>
  <si>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</si>
  <si>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</si>
  <si>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</si>
  <si>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</si>
  <si>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</si>
  <si>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</si>
  <si>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</si>
  <si>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</si>
  <si>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</si>
  <si>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</si>
  <si>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</si>
  <si>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</si>
  <si>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</si>
  <si>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</si>
  <si>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</si>
  <si>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</si>
  <si>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</si>
  <si>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</si>
  <si>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</si>
  <si>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</si>
  <si>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</si>
  <si>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</si>
  <si>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</si>
  <si>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</si>
  <si>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</si>
  <si>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</si>
  <si>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</si>
  <si>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</si>
  <si>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</si>
  <si>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</si>
  <si>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</si>
  <si>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</si>
  <si>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</si>
  <si>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</si>
  <si>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</si>
  <si>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</si>
  <si>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</si>
  <si>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</si>
  <si>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</si>
  <si>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</si>
  <si>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</si>
  <si>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</si>
  <si>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</si>
  <si>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</si>
  <si>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</si>
  <si>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</si>
  <si>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</si>
  <si>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</si>
  <si>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</si>
  <si>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</si>
  <si>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</si>
  <si>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</si>
  <si>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</si>
  <si>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</si>
  <si>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</si>
  <si>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</si>
  <si>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</si>
  <si>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</si>
  <si>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</si>
  <si>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</si>
  <si>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</si>
  <si>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</si>
  <si>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</si>
  <si>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</si>
  <si>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</si>
  <si>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</si>
  <si>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</si>
  <si>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</si>
  <si>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</si>
  <si>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</si>
  <si>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ins-gesamt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</si>
  <si>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</si>
  <si>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</si>
  <si>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</si>
  <si>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</si>
  <si>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</si>
  <si>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</si>
  <si>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</si>
  <si>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© Statistisches Amt für Hamburg und Schleswig-Holstein, Hamburg 2025</t>
  </si>
  <si>
    <t>Kennziffer: A III 1 - vj 4/24 HH</t>
  </si>
  <si>
    <t>4. Quartal 2024</t>
  </si>
  <si>
    <t>1. Zu- und Fortzüge über die Hamburger Landesgrenze im 4. Vierteljahr 2024</t>
  </si>
  <si>
    <t>4. Vierteljahr 2024</t>
  </si>
  <si>
    <t>4. Vierteljahr 2023</t>
  </si>
  <si>
    <t>2. Zu- und Fortzüge über die Landesgrenze im 4. Vierteljahr 2024</t>
  </si>
  <si>
    <t>Herausgegeben am: 23.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</si>
</sst>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\ ###\ \ "/>
  </numFmts>
  <fonts count="7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30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4">
    <xf numFmtId="0" fontId="0" fillId="0" borderId="0"/>
    <xf numFmtId="0" fontId="43" fillId="6" borderId="0" applyNumberFormat="0" applyBorder="0" applyAlignment="0" applyProtection="0"/>
    <xf numFmtId="0" fontId="44" fillId="0" borderId="0" applyNumberFormat="0" applyFill="0" applyBorder="0" applyAlignment="0" applyProtection="0"/>
    <xf numFmtId="43" fontId="45" fillId="0" borderId="0" applyFont="0" applyFill="0" applyBorder="0" applyAlignment="0" applyProtection="0"/>
    <xf numFmtId="41" fontId="45" fillId="0" borderId="0" applyFont="0" applyFill="0" applyBorder="0" applyAlignment="0" applyProtection="0"/>
    <xf numFmtId="44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9" fillId="0" borderId="16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0" applyNumberFormat="0" applyBorder="0" applyAlignment="0" applyProtection="0"/>
    <xf numFmtId="0" fontId="51" fillId="8" borderId="0" applyNumberFormat="0" applyBorder="0" applyAlignment="0" applyProtection="0"/>
    <xf numFmtId="0" fontId="52" fillId="9" borderId="17" applyNumberFormat="0" applyAlignment="0" applyProtection="0"/>
    <xf numFmtId="0" fontId="53" fillId="10" borderId="18" applyNumberFormat="0" applyAlignment="0" applyProtection="0"/>
    <xf numFmtId="0" fontId="54" fillId="10" borderId="17" applyNumberFormat="0" applyAlignment="0" applyProtection="0"/>
    <xf numFmtId="0" fontId="55" fillId="0" borderId="19" applyNumberFormat="0" applyFill="0" applyAlignment="0" applyProtection="0"/>
    <xf numFmtId="0" fontId="56" fillId="11" borderId="20" applyNumberFormat="0" applyAlignment="0" applyProtection="0"/>
    <xf numFmtId="0" fontId="45" fillId="12" borderId="21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2" applyNumberFormat="0" applyFill="0" applyAlignment="0" applyProtection="0"/>
    <xf numFmtId="0" fontId="59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59" fillId="20" borderId="0" applyNumberFormat="0" applyBorder="0" applyAlignment="0" applyProtection="0"/>
    <xf numFmtId="0" fontId="59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59" fillId="24" borderId="0" applyNumberFormat="0" applyBorder="0" applyAlignment="0" applyProtection="0"/>
    <xf numFmtId="0" fontId="59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59" fillId="36" borderId="0" applyNumberFormat="0" applyBorder="0" applyAlignment="0" applyProtection="0"/>
    <xf numFmtId="0" fontId="36" fillId="0" borderId="0" applyFill="0" applyBorder="0" applyAlignment="0"/>
    <xf numFmtId="0" fontId="37" fillId="0" borderId="0" applyFill="0" applyBorder="0" applyAlignment="0"/>
    <xf numFmtId="0" fontId="25" fillId="0" borderId="0" applyFill="0" applyAlignment="0"/>
    <xf numFmtId="0" fontId="60" fillId="0" borderId="0"/>
    <xf numFmtId="0" fontId="61" fillId="0" borderId="0"/>
    <xf numFmtId="0" fontId="26" fillId="0" borderId="0"/>
    <xf numFmtId="0" fontId="25" fillId="0" borderId="0"/>
    <xf numFmtId="0" fontId="23" fillId="0" borderId="0"/>
    <xf numFmtId="0" fontId="22" fillId="0" borderId="0"/>
    <xf numFmtId="0" fontId="21" fillId="0" borderId="0"/>
    <xf numFmtId="0" fontId="62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67" fillId="0" borderId="0" applyNumberFormat="0" applyFill="0" applyBorder="0" applyAlignment="0" applyProtection="0"/>
    <xf numFmtId="0" fontId="25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right"/>
    </xf>
    <xf numFmtId="0" fontId="34" fillId="0" borderId="0" xfId="0" applyFont="1"/>
    <xf numFmtId="0" fontId="26" fillId="0" borderId="0" xfId="0" applyFont="1"/>
    <xf numFmtId="0" fontId="26" fillId="0" borderId="0" xfId="0" applyFont="1"/>
    <xf numFmtId="0" fontId="26" fillId="0" borderId="0" xfId="0" quotePrefix="1" applyFont="1" applyAlignment="1">
      <alignment horizontal="left"/>
    </xf>
    <xf numFmtId="0" fontId="26" fillId="0" borderId="0" xfId="0" applyFont="1" applyAlignment="1">
      <alignment horizontal="left"/>
    </xf>
    <xf numFmtId="0" fontId="35" fillId="0" borderId="0" xfId="0" applyFont="1"/>
    <xf numFmtId="0" fontId="26" fillId="0" borderId="0" xfId="0" applyFont="1" applyFill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164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Border="1" applyAlignment="1">
      <alignment vertical="center"/>
    </xf>
    <xf numFmtId="164" fontId="26" fillId="3" borderId="0" xfId="0" applyNumberFormat="1" applyFont="1" applyFill="1" applyAlignment="1">
      <alignment horizontal="center" vertical="center"/>
    </xf>
    <xf numFmtId="0" fontId="26" fillId="3" borderId="0" xfId="0" applyFont="1" applyFill="1" applyBorder="1" applyAlignment="1">
      <alignment vertical="center"/>
    </xf>
    <xf numFmtId="165" fontId="26" fillId="0" borderId="0" xfId="0" applyNumberFormat="1" applyFont="1" applyFill="1" applyBorder="1" applyAlignment="1">
      <alignment horizontal="left" vertical="center"/>
    </xf>
    <xf numFmtId="165" fontId="26" fillId="0" borderId="0" xfId="0" applyNumberFormat="1" applyFont="1" applyFill="1" applyBorder="1" applyAlignment="1">
      <alignment horizontal="right" vertical="center"/>
    </xf>
    <xf numFmtId="165" fontId="32" fillId="0" borderId="0" xfId="0" applyNumberFormat="1" applyFont="1" applyFill="1" applyBorder="1" applyAlignment="1">
      <alignment horizontal="left" vertical="center"/>
    </xf>
    <xf numFmtId="0" fontId="26" fillId="0" borderId="0" xfId="0" applyFont="1" applyFill="1" applyAlignment="1">
      <alignment vertical="center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applyFont="1" applyAlignment="1">
      <alignment horizontal="right" vertical="center"/>
    </xf>
    <xf numFmtId="0" fontId="26" fillId="4" borderId="0" xfId="0" applyFont="1" applyFill="1" applyAlignment="1">
      <alignment vertical="center"/>
    </xf>
    <xf numFmtId="0" fontId="38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39" fillId="0" borderId="0" xfId="0" applyFont="1" applyFill="1" applyAlignment="1">
      <alignment horizontal="centerContinuous" vertical="center"/>
    </xf>
    <xf numFmtId="0" fontId="26" fillId="0" borderId="0" xfId="0" applyFont="1" applyAlignment="1">
      <alignment horizontal="centerContinuous" vertical="center"/>
    </xf>
    <xf numFmtId="0" fontId="26" fillId="5" borderId="10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Continuous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 wrapText="1"/>
    </xf>
    <xf numFmtId="0" fontId="26" fillId="5" borderId="12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right" vertical="center"/>
      <protection locked="0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 applyProtection="1">
      <alignment horizontal="right"/>
      <protection locked="0"/>
    </xf>
    <xf numFmtId="0" fontId="27" fillId="0" borderId="0" xfId="0" applyFont="1" applyAlignment="1">
      <alignment horizontal="center"/>
    </xf>
    <xf numFmtId="166" fontId="26" fillId="0" borderId="0" xfId="0" applyNumberFormat="1" applyFont="1" applyAlignment="1">
      <alignment horizontal="right" vertical="center"/>
    </xf>
    <xf numFmtId="166" fontId="26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Fill="1" applyBorder="1" applyAlignment="1">
      <alignment horizontal="right" vertical="center"/>
    </xf>
    <xf numFmtId="167" fontId="26" fillId="0" borderId="0" xfId="0" applyNumberFormat="1" applyFont="1" applyAlignment="1">
      <alignment horizontal="right" vertical="center"/>
    </xf>
    <xf numFmtId="166" fontId="26" fillId="0" borderId="0" xfId="0" applyNumberFormat="1" applyFont="1" applyFill="1" applyBorder="1" applyAlignment="1">
      <alignment vertical="center"/>
    </xf>
    <xf numFmtId="167" fontId="26" fillId="0" borderId="0" xfId="0" applyNumberFormat="1" applyFont="1" applyFill="1" applyBorder="1" applyAlignment="1">
      <alignment vertical="center"/>
    </xf>
    <xf numFmtId="168" fontId="2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7" fillId="37" borderId="23" xfId="0" quotePrefix="1" applyFont="1" applyFill="1" applyBorder="1" applyAlignment="1">
      <alignment horizontal="center" vertical="center" wrapText="1"/>
    </xf>
    <xf numFmtId="0" fontId="37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33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Alignment="1"/>
    <xf numFmtId="0" fontId="25" fillId="0" borderId="0" xfId="0" applyFont="1"/>
    <xf numFmtId="0" fontId="32" fillId="0" borderId="0" xfId="0" applyFont="1" applyAlignment="1">
      <alignment horizontal="left"/>
    </xf>
    <xf numFmtId="0" fontId="0" fillId="0" borderId="0" xfId="0" applyAlignment="1"/>
    <xf numFmtId="0" fontId="3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/>
    <xf numFmtId="0" fontId="13" fillId="0" borderId="0" xfId="0" applyFont="1" applyBorder="1" applyAlignment="1">
      <alignment horizontal="left" wrapText="1"/>
    </xf>
    <xf numFmtId="170" fontId="37" fillId="0" borderId="0" xfId="0" applyNumberFormat="1" applyFont="1" applyBorder="1" applyAlignment="1">
      <alignment horizontal="right"/>
    </xf>
    <xf numFmtId="0" fontId="37" fillId="0" borderId="26" xfId="0" applyFont="1" applyBorder="1" applyAlignment="1"/>
    <xf numFmtId="0" fontId="0" fillId="0" borderId="0" xfId="0"/>
    <xf numFmtId="171" fontId="0" fillId="0" borderId="0" xfId="0" applyNumberFormat="1"/>
    <xf numFmtId="171" fontId="36" fillId="0" borderId="0" xfId="0" applyNumberFormat="1" applyFont="1" applyAlignment="1"/>
    <xf numFmtId="0" fontId="32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Fill="1"/>
    <xf numFmtId="0" fontId="37" fillId="0" borderId="25" xfId="0" applyFont="1" applyFill="1" applyBorder="1" applyAlignment="1">
      <alignment horizontal="left"/>
    </xf>
    <xf numFmtId="0" fontId="37" fillId="0" borderId="25" xfId="0" applyFont="1" applyFill="1" applyBorder="1" applyAlignment="1"/>
    <xf numFmtId="0" fontId="64" fillId="0" borderId="25" xfId="0" applyFont="1" applyFill="1" applyBorder="1" applyAlignment="1">
      <alignment horizontal="left"/>
    </xf>
    <xf numFmtId="169" fontId="37" fillId="0" borderId="26" xfId="0" applyNumberFormat="1" applyFont="1" applyBorder="1" applyAlignment="1"/>
    <xf numFmtId="0" fontId="37" fillId="0" borderId="0" xfId="0" applyFont="1" applyFill="1" applyBorder="1" applyAlignment="1">
      <alignment vertical="top" wrapText="1"/>
    </xf>
    <xf numFmtId="169" fontId="37" fillId="0" borderId="0" xfId="58" applyNumberFormat="1" applyFont="1" applyBorder="1"/>
    <xf numFmtId="169" fontId="37" fillId="0" borderId="0" xfId="58" applyNumberFormat="1" applyFont="1"/>
    <xf numFmtId="0" fontId="65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3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3" fillId="0" borderId="0" xfId="0" applyFont="1"/>
    <xf numFmtId="0" fontId="37" fillId="37" borderId="23" xfId="0" quotePrefix="1" applyFont="1" applyFill="1" applyBorder="1" applyAlignment="1">
      <alignment horizontal="center" vertical="center" wrapText="1"/>
    </xf>
    <xf numFmtId="170" fontId="68" fillId="0" borderId="0" xfId="0" applyNumberFormat="1" applyFont="1" applyFill="1" applyAlignment="1"/>
    <xf numFmtId="170" fontId="69" fillId="0" borderId="0" xfId="0" applyNumberFormat="1" applyFont="1" applyFill="1" applyAlignment="1"/>
    <xf numFmtId="170" fontId="37" fillId="0" borderId="0" xfId="0" applyNumberFormat="1" applyFont="1" applyFill="1" applyAlignment="1"/>
    <xf numFmtId="170" fontId="64" fillId="0" borderId="0" xfId="0" applyNumberFormat="1" applyFont="1" applyFill="1" applyAlignment="1"/>
    <xf numFmtId="170" fontId="37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60" fillId="0" borderId="0" xfId="50" applyNumberFormat="1" applyFont="1" applyAlignment="1" applyProtection="1">
      <protection locked="0"/>
    </xf>
    <xf numFmtId="0" fontId="35" fillId="0" borderId="0" xfId="0" applyFont="1" applyAlignment="1"/>
    <xf numFmtId="170" fontId="37" fillId="0" borderId="0" xfId="50" applyNumberFormat="1" applyFont="1" applyAlignment="1" applyProtection="1">
      <protection locked="0"/>
    </xf>
    <xf numFmtId="170" fontId="37" fillId="0" borderId="24" xfId="50" applyNumberFormat="1" applyFont="1" applyBorder="1" applyAlignment="1" applyProtection="1">
      <protection locked="0"/>
    </xf>
    <xf numFmtId="0" fontId="37" fillId="37" borderId="28" xfId="0" quotePrefix="1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3" fillId="37" borderId="28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Alignment="1"/>
    <xf numFmtId="0" fontId="26" fillId="0" borderId="0" xfId="0" applyFont="1" applyAlignment="1"/>
    <xf numFmtId="0" fontId="32" fillId="0" borderId="0" xfId="0" applyFont="1" applyAlignment="1"/>
    <xf numFmtId="0" fontId="0" fillId="0" borderId="0" xfId="0" applyAlignment="1">
      <alignment horizontal="left" vertical="center"/>
    </xf>
    <xf numFmtId="0" fontId="66" fillId="0" borderId="0" xfId="0" applyFont="1" applyAlignment="1">
      <alignment horizontal="left" vertical="center"/>
    </xf>
    <xf numFmtId="171" fontId="5" fillId="0" borderId="0" xfId="116" applyNumberFormat="1"/>
    <xf numFmtId="171" fontId="4" fillId="0" borderId="0" xfId="120" applyNumberFormat="1"/>
    <xf numFmtId="0" fontId="40" fillId="0" borderId="0" xfId="0" applyFont="1"/>
    <xf numFmtId="0" fontId="66" fillId="0" borderId="0" xfId="0" applyFont="1" applyAlignment="1">
      <alignment horizontal="left" vertical="top" wrapText="1"/>
    </xf>
    <xf numFmtId="0" fontId="63" fillId="0" borderId="0" xfId="0" applyFont="1" applyAlignment="1"/>
    <xf numFmtId="0" fontId="70" fillId="0" borderId="0" xfId="0" applyFont="1" applyAlignment="1">
      <alignment horizontal="right"/>
    </xf>
    <xf numFmtId="0" fontId="70" fillId="0" borderId="0" xfId="0" applyFont="1" applyAlignment="1">
      <alignment horizontal="left"/>
    </xf>
    <xf numFmtId="172" fontId="37" fillId="0" borderId="0" xfId="50" applyNumberFormat="1" applyFont="1" applyAlignment="1" applyProtection="1">
      <alignment horizontal="right"/>
      <protection locked="0"/>
    </xf>
    <xf numFmtId="0" fontId="1" fillId="0" borderId="0" xfId="131"/>
    <xf numFmtId="171" fontId="1" fillId="0" borderId="0" xfId="131" applyNumberFormat="1"/>
    <xf numFmtId="0" fontId="4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63" fillId="0" borderId="0" xfId="0" applyFont="1" applyAlignment="1">
      <alignment horizontal="right"/>
    </xf>
    <xf numFmtId="0" fontId="30" fillId="0" borderId="0" xfId="0" applyFont="1" applyAlignment="1">
      <alignment horizontal="center" wrapText="1"/>
    </xf>
    <xf numFmtId="0" fontId="29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7" fillId="0" borderId="0" xfId="69" applyAlignment="1"/>
    <xf numFmtId="0" fontId="0" fillId="0" borderId="0" xfId="0" applyAlignment="1"/>
    <xf numFmtId="0" fontId="25" fillId="0" borderId="0" xfId="0" applyFont="1" applyAlignment="1">
      <alignment horizontal="left"/>
    </xf>
    <xf numFmtId="0" fontId="38" fillId="0" borderId="0" xfId="0" applyFont="1" applyAlignment="1">
      <alignment horizontal="left" vertical="center"/>
    </xf>
    <xf numFmtId="0" fontId="41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72" fillId="0" borderId="0" xfId="0" applyFont="1" applyAlignment="1">
      <alignment horizontal="left" vertical="center"/>
    </xf>
    <xf numFmtId="0" fontId="71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66" fillId="0" borderId="0" xfId="0" applyFont="1" applyAlignment="1">
      <alignment horizontal="left" vertical="top" wrapText="1"/>
    </xf>
    <xf numFmtId="0" fontId="37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7" fillId="37" borderId="27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7" fillId="37" borderId="27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</cellXfs>
  <cellStyles count="13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60" xfId="125" xr:uid="{00000000-0005-0000-0000-00007E000000}"/>
    <cellStyle name="Standard 61" xfId="126" xr:uid="{00000000-0005-0000-0000-00007F000000}"/>
    <cellStyle name="Standard 62" xfId="127" xr:uid="{00000000-0005-0000-0000-000080000000}"/>
    <cellStyle name="Standard 63" xfId="128" xr:uid="{00000000-0005-0000-0000-000081000000}"/>
    <cellStyle name="Standard 64" xfId="129" xr:uid="{00000000-0005-0000-0000-000082000000}"/>
    <cellStyle name="Standard 65" xfId="130" xr:uid="{00000000-0005-0000-0000-000083000000}"/>
    <cellStyle name="Standard 66" xfId="131" xr:uid="{00000000-0005-0000-0000-000084000000}"/>
    <cellStyle name="Standard 67" xfId="132" xr:uid="{00000000-0005-0000-0000-000085000000}"/>
    <cellStyle name="Standard 68" xfId="133" xr:uid="{00000000-0005-0000-0000-000086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B1E9-BEB1-43D2-A94C-6BC6C4DACC36}">
  <dimension ref="A3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97" customWidth="1"/>
    <col min="8" max="26" width="0" style="97" hidden="1" customWidth="1"/>
    <col min="27" max="16384" width="11.5703125" style="97"/>
  </cols>
  <sheetData>
    <row r="3" spans="1:7" ht="20.25" x14ac:dyDescent="0.3">
      <c r="A3" s="123"/>
      <c r="B3" s="123"/>
      <c r="C3" s="123"/>
      <c r="D3" s="123"/>
    </row>
    <row r="4" spans="1:7" ht="20.25" x14ac:dyDescent="0.3">
      <c r="A4" s="123"/>
      <c r="B4" s="123"/>
      <c r="C4" s="106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111</v>
      </c>
      <c r="E15" s="131"/>
      <c r="F15" s="131"/>
      <c r="G15" s="131"/>
    </row>
    <row r="16" spans="1:7" ht="15" x14ac:dyDescent="0.2">
      <c r="D16" s="132" t="s">
        <v>128</v>
      </c>
      <c r="E16" s="132"/>
      <c r="F16" s="132"/>
      <c r="G16" s="132"/>
    </row>
    <row r="18" spans="1:9" ht="34.5" x14ac:dyDescent="0.45">
      <c r="B18" s="133" t="s">
        <v>112</v>
      </c>
      <c r="C18" s="133"/>
      <c r="D18" s="133"/>
      <c r="E18" s="133"/>
      <c r="F18" s="133"/>
      <c r="G18" s="133"/>
      <c r="H18" s="125"/>
      <c r="I18" s="125"/>
    </row>
    <row r="19" spans="1:9" ht="34.5" x14ac:dyDescent="0.45">
      <c r="C19" s="98"/>
      <c r="D19" s="133" t="s">
        <v>129</v>
      </c>
      <c r="E19" s="133"/>
      <c r="F19" s="133"/>
      <c r="G19" s="133"/>
      <c r="H19" s="133"/>
      <c r="I19" s="133"/>
    </row>
    <row r="20" spans="1:9" ht="15" customHeight="1" x14ac:dyDescent="0.5">
      <c r="A20" s="45"/>
      <c r="B20" s="126"/>
      <c r="C20" s="126"/>
      <c r="D20" s="126"/>
      <c r="E20" s="127"/>
      <c r="F20" s="127"/>
      <c r="G20" s="127"/>
    </row>
    <row r="21" spans="1:9" ht="15" x14ac:dyDescent="0.2">
      <c r="D21" s="135" t="s">
        <v>134</v>
      </c>
      <c r="E21" s="135"/>
      <c r="F21" s="135"/>
      <c r="G21" s="135"/>
    </row>
    <row r="22" spans="1:9" ht="16.5" x14ac:dyDescent="0.25">
      <c r="A22" s="134"/>
      <c r="B22" s="134"/>
      <c r="C22" s="134"/>
      <c r="D22" s="134"/>
      <c r="E22" s="134"/>
      <c r="F22" s="134"/>
      <c r="G22" s="134"/>
    </row>
  </sheetData>
  <mergeCells count="6">
    <mergeCell ref="D15:G15"/>
    <mergeCell ref="D16:G16"/>
    <mergeCell ref="B18:G18"/>
    <mergeCell ref="D19:I19"/>
    <mergeCell ref="A22:G22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70" width="12.28515625" style="53" customWidth="1"/>
    <col min="71" max="16384" width="10.7109375" style="53"/>
  </cols>
  <sheetData>
    <row r="1" spans="1:7" s="54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5" t="s">
        <v>1</v>
      </c>
      <c r="B4" s="146"/>
      <c r="C4" s="146"/>
      <c r="D4" s="146"/>
      <c r="E4" s="146"/>
      <c r="F4" s="146"/>
      <c r="G4" s="146"/>
    </row>
    <row r="5" spans="1:7" s="54" customFormat="1" x14ac:dyDescent="0.2">
      <c r="A5" s="136"/>
      <c r="B5" s="136"/>
      <c r="C5" s="136"/>
      <c r="D5" s="136"/>
      <c r="E5" s="136"/>
      <c r="F5" s="136"/>
      <c r="G5" s="136"/>
    </row>
    <row r="6" spans="1:7" s="54" customFormat="1" x14ac:dyDescent="0.2">
      <c r="A6" s="63" t="s">
        <v>77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39" t="s">
        <v>47</v>
      </c>
      <c r="B8" s="138"/>
      <c r="C8" s="138"/>
      <c r="D8" s="138"/>
      <c r="E8" s="138"/>
      <c r="F8" s="138"/>
      <c r="G8" s="138"/>
    </row>
    <row r="9" spans="1:7" s="54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4" customFormat="1" ht="5.25" customHeight="1" x14ac:dyDescent="0.2">
      <c r="A10" s="62"/>
    </row>
    <row r="11" spans="1:7" s="54" customFormat="1" ht="12.75" customHeigh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54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39" t="s">
        <v>48</v>
      </c>
      <c r="B15" s="138"/>
      <c r="C15" s="138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0" t="s">
        <v>120</v>
      </c>
      <c r="B17" s="138"/>
      <c r="C17" s="138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40" t="s">
        <v>121</v>
      </c>
      <c r="C18" s="138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41" t="s">
        <v>122</v>
      </c>
      <c r="C19" s="142"/>
      <c r="D19" s="142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39" t="s">
        <v>80</v>
      </c>
      <c r="B22" s="138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81</v>
      </c>
      <c r="B24" s="137" t="s">
        <v>82</v>
      </c>
      <c r="C24" s="138"/>
      <c r="D24" s="60"/>
      <c r="E24" s="60"/>
      <c r="F24" s="60"/>
      <c r="G24" s="60"/>
    </row>
    <row r="25" spans="1:7" s="54" customFormat="1" ht="12.75" customHeight="1" x14ac:dyDescent="0.2">
      <c r="A25" s="60" t="s">
        <v>83</v>
      </c>
      <c r="B25" s="137" t="s">
        <v>84</v>
      </c>
      <c r="C25" s="138"/>
      <c r="D25" s="60"/>
      <c r="E25" s="60"/>
      <c r="F25" s="60"/>
      <c r="G25" s="60"/>
    </row>
    <row r="26" spans="1:7" s="54" customFormat="1" x14ac:dyDescent="0.2">
      <c r="A26" s="60"/>
      <c r="B26" s="138"/>
      <c r="C26" s="138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85</v>
      </c>
      <c r="B28" s="54" t="s">
        <v>86</v>
      </c>
    </row>
    <row r="29" spans="1:7" s="54" customFormat="1" x14ac:dyDescent="0.2">
      <c r="A29" s="62"/>
    </row>
    <row r="30" spans="1:7" s="54" customFormat="1" ht="27.75" customHeight="1" x14ac:dyDescent="0.2">
      <c r="A30" s="140" t="s">
        <v>127</v>
      </c>
      <c r="B30" s="138"/>
      <c r="C30" s="138"/>
      <c r="D30" s="138"/>
      <c r="E30" s="138"/>
      <c r="F30" s="138"/>
      <c r="G30" s="138"/>
    </row>
    <row r="31" spans="1:7" s="54" customFormat="1" x14ac:dyDescent="0.2">
      <c r="A31" s="65" t="s">
        <v>87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0" t="s">
        <v>115</v>
      </c>
      <c r="B32" s="138"/>
      <c r="C32" s="138"/>
      <c r="D32" s="138"/>
      <c r="E32" s="138"/>
      <c r="F32" s="138"/>
      <c r="G32" s="138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6" t="s">
        <v>88</v>
      </c>
      <c r="B42" s="136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89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90</v>
      </c>
      <c r="B52" s="8" t="s">
        <v>13</v>
      </c>
    </row>
    <row r="53" spans="1:7" x14ac:dyDescent="0.2">
      <c r="A53" s="8" t="s">
        <v>58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91</v>
      </c>
      <c r="B54" s="54" t="s">
        <v>92</v>
      </c>
      <c r="C54" s="54"/>
      <c r="D54" s="54"/>
      <c r="E54" s="54"/>
      <c r="F54" s="54"/>
      <c r="G54" s="54"/>
    </row>
    <row r="55" spans="1:7" x14ac:dyDescent="0.2">
      <c r="A55" s="8" t="s">
        <v>93</v>
      </c>
      <c r="B55" s="64" t="s">
        <v>94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4/24 HH</oddFooter>
    <firstFooter>&amp;L&amp;8Statistikamt Nord&amp;C&amp;8&amp;P&amp;R&amp;8Statistischer Bericht A III 1 - vj 4/24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91" customWidth="1"/>
    <col min="2" max="2" width="19.7109375" style="91" customWidth="1"/>
    <col min="3" max="3" width="16.42578125" style="91" customWidth="1"/>
    <col min="4" max="4" width="8.28515625" style="91" customWidth="1"/>
    <col min="5" max="5" width="30.7109375" style="91" customWidth="1"/>
    <col min="6" max="16384" width="10.7109375" style="91"/>
  </cols>
  <sheetData>
    <row r="1" spans="1:7" s="92" customFormat="1" ht="16.350000000000001" customHeight="1" x14ac:dyDescent="0.2">
      <c r="A1" s="148" t="s">
        <v>95</v>
      </c>
      <c r="B1" s="148"/>
      <c r="C1" s="148"/>
      <c r="D1" s="148"/>
      <c r="E1" s="148"/>
    </row>
    <row r="2" spans="1:7" ht="70.349999999999994" customHeight="1" x14ac:dyDescent="0.2">
      <c r="A2" s="150" t="s">
        <v>126</v>
      </c>
      <c r="B2" s="150"/>
      <c r="C2" s="150"/>
      <c r="D2" s="150"/>
      <c r="E2" s="150"/>
      <c r="F2" s="124"/>
      <c r="G2" s="124"/>
    </row>
    <row r="3" spans="1:7" ht="16.350000000000001" customHeight="1" x14ac:dyDescent="0.2">
      <c r="A3" s="148" t="s">
        <v>59</v>
      </c>
      <c r="B3" s="148"/>
      <c r="C3" s="148"/>
      <c r="D3" s="148"/>
      <c r="E3" s="148"/>
    </row>
    <row r="4" spans="1:7" ht="70.349999999999994" customHeight="1" x14ac:dyDescent="0.2">
      <c r="A4" s="149" t="s">
        <v>118</v>
      </c>
      <c r="B4" s="149"/>
      <c r="C4" s="149"/>
      <c r="D4" s="149"/>
      <c r="E4" s="149"/>
    </row>
    <row r="5" spans="1:7" ht="15" x14ac:dyDescent="0.2">
      <c r="A5" s="147" t="s">
        <v>123</v>
      </c>
      <c r="B5" s="147"/>
      <c r="C5" s="147"/>
      <c r="D5" s="147"/>
      <c r="E5" s="147"/>
    </row>
    <row r="6" spans="1:7" x14ac:dyDescent="0.2">
      <c r="A6" s="119"/>
      <c r="B6" s="97"/>
      <c r="C6" s="97"/>
      <c r="D6" s="97"/>
      <c r="E6" s="97"/>
    </row>
    <row r="7" spans="1:7" x14ac:dyDescent="0.2">
      <c r="A7" s="120" t="s">
        <v>124</v>
      </c>
      <c r="B7" s="97"/>
      <c r="C7" s="97"/>
      <c r="D7" s="97"/>
      <c r="E7" s="97"/>
    </row>
    <row r="8" spans="1:7" x14ac:dyDescent="0.2">
      <c r="A8" s="97" t="s">
        <v>125</v>
      </c>
      <c r="B8" s="97"/>
      <c r="C8" s="97"/>
      <c r="D8" s="97"/>
      <c r="E8" s="97"/>
    </row>
    <row r="9" spans="1:7" x14ac:dyDescent="0.2">
      <c r="A9" s="67"/>
      <c r="B9" s="67"/>
      <c r="C9" s="67"/>
      <c r="D9" s="67"/>
      <c r="E9" s="67"/>
    </row>
    <row r="10" spans="1:7" x14ac:dyDescent="0.2">
      <c r="A10" s="67"/>
      <c r="B10" s="67"/>
      <c r="C10" s="67"/>
      <c r="D10" s="67"/>
      <c r="E10" s="67"/>
    </row>
    <row r="11" spans="1:7" x14ac:dyDescent="0.2">
      <c r="A11" s="67"/>
      <c r="B11" s="67"/>
      <c r="C11" s="67"/>
      <c r="D11" s="67"/>
      <c r="E11" s="67"/>
    </row>
    <row r="12" spans="1:7" x14ac:dyDescent="0.2">
      <c r="A12" s="67"/>
      <c r="B12" s="67"/>
      <c r="C12" s="67"/>
      <c r="D12" s="67"/>
      <c r="E12" s="67"/>
    </row>
    <row r="13" spans="1:7" x14ac:dyDescent="0.2">
      <c r="A13" s="67"/>
      <c r="B13" s="67"/>
      <c r="C13" s="67"/>
      <c r="D13" s="67"/>
      <c r="E13" s="67"/>
    </row>
    <row r="14" spans="1:7" x14ac:dyDescent="0.2">
      <c r="A14" s="67"/>
      <c r="B14" s="67"/>
      <c r="C14" s="67"/>
      <c r="D14" s="67"/>
      <c r="E14" s="67"/>
    </row>
    <row r="15" spans="1:7" x14ac:dyDescent="0.2">
      <c r="A15" s="67"/>
      <c r="B15" s="67"/>
      <c r="C15" s="67"/>
      <c r="D15" s="67"/>
      <c r="E15" s="92"/>
    </row>
    <row r="16" spans="1:7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5">
    <mergeCell ref="A5:E5"/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HH</oddFooter>
    <firstFooter>&amp;L&amp;8Statistikamt Nord&amp;C&amp;8&amp;P&amp;R&amp;8Statistischer Bericht A III 1 - vj 4/24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54" t="s">
        <v>130</v>
      </c>
      <c r="B1" s="154"/>
      <c r="C1" s="154"/>
      <c r="D1" s="154"/>
      <c r="E1" s="154"/>
      <c r="F1" s="154"/>
      <c r="G1" s="154"/>
    </row>
    <row r="2" spans="1:9" ht="12.75" customHeight="1" x14ac:dyDescent="0.2"/>
    <row r="3" spans="1:9" s="9" customFormat="1" ht="28.35" customHeight="1" x14ac:dyDescent="0.2">
      <c r="A3" s="155" t="s">
        <v>61</v>
      </c>
      <c r="B3" s="151" t="s">
        <v>131</v>
      </c>
      <c r="C3" s="152"/>
      <c r="D3" s="152"/>
      <c r="E3" s="151" t="s">
        <v>132</v>
      </c>
      <c r="F3" s="152"/>
      <c r="G3" s="153"/>
    </row>
    <row r="4" spans="1:9" s="9" customFormat="1" ht="28.35" customHeight="1" x14ac:dyDescent="0.2">
      <c r="A4" s="155"/>
      <c r="B4" s="55" t="s">
        <v>60</v>
      </c>
      <c r="C4" s="55" t="s">
        <v>62</v>
      </c>
      <c r="D4" s="55" t="s">
        <v>63</v>
      </c>
      <c r="E4" s="99" t="s">
        <v>60</v>
      </c>
      <c r="F4" s="99" t="s">
        <v>62</v>
      </c>
      <c r="G4" s="111" t="s">
        <v>63</v>
      </c>
    </row>
    <row r="5" spans="1:9" s="108" customFormat="1" ht="14.25" customHeight="1" x14ac:dyDescent="0.2">
      <c r="A5" s="56"/>
      <c r="B5" s="107"/>
      <c r="C5" s="107"/>
      <c r="D5" s="107"/>
      <c r="E5" s="107"/>
      <c r="F5" s="107"/>
      <c r="G5" s="107"/>
    </row>
    <row r="6" spans="1:9" s="105" customFormat="1" ht="14.25" customHeight="1" x14ac:dyDescent="0.25">
      <c r="A6" s="56" t="s">
        <v>64</v>
      </c>
      <c r="B6" s="109">
        <v>25084</v>
      </c>
      <c r="C6" s="109">
        <v>13374</v>
      </c>
      <c r="D6" s="109">
        <v>11710</v>
      </c>
      <c r="E6" s="128">
        <v>26509</v>
      </c>
      <c r="F6" s="128">
        <v>14455</v>
      </c>
      <c r="G6" s="128">
        <v>12054</v>
      </c>
      <c r="H6" s="122"/>
      <c r="I6" s="122"/>
    </row>
    <row r="7" spans="1:9" s="108" customFormat="1" ht="14.25" customHeight="1" x14ac:dyDescent="0.25">
      <c r="A7" s="56" t="s">
        <v>65</v>
      </c>
      <c r="B7" s="109">
        <v>20840</v>
      </c>
      <c r="C7" s="109">
        <v>11267</v>
      </c>
      <c r="D7" s="109">
        <v>9573</v>
      </c>
      <c r="E7" s="128">
        <v>21154</v>
      </c>
      <c r="F7" s="128">
        <v>11388</v>
      </c>
      <c r="G7" s="128">
        <v>9766</v>
      </c>
      <c r="H7" s="122"/>
      <c r="I7" s="122"/>
    </row>
    <row r="8" spans="1:9" s="108" customFormat="1" ht="14.25" customHeight="1" x14ac:dyDescent="0.25">
      <c r="A8" s="75" t="s">
        <v>117</v>
      </c>
      <c r="B8" s="110">
        <f>SUM(B6-B7)</f>
        <v>4244</v>
      </c>
      <c r="C8" s="110">
        <f t="shared" ref="C8:G8" si="0">SUM(C6-C7)</f>
        <v>2107</v>
      </c>
      <c r="D8" s="110">
        <f t="shared" si="0"/>
        <v>2137</v>
      </c>
      <c r="E8" s="110">
        <f t="shared" si="0"/>
        <v>5355</v>
      </c>
      <c r="F8" s="110">
        <f t="shared" si="0"/>
        <v>3067</v>
      </c>
      <c r="G8" s="110">
        <f t="shared" si="0"/>
        <v>2288</v>
      </c>
      <c r="H8" s="122"/>
      <c r="I8" s="122"/>
    </row>
    <row r="9" spans="1:9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9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9" s="72" customFormat="1" ht="11.25" customHeight="1" x14ac:dyDescent="0.25">
      <c r="A11" s="121"/>
      <c r="B11" s="121"/>
      <c r="C11" s="121"/>
      <c r="D11" s="121"/>
      <c r="E11" s="121"/>
      <c r="F11" s="121"/>
      <c r="G11"/>
    </row>
    <row r="12" spans="1:9" s="78" customFormat="1" ht="11.25" customHeight="1" x14ac:dyDescent="0.25">
      <c r="A12" s="129"/>
      <c r="B12" s="129"/>
      <c r="C12" s="129"/>
      <c r="D12" s="129"/>
      <c r="E12" s="129"/>
      <c r="F12" s="129"/>
      <c r="G12" s="129"/>
    </row>
    <row r="13" spans="1:9" ht="11.25" customHeight="1" x14ac:dyDescent="0.25">
      <c r="A13" s="129"/>
      <c r="B13" s="130"/>
      <c r="C13" s="130"/>
      <c r="D13" s="130"/>
      <c r="E13" s="130"/>
      <c r="F13" s="130"/>
      <c r="G13" s="130"/>
    </row>
    <row r="14" spans="1:9" ht="15" x14ac:dyDescent="0.25">
      <c r="A14" s="129"/>
      <c r="B14" s="130"/>
      <c r="C14" s="130"/>
      <c r="D14" s="130"/>
      <c r="E14" s="130"/>
      <c r="F14" s="130"/>
      <c r="G14" s="130"/>
    </row>
    <row r="15" spans="1:9" ht="15" x14ac:dyDescent="0.25">
      <c r="A15" s="129"/>
      <c r="B15" s="130"/>
      <c r="C15" s="130"/>
      <c r="D15" s="130"/>
      <c r="E15" s="130"/>
      <c r="F15" s="130"/>
      <c r="G15" s="130"/>
    </row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6:A7 E6:G8 A8:G8">
    <cfRule type="expression" dxfId="17" priority="124">
      <formula>MOD(ROW(),2)=0</formula>
    </cfRule>
  </conditionalFormatting>
  <conditionalFormatting sqref="A9">
    <cfRule type="expression" dxfId="16" priority="114">
      <formula>MOD(ROW(),2)=0</formula>
    </cfRule>
  </conditionalFormatting>
  <conditionalFormatting sqref="B9">
    <cfRule type="expression" dxfId="15" priority="40">
      <formula>MOD(ROW(),2)=0</formula>
    </cfRule>
  </conditionalFormatting>
  <conditionalFormatting sqref="E9">
    <cfRule type="expression" dxfId="14" priority="38">
      <formula>MOD(ROW(),2)=0</formula>
    </cfRule>
  </conditionalFormatting>
  <conditionalFormatting sqref="F9:G9">
    <cfRule type="expression" dxfId="13" priority="31">
      <formula>MOD(ROW(),2)=0</formula>
    </cfRule>
  </conditionalFormatting>
  <conditionalFormatting sqref="C9:D9">
    <cfRule type="expression" dxfId="12" priority="30">
      <formula>MOD(ROW(),2)=0</formula>
    </cfRule>
  </conditionalFormatting>
  <conditionalFormatting sqref="B6:D8 C8:G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HH</oddFooter>
    <firstFooter>&amp;L&amp;8Statistikamt Nord&amp;C&amp;8&amp;P&amp;R&amp;8Statistischer Bericht A III 1 - vj 4/24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49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53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7" s="15" customFormat="1" ht="12.75" customHeight="1" x14ac:dyDescent="0.2">
      <c r="A1" s="169" t="s">
        <v>133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7" s="15" customFormat="1" ht="12.75" customHeight="1" x14ac:dyDescent="0.2">
      <c r="A2" s="169" t="s">
        <v>68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7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7" ht="31.35" customHeight="1" x14ac:dyDescent="0.2">
      <c r="A4" s="155" t="s">
        <v>113</v>
      </c>
      <c r="B4" s="165" t="s">
        <v>66</v>
      </c>
      <c r="C4" s="166"/>
      <c r="D4" s="166"/>
      <c r="E4" s="165" t="s">
        <v>67</v>
      </c>
      <c r="F4" s="166"/>
      <c r="G4" s="166"/>
      <c r="H4" s="165" t="s">
        <v>116</v>
      </c>
      <c r="I4" s="166"/>
      <c r="J4" s="167"/>
    </row>
    <row r="5" spans="1:17" s="82" customFormat="1" ht="25.5" customHeight="1" x14ac:dyDescent="0.2">
      <c r="A5" s="168"/>
      <c r="B5" s="112" t="s">
        <v>119</v>
      </c>
      <c r="C5" s="112" t="s">
        <v>62</v>
      </c>
      <c r="D5" s="112" t="s">
        <v>63</v>
      </c>
      <c r="E5" s="112" t="s">
        <v>119</v>
      </c>
      <c r="F5" s="112" t="s">
        <v>62</v>
      </c>
      <c r="G5" s="112" t="s">
        <v>63</v>
      </c>
      <c r="H5" s="112" t="s">
        <v>119</v>
      </c>
      <c r="I5" s="112" t="s">
        <v>62</v>
      </c>
      <c r="J5" s="113" t="s">
        <v>63</v>
      </c>
    </row>
    <row r="6" spans="1:17" s="116" customFormat="1" ht="14.25" customHeight="1" x14ac:dyDescent="0.2">
      <c r="A6" s="84"/>
      <c r="B6" s="114"/>
      <c r="C6" s="115"/>
      <c r="D6" s="115"/>
      <c r="E6" s="114"/>
      <c r="F6" s="115"/>
      <c r="G6" s="115"/>
      <c r="H6" s="114"/>
      <c r="I6" s="115"/>
      <c r="J6" s="114"/>
      <c r="K6" s="6"/>
      <c r="L6" s="6"/>
      <c r="M6" s="6"/>
      <c r="N6" s="6"/>
      <c r="O6" s="6"/>
      <c r="P6" s="6"/>
      <c r="Q6" s="6"/>
    </row>
    <row r="7" spans="1:17" s="117" customFormat="1" ht="14.25" customHeight="1" x14ac:dyDescent="0.2">
      <c r="A7" s="83" t="s">
        <v>96</v>
      </c>
      <c r="B7" s="102">
        <v>4306</v>
      </c>
      <c r="C7" s="102">
        <v>2148</v>
      </c>
      <c r="D7" s="102">
        <v>2158</v>
      </c>
      <c r="E7" s="102">
        <v>5180</v>
      </c>
      <c r="F7" s="102">
        <v>2588</v>
      </c>
      <c r="G7" s="102">
        <v>2592</v>
      </c>
      <c r="H7" s="102">
        <f>B7-E7</f>
        <v>-874</v>
      </c>
      <c r="I7" s="102">
        <f t="shared" ref="I7:J7" si="0">C7-F7</f>
        <v>-440</v>
      </c>
      <c r="J7" s="102">
        <f t="shared" si="0"/>
        <v>-434</v>
      </c>
      <c r="K7" s="6"/>
      <c r="L7" s="6"/>
      <c r="M7" s="6"/>
      <c r="N7" s="6"/>
      <c r="O7" s="6"/>
      <c r="P7" s="6"/>
      <c r="Q7" s="6"/>
    </row>
    <row r="8" spans="1:17" s="117" customFormat="1" ht="14.25" customHeight="1" x14ac:dyDescent="0.2">
      <c r="A8" s="84" t="s">
        <v>97</v>
      </c>
      <c r="B8" s="102">
        <v>3036</v>
      </c>
      <c r="C8" s="102">
        <v>1488</v>
      </c>
      <c r="D8" s="102">
        <v>1548</v>
      </c>
      <c r="E8" s="102">
        <v>3006</v>
      </c>
      <c r="F8" s="102">
        <v>1494</v>
      </c>
      <c r="G8" s="102">
        <v>1512</v>
      </c>
      <c r="H8" s="102">
        <f t="shared" ref="H8:H21" si="1">B8-E8</f>
        <v>30</v>
      </c>
      <c r="I8" s="102">
        <f t="shared" ref="I8:I21" si="2">C8-F8</f>
        <v>-6</v>
      </c>
      <c r="J8" s="102">
        <f t="shared" ref="J8:J21" si="3">D8-G8</f>
        <v>36</v>
      </c>
      <c r="K8" s="6"/>
      <c r="L8" s="6"/>
      <c r="M8" s="6"/>
      <c r="N8" s="6"/>
      <c r="O8" s="6"/>
      <c r="P8" s="6"/>
      <c r="Q8" s="6"/>
    </row>
    <row r="9" spans="1:17" s="117" customFormat="1" ht="14.25" customHeight="1" x14ac:dyDescent="0.2">
      <c r="A9" s="84" t="s">
        <v>98</v>
      </c>
      <c r="B9" s="102">
        <v>290</v>
      </c>
      <c r="C9" s="102">
        <v>135</v>
      </c>
      <c r="D9" s="102">
        <v>155</v>
      </c>
      <c r="E9" s="102">
        <v>285</v>
      </c>
      <c r="F9" s="102">
        <v>132</v>
      </c>
      <c r="G9" s="102">
        <v>153</v>
      </c>
      <c r="H9" s="102">
        <f t="shared" si="1"/>
        <v>5</v>
      </c>
      <c r="I9" s="102">
        <f t="shared" si="2"/>
        <v>3</v>
      </c>
      <c r="J9" s="102">
        <f t="shared" si="3"/>
        <v>2</v>
      </c>
      <c r="K9" s="6"/>
      <c r="L9" s="6"/>
      <c r="M9" s="6"/>
      <c r="N9" s="6"/>
      <c r="O9" s="6"/>
      <c r="P9" s="6"/>
      <c r="Q9" s="6"/>
    </row>
    <row r="10" spans="1:17" s="117" customFormat="1" ht="14.25" customHeight="1" x14ac:dyDescent="0.2">
      <c r="A10" s="84" t="s">
        <v>99</v>
      </c>
      <c r="B10" s="102">
        <v>1630</v>
      </c>
      <c r="C10" s="102">
        <v>767</v>
      </c>
      <c r="D10" s="102">
        <v>863</v>
      </c>
      <c r="E10" s="102">
        <v>1216</v>
      </c>
      <c r="F10" s="102">
        <v>570</v>
      </c>
      <c r="G10" s="102">
        <v>646</v>
      </c>
      <c r="H10" s="102">
        <f t="shared" si="1"/>
        <v>414</v>
      </c>
      <c r="I10" s="102">
        <f t="shared" si="2"/>
        <v>197</v>
      </c>
      <c r="J10" s="102">
        <f t="shared" si="3"/>
        <v>217</v>
      </c>
      <c r="K10" s="6"/>
      <c r="L10" s="6"/>
      <c r="M10" s="6"/>
      <c r="N10" s="6"/>
      <c r="O10" s="6"/>
      <c r="P10" s="6"/>
      <c r="Q10" s="6"/>
    </row>
    <row r="11" spans="1:17" s="117" customFormat="1" ht="14.25" customHeight="1" x14ac:dyDescent="0.2">
      <c r="A11" s="83" t="s">
        <v>100</v>
      </c>
      <c r="B11" s="102">
        <v>583</v>
      </c>
      <c r="C11" s="102">
        <v>261</v>
      </c>
      <c r="D11" s="102">
        <v>322</v>
      </c>
      <c r="E11" s="102">
        <v>469</v>
      </c>
      <c r="F11" s="102">
        <v>220</v>
      </c>
      <c r="G11" s="102">
        <v>249</v>
      </c>
      <c r="H11" s="102">
        <f t="shared" si="1"/>
        <v>114</v>
      </c>
      <c r="I11" s="102">
        <f t="shared" si="2"/>
        <v>41</v>
      </c>
      <c r="J11" s="102">
        <f t="shared" si="3"/>
        <v>73</v>
      </c>
      <c r="K11" s="6"/>
      <c r="L11" s="6"/>
      <c r="M11" s="6"/>
      <c r="N11" s="6"/>
      <c r="O11" s="6"/>
      <c r="P11" s="6"/>
      <c r="Q11" s="6"/>
    </row>
    <row r="12" spans="1:17" s="117" customFormat="1" ht="14.25" customHeight="1" x14ac:dyDescent="0.2">
      <c r="A12" s="84" t="s">
        <v>101</v>
      </c>
      <c r="B12" s="102">
        <v>267</v>
      </c>
      <c r="C12" s="102">
        <v>127</v>
      </c>
      <c r="D12" s="102">
        <v>140</v>
      </c>
      <c r="E12" s="102">
        <v>168</v>
      </c>
      <c r="F12" s="102">
        <v>96</v>
      </c>
      <c r="G12" s="102">
        <v>72</v>
      </c>
      <c r="H12" s="102">
        <f t="shared" si="1"/>
        <v>99</v>
      </c>
      <c r="I12" s="102">
        <f t="shared" si="2"/>
        <v>31</v>
      </c>
      <c r="J12" s="102">
        <f t="shared" si="3"/>
        <v>68</v>
      </c>
      <c r="K12" s="6"/>
      <c r="L12" s="6"/>
      <c r="M12" s="6"/>
      <c r="N12" s="6"/>
      <c r="O12" s="6"/>
      <c r="P12" s="6"/>
      <c r="Q12" s="6"/>
    </row>
    <row r="13" spans="1:17" s="117" customFormat="1" ht="14.25" customHeight="1" x14ac:dyDescent="0.2">
      <c r="A13" s="84" t="s">
        <v>102</v>
      </c>
      <c r="B13" s="102">
        <v>801</v>
      </c>
      <c r="C13" s="102">
        <v>372</v>
      </c>
      <c r="D13" s="102">
        <v>429</v>
      </c>
      <c r="E13" s="102">
        <v>633</v>
      </c>
      <c r="F13" s="102">
        <v>304</v>
      </c>
      <c r="G13" s="102">
        <v>329</v>
      </c>
      <c r="H13" s="102">
        <f t="shared" si="1"/>
        <v>168</v>
      </c>
      <c r="I13" s="102">
        <f t="shared" si="2"/>
        <v>68</v>
      </c>
      <c r="J13" s="102">
        <f t="shared" si="3"/>
        <v>100</v>
      </c>
      <c r="K13" s="6"/>
      <c r="L13" s="6"/>
      <c r="M13" s="6"/>
      <c r="N13" s="6"/>
      <c r="O13" s="6"/>
      <c r="P13" s="6"/>
      <c r="Q13" s="6"/>
    </row>
    <row r="14" spans="1:17" s="117" customFormat="1" ht="14.25" customHeight="1" x14ac:dyDescent="0.2">
      <c r="A14" s="84" t="s">
        <v>103</v>
      </c>
      <c r="B14" s="102">
        <v>835</v>
      </c>
      <c r="C14" s="102">
        <v>409</v>
      </c>
      <c r="D14" s="102">
        <v>426</v>
      </c>
      <c r="E14" s="102">
        <v>777</v>
      </c>
      <c r="F14" s="102">
        <v>397</v>
      </c>
      <c r="G14" s="102">
        <v>380</v>
      </c>
      <c r="H14" s="102">
        <f t="shared" si="1"/>
        <v>58</v>
      </c>
      <c r="I14" s="102">
        <f t="shared" si="2"/>
        <v>12</v>
      </c>
      <c r="J14" s="102">
        <f t="shared" si="3"/>
        <v>46</v>
      </c>
      <c r="K14" s="6"/>
      <c r="L14" s="6"/>
      <c r="M14" s="6"/>
      <c r="N14" s="6"/>
      <c r="O14" s="6"/>
      <c r="P14" s="6"/>
      <c r="Q14" s="6"/>
    </row>
    <row r="15" spans="1:17" s="117" customFormat="1" ht="14.25" customHeight="1" x14ac:dyDescent="0.2">
      <c r="A15" s="83" t="s">
        <v>104</v>
      </c>
      <c r="B15" s="102">
        <v>53</v>
      </c>
      <c r="C15" s="102">
        <v>22</v>
      </c>
      <c r="D15" s="102">
        <v>31</v>
      </c>
      <c r="E15" s="102">
        <v>41</v>
      </c>
      <c r="F15" s="102">
        <v>21</v>
      </c>
      <c r="G15" s="102">
        <v>20</v>
      </c>
      <c r="H15" s="102">
        <f t="shared" si="1"/>
        <v>12</v>
      </c>
      <c r="I15" s="102">
        <f t="shared" si="2"/>
        <v>1</v>
      </c>
      <c r="J15" s="102">
        <f t="shared" si="3"/>
        <v>11</v>
      </c>
      <c r="K15" s="6"/>
      <c r="L15" s="6"/>
      <c r="M15" s="6"/>
      <c r="N15" s="6"/>
      <c r="O15" s="6"/>
      <c r="P15" s="6"/>
      <c r="Q15" s="6"/>
    </row>
    <row r="16" spans="1:17" s="117" customFormat="1" ht="14.25" customHeight="1" x14ac:dyDescent="0.2">
      <c r="A16" s="84" t="s">
        <v>105</v>
      </c>
      <c r="B16" s="102">
        <v>607</v>
      </c>
      <c r="C16" s="102">
        <v>279</v>
      </c>
      <c r="D16" s="102">
        <v>328</v>
      </c>
      <c r="E16" s="102">
        <v>815</v>
      </c>
      <c r="F16" s="102">
        <v>380</v>
      </c>
      <c r="G16" s="102">
        <v>435</v>
      </c>
      <c r="H16" s="102">
        <f t="shared" si="1"/>
        <v>-208</v>
      </c>
      <c r="I16" s="102">
        <f t="shared" si="2"/>
        <v>-101</v>
      </c>
      <c r="J16" s="102">
        <f t="shared" si="3"/>
        <v>-107</v>
      </c>
      <c r="K16" s="6"/>
      <c r="L16" s="6"/>
      <c r="M16" s="6"/>
      <c r="N16" s="6"/>
      <c r="O16" s="6"/>
      <c r="P16" s="6"/>
      <c r="Q16" s="6"/>
    </row>
    <row r="17" spans="1:17" s="117" customFormat="1" ht="14.25" customHeight="1" x14ac:dyDescent="0.2">
      <c r="A17" s="84" t="s">
        <v>106</v>
      </c>
      <c r="B17" s="102">
        <v>205</v>
      </c>
      <c r="C17" s="102">
        <v>104</v>
      </c>
      <c r="D17" s="102">
        <v>101</v>
      </c>
      <c r="E17" s="102">
        <v>132</v>
      </c>
      <c r="F17" s="102">
        <v>69</v>
      </c>
      <c r="G17" s="102">
        <v>63</v>
      </c>
      <c r="H17" s="102">
        <f t="shared" si="1"/>
        <v>73</v>
      </c>
      <c r="I17" s="102">
        <f t="shared" si="2"/>
        <v>35</v>
      </c>
      <c r="J17" s="102">
        <f t="shared" si="3"/>
        <v>38</v>
      </c>
      <c r="K17" s="6"/>
      <c r="L17" s="6"/>
      <c r="M17" s="6"/>
      <c r="N17" s="6"/>
      <c r="O17" s="6"/>
      <c r="P17" s="6"/>
      <c r="Q17" s="6"/>
    </row>
    <row r="18" spans="1:17" s="117" customFormat="1" ht="14.25" customHeight="1" x14ac:dyDescent="0.2">
      <c r="A18" s="84" t="s">
        <v>107</v>
      </c>
      <c r="B18" s="102">
        <v>538</v>
      </c>
      <c r="C18" s="102">
        <v>274</v>
      </c>
      <c r="D18" s="102">
        <v>264</v>
      </c>
      <c r="E18" s="102">
        <v>458</v>
      </c>
      <c r="F18" s="102">
        <v>224</v>
      </c>
      <c r="G18" s="102">
        <v>234</v>
      </c>
      <c r="H18" s="102">
        <f t="shared" si="1"/>
        <v>80</v>
      </c>
      <c r="I18" s="102">
        <f t="shared" si="2"/>
        <v>50</v>
      </c>
      <c r="J18" s="102">
        <f t="shared" si="3"/>
        <v>30</v>
      </c>
      <c r="K18" s="6"/>
      <c r="L18" s="6"/>
      <c r="M18" s="6"/>
      <c r="N18" s="6"/>
      <c r="O18" s="6"/>
      <c r="P18" s="6"/>
      <c r="Q18" s="6"/>
    </row>
    <row r="19" spans="1:17" s="117" customFormat="1" ht="14.25" customHeight="1" x14ac:dyDescent="0.2">
      <c r="A19" s="84" t="s">
        <v>108</v>
      </c>
      <c r="B19" s="102">
        <v>255</v>
      </c>
      <c r="C19" s="102">
        <v>138</v>
      </c>
      <c r="D19" s="102">
        <v>117</v>
      </c>
      <c r="E19" s="102">
        <v>210</v>
      </c>
      <c r="F19" s="102">
        <v>86</v>
      </c>
      <c r="G19" s="102">
        <v>124</v>
      </c>
      <c r="H19" s="102">
        <f t="shared" si="1"/>
        <v>45</v>
      </c>
      <c r="I19" s="102">
        <f t="shared" si="2"/>
        <v>52</v>
      </c>
      <c r="J19" s="102">
        <f t="shared" si="3"/>
        <v>-7</v>
      </c>
      <c r="K19" s="6"/>
      <c r="L19" s="6"/>
      <c r="M19" s="6"/>
      <c r="N19" s="6"/>
      <c r="O19" s="6"/>
      <c r="P19" s="6"/>
      <c r="Q19" s="6"/>
    </row>
    <row r="20" spans="1:17" s="117" customFormat="1" ht="14.25" customHeight="1" x14ac:dyDescent="0.2">
      <c r="A20" s="84" t="s">
        <v>109</v>
      </c>
      <c r="B20" s="102">
        <v>177</v>
      </c>
      <c r="C20" s="102">
        <v>104</v>
      </c>
      <c r="D20" s="102">
        <v>73</v>
      </c>
      <c r="E20" s="102">
        <v>119</v>
      </c>
      <c r="F20" s="102">
        <v>57</v>
      </c>
      <c r="G20" s="102">
        <v>62</v>
      </c>
      <c r="H20" s="102">
        <f t="shared" si="1"/>
        <v>58</v>
      </c>
      <c r="I20" s="102">
        <f t="shared" si="2"/>
        <v>47</v>
      </c>
      <c r="J20" s="102">
        <f t="shared" si="3"/>
        <v>11</v>
      </c>
      <c r="K20" s="6"/>
      <c r="L20" s="6"/>
      <c r="M20" s="6"/>
      <c r="N20" s="6"/>
      <c r="O20" s="6"/>
      <c r="P20" s="6"/>
      <c r="Q20" s="6"/>
    </row>
    <row r="21" spans="1:17" s="117" customFormat="1" ht="14.25" customHeight="1" x14ac:dyDescent="0.2">
      <c r="A21" s="84" t="s">
        <v>110</v>
      </c>
      <c r="B21" s="102">
        <v>139</v>
      </c>
      <c r="C21" s="102">
        <v>53</v>
      </c>
      <c r="D21" s="102">
        <v>86</v>
      </c>
      <c r="E21" s="102">
        <v>84</v>
      </c>
      <c r="F21" s="102">
        <v>37</v>
      </c>
      <c r="G21" s="102">
        <v>47</v>
      </c>
      <c r="H21" s="102">
        <f t="shared" si="1"/>
        <v>55</v>
      </c>
      <c r="I21" s="102">
        <f t="shared" si="2"/>
        <v>16</v>
      </c>
      <c r="J21" s="102">
        <f t="shared" si="3"/>
        <v>39</v>
      </c>
      <c r="K21" s="6"/>
      <c r="L21" s="6"/>
      <c r="M21" s="6"/>
      <c r="N21" s="6"/>
      <c r="O21" s="6"/>
      <c r="P21" s="6"/>
      <c r="Q21" s="6"/>
    </row>
    <row r="22" spans="1:17" s="117" customFormat="1" ht="14.25" customHeight="1" x14ac:dyDescent="0.2">
      <c r="A22" s="84"/>
      <c r="B22" s="100"/>
      <c r="C22" s="100"/>
      <c r="D22" s="100"/>
      <c r="E22" s="100"/>
      <c r="F22" s="100"/>
      <c r="G22" s="100"/>
      <c r="H22" s="102">
        <f>SUM(C22-F22)</f>
        <v>0</v>
      </c>
      <c r="I22" s="102">
        <f>SUM(D22-G22)</f>
        <v>0</v>
      </c>
      <c r="J22" s="102">
        <v>0</v>
      </c>
      <c r="K22" s="6"/>
      <c r="L22" s="6"/>
      <c r="M22" s="6"/>
      <c r="N22" s="6"/>
      <c r="O22" s="6"/>
      <c r="P22" s="6"/>
      <c r="Q22" s="6"/>
    </row>
    <row r="23" spans="1:17" s="117" customFormat="1" ht="14.25" customHeight="1" x14ac:dyDescent="0.2">
      <c r="A23" s="83" t="s">
        <v>69</v>
      </c>
      <c r="B23" s="102">
        <f t="shared" ref="B23:G23" si="4">SUM(B7:B22)</f>
        <v>13722</v>
      </c>
      <c r="C23" s="102">
        <f t="shared" si="4"/>
        <v>6681</v>
      </c>
      <c r="D23" s="102">
        <f t="shared" si="4"/>
        <v>7041</v>
      </c>
      <c r="E23" s="102">
        <f t="shared" si="4"/>
        <v>13593</v>
      </c>
      <c r="F23" s="102">
        <f t="shared" si="4"/>
        <v>6675</v>
      </c>
      <c r="G23" s="102">
        <f t="shared" si="4"/>
        <v>6918</v>
      </c>
      <c r="H23" s="102">
        <f>B23-E23</f>
        <v>129</v>
      </c>
      <c r="I23" s="102">
        <f t="shared" ref="I23:J23" si="5">C23-F23</f>
        <v>6</v>
      </c>
      <c r="J23" s="102">
        <f t="shared" si="5"/>
        <v>123</v>
      </c>
      <c r="K23" s="6"/>
      <c r="L23" s="6"/>
      <c r="M23" s="6"/>
      <c r="N23" s="6"/>
      <c r="O23" s="6"/>
      <c r="P23" s="6"/>
      <c r="Q23" s="6"/>
    </row>
    <row r="24" spans="1:17" s="117" customFormat="1" ht="14.25" customHeight="1" x14ac:dyDescent="0.2">
      <c r="A24" s="84"/>
      <c r="B24" s="100"/>
      <c r="C24" s="100"/>
      <c r="D24" s="100"/>
      <c r="E24" s="102"/>
      <c r="F24" s="102"/>
      <c r="G24" s="102"/>
      <c r="H24" s="102">
        <f t="shared" ref="H24:H25" si="6">B24-E24</f>
        <v>0</v>
      </c>
      <c r="I24" s="102">
        <f t="shared" ref="I24:I25" si="7">C24-F24</f>
        <v>0</v>
      </c>
      <c r="J24" s="102">
        <f t="shared" ref="J24:J25" si="8">D24-G24</f>
        <v>0</v>
      </c>
      <c r="K24" s="6"/>
      <c r="L24" s="6"/>
      <c r="M24" s="6"/>
      <c r="N24" s="6"/>
      <c r="O24" s="6"/>
      <c r="P24" s="6"/>
      <c r="Q24" s="6"/>
    </row>
    <row r="25" spans="1:17" s="117" customFormat="1" ht="14.25" customHeight="1" x14ac:dyDescent="0.2">
      <c r="A25" s="84" t="s">
        <v>70</v>
      </c>
      <c r="B25" s="102">
        <v>11362</v>
      </c>
      <c r="C25" s="102">
        <v>6693</v>
      </c>
      <c r="D25" s="102">
        <v>4669</v>
      </c>
      <c r="E25" s="102">
        <v>7247</v>
      </c>
      <c r="F25" s="102">
        <v>4592</v>
      </c>
      <c r="G25" s="102">
        <v>2655</v>
      </c>
      <c r="H25" s="102">
        <f t="shared" si="6"/>
        <v>4115</v>
      </c>
      <c r="I25" s="102">
        <f t="shared" si="7"/>
        <v>2101</v>
      </c>
      <c r="J25" s="102">
        <f t="shared" si="8"/>
        <v>2014</v>
      </c>
      <c r="K25" s="6"/>
      <c r="L25" s="6"/>
      <c r="M25" s="6"/>
      <c r="N25" s="6"/>
      <c r="O25" s="6"/>
      <c r="P25" s="6"/>
      <c r="Q25" s="6"/>
    </row>
    <row r="26" spans="1:17" s="117" customFormat="1" ht="14.25" customHeight="1" x14ac:dyDescent="0.2">
      <c r="A26" s="84"/>
      <c r="B26" s="100"/>
      <c r="C26" s="100"/>
      <c r="D26" s="100"/>
      <c r="E26" s="102"/>
      <c r="F26" s="102"/>
      <c r="G26" s="102"/>
      <c r="H26" s="102">
        <f>SUM(C26-F26)</f>
        <v>0</v>
      </c>
      <c r="I26" s="102">
        <f>SUM(D26-G26)</f>
        <v>0</v>
      </c>
      <c r="J26" s="102">
        <v>0</v>
      </c>
      <c r="K26" s="6"/>
      <c r="L26" s="6"/>
      <c r="M26" s="6"/>
      <c r="N26" s="6"/>
      <c r="O26" s="6"/>
      <c r="P26" s="6"/>
      <c r="Q26" s="6"/>
    </row>
    <row r="27" spans="1:17" s="118" customFormat="1" ht="14.25" customHeight="1" x14ac:dyDescent="0.2">
      <c r="A27" s="85" t="s">
        <v>21</v>
      </c>
      <c r="B27" s="103">
        <f>SUM(B23:B25)</f>
        <v>25084</v>
      </c>
      <c r="C27" s="103">
        <f t="shared" ref="C27:G27" si="9">SUM(C23:C25)</f>
        <v>13374</v>
      </c>
      <c r="D27" s="103">
        <f t="shared" si="9"/>
        <v>11710</v>
      </c>
      <c r="E27" s="103">
        <f t="shared" si="9"/>
        <v>20840</v>
      </c>
      <c r="F27" s="103">
        <f t="shared" si="9"/>
        <v>11267</v>
      </c>
      <c r="G27" s="103">
        <f t="shared" si="9"/>
        <v>9573</v>
      </c>
      <c r="H27" s="103">
        <f t="shared" ref="H27:J27" si="10">SUM(H23+H25)</f>
        <v>4244</v>
      </c>
      <c r="I27" s="103">
        <f t="shared" si="10"/>
        <v>2107</v>
      </c>
      <c r="J27" s="103">
        <f t="shared" si="10"/>
        <v>2137</v>
      </c>
      <c r="K27" s="6"/>
      <c r="L27" s="6"/>
      <c r="M27" s="6"/>
      <c r="N27" s="6"/>
      <c r="O27" s="6"/>
      <c r="P27" s="6"/>
      <c r="Q27" s="6"/>
    </row>
    <row r="28" spans="1:17" s="117" customFormat="1" ht="14.25" customHeight="1" x14ac:dyDescent="0.2">
      <c r="A28" s="84"/>
      <c r="B28" s="100"/>
      <c r="C28" s="100"/>
      <c r="D28" s="100"/>
      <c r="E28" s="100"/>
      <c r="F28" s="100"/>
      <c r="G28" s="100"/>
      <c r="H28" s="102"/>
      <c r="I28" s="102"/>
      <c r="J28" s="102"/>
      <c r="K28" s="6"/>
      <c r="L28" s="6"/>
      <c r="M28" s="6"/>
      <c r="N28" s="6"/>
      <c r="O28" s="6"/>
      <c r="P28" s="6"/>
      <c r="Q28" s="6"/>
    </row>
    <row r="29" spans="1:17" s="117" customFormat="1" ht="14.25" customHeight="1" x14ac:dyDescent="0.2">
      <c r="A29" s="84" t="s">
        <v>114</v>
      </c>
      <c r="B29" s="100"/>
      <c r="C29" s="100"/>
      <c r="D29" s="100"/>
      <c r="E29" s="100"/>
      <c r="F29" s="100"/>
      <c r="G29" s="100"/>
      <c r="H29" s="101">
        <f>SUM(C29-F29)</f>
        <v>0</v>
      </c>
      <c r="I29" s="101">
        <f>SUM(D29-G29)</f>
        <v>0</v>
      </c>
      <c r="J29" s="101">
        <v>0</v>
      </c>
      <c r="K29" s="6"/>
      <c r="L29" s="6"/>
      <c r="M29" s="6"/>
      <c r="N29" s="6"/>
      <c r="O29" s="6"/>
      <c r="P29" s="6"/>
      <c r="Q29" s="6"/>
    </row>
    <row r="30" spans="1:17" s="117" customFormat="1" ht="14.25" customHeight="1" x14ac:dyDescent="0.2">
      <c r="A30" s="84" t="s">
        <v>71</v>
      </c>
      <c r="B30" s="102">
        <v>452</v>
      </c>
      <c r="C30" s="102">
        <v>227</v>
      </c>
      <c r="D30" s="102">
        <v>225</v>
      </c>
      <c r="E30" s="102">
        <v>672</v>
      </c>
      <c r="F30" s="102">
        <v>315</v>
      </c>
      <c r="G30" s="102">
        <v>357</v>
      </c>
      <c r="H30" s="102">
        <f>B30-E30</f>
        <v>-220</v>
      </c>
      <c r="I30" s="102">
        <f t="shared" ref="I30:J30" si="11">C30-F30</f>
        <v>-88</v>
      </c>
      <c r="J30" s="102">
        <f t="shared" si="11"/>
        <v>-132</v>
      </c>
      <c r="K30" s="6"/>
      <c r="L30" s="6"/>
      <c r="M30" s="6"/>
      <c r="N30" s="6"/>
      <c r="O30" s="6"/>
      <c r="P30" s="6"/>
      <c r="Q30" s="6"/>
    </row>
    <row r="31" spans="1:17" s="117" customFormat="1" ht="14.25" customHeight="1" x14ac:dyDescent="0.2">
      <c r="A31" s="83" t="s">
        <v>72</v>
      </c>
      <c r="B31" s="102">
        <v>956</v>
      </c>
      <c r="C31" s="102">
        <v>484</v>
      </c>
      <c r="D31" s="102">
        <v>472</v>
      </c>
      <c r="E31" s="102">
        <v>1155</v>
      </c>
      <c r="F31" s="102">
        <v>612</v>
      </c>
      <c r="G31" s="102">
        <v>543</v>
      </c>
      <c r="H31" s="102">
        <f t="shared" ref="H31:H35" si="12">B31-E31</f>
        <v>-199</v>
      </c>
      <c r="I31" s="102">
        <f t="shared" ref="I31:I35" si="13">C31-F31</f>
        <v>-128</v>
      </c>
      <c r="J31" s="102">
        <f t="shared" ref="J31:J35" si="14">D31-G31</f>
        <v>-71</v>
      </c>
      <c r="K31" s="6"/>
      <c r="L31" s="6"/>
      <c r="M31" s="6"/>
      <c r="N31" s="6"/>
      <c r="O31" s="6"/>
      <c r="P31" s="6"/>
      <c r="Q31" s="6"/>
    </row>
    <row r="32" spans="1:17" s="117" customFormat="1" ht="14.25" customHeight="1" x14ac:dyDescent="0.2">
      <c r="A32" s="84" t="s">
        <v>73</v>
      </c>
      <c r="B32" s="102">
        <v>671</v>
      </c>
      <c r="C32" s="102">
        <v>354</v>
      </c>
      <c r="D32" s="102">
        <v>317</v>
      </c>
      <c r="E32" s="102">
        <v>976</v>
      </c>
      <c r="F32" s="102">
        <v>506</v>
      </c>
      <c r="G32" s="102">
        <v>470</v>
      </c>
      <c r="H32" s="102">
        <f t="shared" si="12"/>
        <v>-305</v>
      </c>
      <c r="I32" s="102">
        <f t="shared" si="13"/>
        <v>-152</v>
      </c>
      <c r="J32" s="102">
        <f t="shared" si="14"/>
        <v>-153</v>
      </c>
      <c r="K32" s="6"/>
      <c r="L32" s="6"/>
      <c r="M32" s="6"/>
      <c r="N32" s="6"/>
      <c r="O32" s="6"/>
      <c r="P32" s="6"/>
      <c r="Q32" s="6"/>
    </row>
    <row r="33" spans="1:17" s="117" customFormat="1" ht="14.25" customHeight="1" x14ac:dyDescent="0.2">
      <c r="A33" s="84" t="s">
        <v>74</v>
      </c>
      <c r="B33" s="102">
        <v>744</v>
      </c>
      <c r="C33" s="102">
        <v>370</v>
      </c>
      <c r="D33" s="102">
        <v>374</v>
      </c>
      <c r="E33" s="102">
        <v>1014</v>
      </c>
      <c r="F33" s="102">
        <v>488</v>
      </c>
      <c r="G33" s="102">
        <v>526</v>
      </c>
      <c r="H33" s="102">
        <f t="shared" si="12"/>
        <v>-270</v>
      </c>
      <c r="I33" s="102">
        <f t="shared" si="13"/>
        <v>-118</v>
      </c>
      <c r="J33" s="102">
        <f t="shared" si="14"/>
        <v>-152</v>
      </c>
      <c r="K33" s="6"/>
      <c r="L33" s="6"/>
      <c r="M33" s="6"/>
      <c r="N33" s="6"/>
      <c r="O33" s="6"/>
      <c r="P33" s="6"/>
      <c r="Q33" s="6"/>
    </row>
    <row r="34" spans="1:17" s="117" customFormat="1" ht="14.25" customHeight="1" x14ac:dyDescent="0.2">
      <c r="A34" s="83" t="s">
        <v>75</v>
      </c>
      <c r="B34" s="102">
        <v>677</v>
      </c>
      <c r="C34" s="102">
        <v>335</v>
      </c>
      <c r="D34" s="102">
        <v>342</v>
      </c>
      <c r="E34" s="102">
        <v>1003</v>
      </c>
      <c r="F34" s="102">
        <v>513</v>
      </c>
      <c r="G34" s="102">
        <v>490</v>
      </c>
      <c r="H34" s="102">
        <f t="shared" si="12"/>
        <v>-326</v>
      </c>
      <c r="I34" s="102">
        <f t="shared" si="13"/>
        <v>-178</v>
      </c>
      <c r="J34" s="102">
        <f t="shared" si="14"/>
        <v>-148</v>
      </c>
      <c r="K34" s="6"/>
      <c r="L34" s="6"/>
      <c r="M34" s="6"/>
      <c r="N34" s="6"/>
      <c r="O34" s="6"/>
      <c r="P34" s="6"/>
      <c r="Q34" s="6"/>
    </row>
    <row r="35" spans="1:17" s="117" customFormat="1" ht="14.25" customHeight="1" x14ac:dyDescent="0.2">
      <c r="A35" s="86" t="s">
        <v>76</v>
      </c>
      <c r="B35" s="104">
        <v>265</v>
      </c>
      <c r="C35" s="104">
        <v>158</v>
      </c>
      <c r="D35" s="104">
        <v>107</v>
      </c>
      <c r="E35" s="104">
        <v>417</v>
      </c>
      <c r="F35" s="104">
        <v>234</v>
      </c>
      <c r="G35" s="104">
        <v>183</v>
      </c>
      <c r="H35" s="104">
        <f t="shared" si="12"/>
        <v>-152</v>
      </c>
      <c r="I35" s="104">
        <f t="shared" si="13"/>
        <v>-76</v>
      </c>
      <c r="J35" s="104">
        <f t="shared" si="14"/>
        <v>-76</v>
      </c>
      <c r="K35" s="6"/>
      <c r="L35" s="6"/>
      <c r="M35" s="6"/>
      <c r="N35" s="6"/>
      <c r="O35" s="6"/>
      <c r="P35" s="6"/>
      <c r="Q35" s="6"/>
    </row>
    <row r="36" spans="1:17" x14ac:dyDescent="0.2">
      <c r="A36" s="87"/>
      <c r="B36" s="88"/>
      <c r="C36" s="88"/>
      <c r="D36" s="88"/>
      <c r="E36" s="88"/>
      <c r="F36" s="88"/>
      <c r="G36" s="89"/>
      <c r="H36" s="88"/>
      <c r="I36" s="88"/>
      <c r="J36" s="89"/>
    </row>
    <row r="53" spans="1:1" x14ac:dyDescent="0.2">
      <c r="A53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A21 A22:E25 H7:J25 A26:J35">
    <cfRule type="expression" dxfId="10" priority="721">
      <formula>MOD(ROW(),2)=1</formula>
    </cfRule>
  </conditionalFormatting>
  <conditionalFormatting sqref="A36:G36">
    <cfRule type="expression" dxfId="9" priority="706">
      <formula>MOD(ROW(),2)=1</formula>
    </cfRule>
  </conditionalFormatting>
  <conditionalFormatting sqref="B7:B21 E7:E21">
    <cfRule type="expression" dxfId="8" priority="8">
      <formula>MOD(ROW(),2)=1</formula>
    </cfRule>
  </conditionalFormatting>
  <conditionalFormatting sqref="F22:G25">
    <cfRule type="expression" dxfId="7" priority="10">
      <formula>MOD(ROW(),2)=1</formula>
    </cfRule>
  </conditionalFormatting>
  <conditionalFormatting sqref="C7:D21">
    <cfRule type="expression" dxfId="6" priority="7">
      <formula>MOD(ROW(),2)=1</formula>
    </cfRule>
  </conditionalFormatting>
  <conditionalFormatting sqref="F7:G21">
    <cfRule type="expression" dxfId="5" priority="6">
      <formula>MOD(ROW(),2)=1</formula>
    </cfRule>
  </conditionalFormatting>
  <conditionalFormatting sqref="B25:E25">
    <cfRule type="expression" dxfId="4" priority="5">
      <formula>MOD(ROW(),2)=1</formula>
    </cfRule>
  </conditionalFormatting>
  <conditionalFormatting sqref="F25:G25">
    <cfRule type="expression" dxfId="3" priority="4">
      <formula>MOD(ROW(),2)=1</formula>
    </cfRule>
  </conditionalFormatting>
  <conditionalFormatting sqref="B30:G35">
    <cfRule type="expression" dxfId="2" priority="3">
      <formula>MOD(ROW(),2)=1</formula>
    </cfRule>
  </conditionalFormatting>
  <conditionalFormatting sqref="H36:J36">
    <cfRule type="expression" dxfId="1" priority="2">
      <formula>MOD(ROW(),2)=1</formula>
    </cfRule>
  </conditionalFormatting>
  <conditionalFormatting sqref="H35:J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4/24 HH</oddFooter>
    <firstFooter>&amp;L&amp;8Statistikamt Nord&amp;C&amp;8&amp;P&amp;R&amp;8Statistischer Bericht A III 1 - vj 4/24 HH</firstFooter>
  </headerFooter>
  <ignoredErrors>
    <ignoredError sqref="H22:J22 H26:J26 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4 24 HH</vt:lpstr>
      <vt:lpstr>Seite 2 - Impressum</vt:lpstr>
      <vt:lpstr>Seite 3 - Erklärung</vt:lpstr>
      <vt:lpstr>Seite 4 - HHZuFort</vt:lpstr>
      <vt:lpstr>T3_1</vt:lpstr>
      <vt:lpstr>Seite 5 - HerkunftZiel</vt:lpstr>
      <vt:lpstr>'A III 1 - vj 4 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Grabowsky, Oliver</cp:lastModifiedBy>
  <cp:lastPrinted>2024-09-26T06:05:41Z</cp:lastPrinted>
  <dcterms:created xsi:type="dcterms:W3CDTF">2012-03-28T07:56:08Z</dcterms:created>
  <dcterms:modified xsi:type="dcterms:W3CDTF">2025-05-22T06:09:39Z</dcterms:modified>
  <cp:category/>
</cp:coreProperties>
</file>