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II_3_vj_HH\"/>
    </mc:Choice>
  </mc:AlternateContent>
  <xr:revisionPtr revIDLastSave="0" documentId="13_ncr:1_{74E28FF6-EBD9-4B7A-9158-E2D431D1222C}"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2"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T2_1!$1:$5</definedName>
  </definedNames>
  <calcPr calcId="191029"/>
</workbook>
</file>

<file path=xl/calcChain.xml><?xml version="1.0" encoding="utf-8"?>
<calcChain xmlns="http://schemas.openxmlformats.org/spreadsheetml/2006/main">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<sst xmlns="http://schemas.openxmlformats.org/spreadsheetml/2006/main" count="236" uniqueCount="183">
  <si>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</si>
  <si>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</si>
  <si>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</si>
  <si>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</si>
  <si>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</si>
  <si>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</si>
  <si>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</si>
  <si>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</si>
  <si>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</si>
  <si>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</si>
  <si>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</si>
  <si>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</si>
  <si>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</si>
  <si>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</si>
  <si>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</si>
  <si>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</si>
  <si>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</si>
  <si>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</si>
  <si>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</si>
  <si>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</si>
  <si>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</si>
  <si>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</si>
  <si>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</si>
  <si>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</si>
  <si>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</si>
  <si>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</si>
  <si>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</si>
  <si>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</si>
  <si>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</si>
  <si>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</si>
  <si>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</si>
  <si>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</si>
  <si>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</si>
  <si>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</si>
  <si>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</si>
  <si>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</si>
  <si>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</si>
  <si>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</si>
  <si>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</si>
  <si>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</si>
  <si>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</si>
  <si>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</si>
  <si>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</si>
  <si>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</si>
  <si>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</si>
  <si>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</si>
  <si>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</si>
  <si>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</si>
  <si>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</si>
  <si>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</si>
  <si>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</si>
  <si>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</si>
  <si>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</si>
  <si>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</si>
  <si>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</si>
  <si>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</si>
  <si>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</si>
  <si>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</si>
  <si>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</si>
  <si>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</si>
  <si>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</si>
  <si>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</si>
  <si>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</si>
  <si>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</si>
  <si>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</si>
  <si>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</si>
  <si>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</si>
  <si>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</si>
  <si>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</si>
  <si>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</si>
  <si>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</si>
  <si>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</si>
  <si>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</si>
  <si>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</si>
  <si>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</si>
  <si>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</si>
  <si>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</si>
  <si>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</si>
  <si>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</si>
  <si>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</si>
  <si>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</si>
  <si>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</si>
  <si>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</si>
  <si>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</si>
  <si>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</si>
  <si>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</si>
  <si>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</si>
  <si>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</si>
  <si>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</si>
  <si>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</si>
  <si>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</si>
  <si>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</si>
  <si>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</si>
  <si>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</si>
  <si>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</si>
  <si>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</si>
  <si>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</si>
  <si>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</si>
  <si>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</si>
  <si>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</si>
  <si>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</si>
  <si>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</si>
  <si>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</si>
  <si>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</si>
  <si>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</si>
  <si>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</si>
  <si>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</si>
  <si>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</si>
  <si>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</si>
  <si>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</si>
  <si>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</si>
  <si>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</si>
  <si>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</si>
  <si>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</si>
  <si>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</si>
  <si>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</si>
  <si>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</si>
  <si>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</si>
  <si>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</si>
  <si>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</si>
  <si>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</si>
  <si>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</si>
  <si>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</si>
  <si>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</si>
  <si>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</si>
  <si>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</si>
  <si>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</si>
  <si>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</si>
  <si>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</si>
  <si>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</si>
  <si>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</si>
  <si>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</si>
  <si>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</si>
  <si>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</si>
  <si>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</si>
  <si>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</si>
  <si>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</si>
  <si>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</si>
  <si>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</si>
  <si>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</si>
  <si>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</si>
  <si>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</si>
  <si>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</si>
  <si>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</si>
  <si>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</si>
  <si>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</si>
  <si>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</si>
  <si>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</si>
  <si>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</si>
  <si>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</si>
  <si>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t>2. Einfuhr</t>
    </r>
    <r>
      <rPr>
        <b/>
        <vertAlign val="superscript"/>
        <sz val="10"/>
        <color theme="1"/>
        <rFont val="Arial"/>
        <family val="2"/>
      </rPr>
      <t>1</t>
    </r>
    <r>
      <rPr>
        <b/>
        <sz val="10"/>
        <color theme="1"/>
        <rFont val="Arial"/>
        <family val="2"/>
      </rPr>
      <t xml:space="preserve"> des Landes Hamburg nach Ursprungsländern</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</si>
  <si>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</si>
  <si>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r>
      <rPr>
        <vertAlign val="superscript"/>
        <sz val="8"/>
        <rFont val="Arial"/>
        <family val="2"/>
      </rPr>
      <t>b</t>
    </r>
    <r>
      <rPr>
        <sz val="8"/>
        <rFont val="Arial"/>
        <family val="2"/>
      </rPr>
      <t xml:space="preserve">  Endgültige Daten</t>
    </r>
  </si>
  <si>
    <t>Druckerzeugnisse und Papierwaren</t>
  </si>
  <si>
    <t>Eisen-, Kupfer und Stahlwaren</t>
  </si>
  <si>
    <t>Benedikt Hálfdanarson</t>
  </si>
  <si>
    <t>040 42831-2513</t>
  </si>
  <si>
    <t>hafen@statistik-nord.de</t>
  </si>
  <si>
    <r>
      <rPr>
        <vertAlign val="superscript"/>
        <sz val="8"/>
        <rFont val="Arial"/>
        <family val="2"/>
      </rPr>
      <t>3</t>
    </r>
    <r>
      <rPr>
        <sz val="8"/>
        <rFont val="Arial"/>
        <family val="2"/>
      </rPr>
      <t xml:space="preserve">  Kroatien: Eintritt in die Euro-Zone 01/2023</t>
    </r>
  </si>
  <si>
    <t>Vereinigtes Königreich</t>
  </si>
  <si>
    <r>
      <t>Kroatien</t>
    </r>
    <r>
      <rPr>
        <vertAlign val="superscript"/>
        <sz val="9"/>
        <rFont val="Arial"/>
        <family val="2"/>
      </rPr>
      <t xml:space="preserve"> 3</t>
    </r>
  </si>
  <si>
    <t>Kennziffer: G III 3 - vj 2/24 HH</t>
  </si>
  <si>
    <t>2. Quartal 2024</t>
  </si>
  <si>
    <t xml:space="preserve">© Statistisches Amt für Hamburg und Schleswig-Holstein, Hamburg 2024 
Auszugsweise Vervielfältigung und Verbreitung mit Quellenangabe gestattet.        </t>
  </si>
  <si>
    <t>Januar - Juni</t>
  </si>
  <si>
    <r>
      <t>2024</t>
    </r>
    <r>
      <rPr>
        <vertAlign val="superscript"/>
        <sz val="9"/>
        <rFont val="Arial"/>
        <family val="2"/>
      </rPr>
      <t>a</t>
    </r>
  </si>
  <si>
    <r>
      <t>2024</t>
    </r>
    <r>
      <rPr>
        <vertAlign val="superscript"/>
        <sz val="9"/>
        <color theme="1"/>
        <rFont val="Arial"/>
        <family val="2"/>
      </rPr>
      <t>a</t>
    </r>
  </si>
  <si>
    <t>der Monate Januar bis Juni</t>
  </si>
  <si>
    <t>2. Einfuhr des Landes Hamburg 2022 bis 2024 im Monatsvergleich</t>
  </si>
  <si>
    <t>Januar - Juni 2024</t>
  </si>
  <si>
    <t>Verein.Staaten (USA)</t>
  </si>
  <si>
    <t>China, Volksrepublik</t>
  </si>
  <si>
    <t>Frankreich</t>
  </si>
  <si>
    <t>Vereinigt.Königreich</t>
  </si>
  <si>
    <t>Bangladesch</t>
  </si>
  <si>
    <t>Tschechische Republ.</t>
  </si>
  <si>
    <t>Korea, Republik</t>
  </si>
  <si>
    <t xml:space="preserve">2. Einfuhr des Landes Hamburg in 2022 bis 2024 </t>
  </si>
  <si>
    <t>China einschl. Hongkong</t>
  </si>
  <si>
    <r>
      <t>2023</t>
    </r>
    <r>
      <rPr>
        <vertAlign val="superscript"/>
        <sz val="9"/>
        <color theme="1"/>
        <rFont val="Arial"/>
        <family val="2"/>
      </rPr>
      <t>a</t>
    </r>
  </si>
  <si>
    <r>
      <t>2023</t>
    </r>
    <r>
      <rPr>
        <vertAlign val="superscript"/>
        <sz val="9"/>
        <rFont val="Arial"/>
        <family val="2"/>
      </rPr>
      <t>a</t>
    </r>
  </si>
  <si>
    <t>Herausgegeben am: 10. September 2024</t>
  </si>
  <si>
    <r>
      <t>Veränderung</t>
    </r>
    <r>
      <rPr>
        <vertAlign val="superscript"/>
        <sz val="9"/>
        <color theme="1"/>
        <rFont val="Arial"/>
        <family val="2"/>
      </rPr>
      <t>2</t>
    </r>
    <r>
      <rPr>
        <sz val="9"/>
        <color theme="1"/>
        <rFont val="Arial"/>
        <family val="2"/>
      </rPr>
      <t xml:space="preserve"> 
in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</si>
</sst>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 _€_-;\-* #,##0.00\ _€_-;_-* &quot;-&quot;??\ _€_-;_-@_-"/>
    <numFmt numFmtId="164" formatCode="###\ ###\ ##0\ ;\-###\ ###\ ##0\ ;\-\ "/>
    <numFmt numFmtId="165" formatCode="0.0"/>
    <numFmt numFmtId="166" formatCode="_-* #,##0.00\ [$€]_-;\-* #,##0.00\ [$€]_-;_-* &quot;-&quot;??\ [$€]_-;_-@_-"/>
    <numFmt numFmtId="167" formatCode="###\ ###\ ##0&quot;  &quot;;\-###\ ###\ ##0&quot;  &quot;;&quot;-  &quot;"/>
    <numFmt numFmtId="168" formatCode="###\ ##0.0&quot;  &quot;;\-###\ ##0.0&quot;  &quot;;&quot;-  &quot;"/>
    <numFmt numFmtId="169" formatCode="###\ ###\ ##0\ \ ;\-###\ ###\ ##0\ \ ;\-\ \ "/>
    <numFmt numFmtId="170" formatCode="###\ ##0.0\ \ ;\-\ ###\ ##0.0\ \ ;\-\ \ \ \ \ \ "/>
  </numFmts>
  <fonts count="32" x14ac:knownFonts="1">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
      <sz val="11"/>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7">
    <xf numFmtId="0" fontId="0" fillId="0" borderId="0"/>
    <xf numFmtId="0" fontId="19" fillId="0" borderId="0"/>
    <xf numFmtId="166" fontId="9" fillId="0" borderId="0" applyFont="0" applyFill="0" applyBorder="0" applyAlignment="0" applyProtection="0"/>
    <xf numFmtId="0" fontId="20" fillId="0" borderId="0"/>
    <xf numFmtId="0" fontId="25" fillId="0" borderId="0" applyNumberFormat="0" applyFill="0" applyBorder="0" applyAlignment="0" applyProtection="0"/>
    <xf numFmtId="0" fontId="1" fillId="0" borderId="0"/>
    <xf numFmtId="43" fontId="31" fillId="0" borderId="0" applyFont="0" applyFill="0" applyBorder="0" applyAlignment="0" applyProtection="0"/>
  </cellStyleXfs>
  <cellXfs count="152">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4"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3" fillId="0" borderId="0" xfId="0" applyFont="1" applyAlignment="1">
      <alignment horizontal="centerContinuous" vertical="center"/>
    </xf>
    <xf numFmtId="0" fontId="9" fillId="0" borderId="0" xfId="0" applyFont="1" applyAlignment="1">
      <alignment vertical="center"/>
    </xf>
    <xf numFmtId="0" fontId="3" fillId="0" borderId="0" xfId="0" applyFont="1" applyBorder="1" applyAlignment="1">
      <alignment vertical="center"/>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17" fillId="0" borderId="0" xfId="0" applyFont="1"/>
    <xf numFmtId="0" fontId="18" fillId="0" borderId="0" xfId="0" applyFont="1" applyAlignment="1">
      <alignment horizontal="right"/>
    </xf>
    <xf numFmtId="0" fontId="8" fillId="0" borderId="0" xfId="0" applyFont="1" applyAlignment="1">
      <alignment vertical="top"/>
    </xf>
    <xf numFmtId="0" fontId="15" fillId="3" borderId="11" xfId="0" quotePrefix="1" applyFont="1" applyFill="1" applyBorder="1" applyAlignment="1">
      <alignment horizontal="center" vertical="center" wrapText="1"/>
    </xf>
    <xf numFmtId="0" fontId="15" fillId="0" borderId="17" xfId="0" applyFont="1" applyBorder="1"/>
    <xf numFmtId="0" fontId="14" fillId="0" borderId="17" xfId="0" applyFont="1" applyBorder="1" applyAlignment="1">
      <alignment horizontal="left" vertical="top" wrapText="1" indent="1"/>
    </xf>
    <xf numFmtId="0" fontId="15" fillId="0" borderId="17" xfId="0" applyFont="1" applyBorder="1" applyAlignment="1">
      <alignment horizontal="left" vertical="top" wrapText="1" indent="1"/>
    </xf>
    <xf numFmtId="0" fontId="15" fillId="0" borderId="17" xfId="0" applyFont="1" applyBorder="1" applyAlignment="1">
      <alignment horizontal="left" vertical="top" wrapText="1" indent="2"/>
    </xf>
    <xf numFmtId="0" fontId="15" fillId="0" borderId="17" xfId="0" applyFont="1" applyBorder="1" applyAlignment="1">
      <alignment horizontal="left" indent="2"/>
    </xf>
    <xf numFmtId="0" fontId="15" fillId="0" borderId="17" xfId="0" applyFont="1" applyBorder="1" applyAlignment="1">
      <alignment horizontal="left" indent="1"/>
    </xf>
    <xf numFmtId="0" fontId="14" fillId="0" borderId="17" xfId="0" applyFont="1" applyBorder="1"/>
    <xf numFmtId="0" fontId="14" fillId="0" borderId="17" xfId="0" applyFont="1" applyBorder="1" applyAlignment="1">
      <alignment horizontal="left" indent="1"/>
    </xf>
    <xf numFmtId="0" fontId="14" fillId="0" borderId="17" xfId="0" applyFont="1" applyBorder="1" applyAlignment="1">
      <alignment horizontal="left" indent="2"/>
    </xf>
    <xf numFmtId="0" fontId="14" fillId="0" borderId="17" xfId="0" applyFont="1" applyBorder="1" applyAlignment="1">
      <alignment horizontal="left" indent="3"/>
    </xf>
    <xf numFmtId="0" fontId="15" fillId="0" borderId="17" xfId="0" applyFont="1" applyBorder="1" applyAlignment="1">
      <alignment horizontal="left" indent="3"/>
    </xf>
    <xf numFmtId="0" fontId="15" fillId="0" borderId="17" xfId="0" applyFont="1" applyBorder="1" applyAlignment="1">
      <alignment horizontal="left" indent="4"/>
    </xf>
    <xf numFmtId="0" fontId="13" fillId="0" borderId="18" xfId="0" applyFont="1" applyBorder="1" applyAlignment="1">
      <alignment wrapText="1"/>
    </xf>
    <xf numFmtId="0" fontId="0" fillId="0" borderId="0" xfId="0" applyAlignment="1">
      <alignment horizontal="left"/>
    </xf>
    <xf numFmtId="0" fontId="0" fillId="0" borderId="0" xfId="0" applyAlignment="1"/>
    <xf numFmtId="0" fontId="14" fillId="0" borderId="10" xfId="0" applyFont="1" applyBorder="1" applyAlignment="1">
      <alignment horizontal="left" vertical="top" indent="1"/>
    </xf>
    <xf numFmtId="0" fontId="14" fillId="0" borderId="10" xfId="0" applyFont="1" applyBorder="1" applyAlignment="1">
      <alignment horizontal="left" vertical="top" indent="2"/>
    </xf>
    <xf numFmtId="0" fontId="14" fillId="0" borderId="10" xfId="0" applyFont="1" applyBorder="1" applyAlignment="1">
      <alignment horizontal="left" vertical="top" indent="3"/>
    </xf>
    <xf numFmtId="0" fontId="15" fillId="0" borderId="10" xfId="0" applyFont="1" applyBorder="1" applyAlignment="1">
      <alignment horizontal="left" vertical="top" indent="3"/>
    </xf>
    <xf numFmtId="0" fontId="15" fillId="0" borderId="10" xfId="0" applyFont="1" applyBorder="1" applyAlignment="1">
      <alignment horizontal="left" vertical="top" indent="2"/>
    </xf>
    <xf numFmtId="0" fontId="15" fillId="0" borderId="10" xfId="0" applyFont="1" applyBorder="1" applyAlignment="1">
      <alignment horizontal="left" vertical="top"/>
    </xf>
    <xf numFmtId="0" fontId="15" fillId="0" borderId="10" xfId="0" applyFont="1" applyBorder="1" applyAlignment="1">
      <alignment horizontal="left" vertical="top" indent="1"/>
    </xf>
    <xf numFmtId="0" fontId="14" fillId="0" borderId="10" xfId="0" applyFont="1" applyBorder="1" applyAlignment="1">
      <alignment horizontal="left" vertical="top"/>
    </xf>
    <xf numFmtId="0" fontId="15" fillId="0" borderId="10" xfId="0" applyFont="1" applyBorder="1" applyAlignment="1">
      <alignment horizontal="left" indent="1"/>
    </xf>
    <xf numFmtId="0" fontId="15" fillId="0" borderId="10" xfId="0" applyFont="1" applyBorder="1"/>
    <xf numFmtId="0" fontId="14" fillId="0" borderId="10" xfId="0" applyFont="1" applyBorder="1" applyAlignment="1">
      <alignment horizontal="left" indent="1"/>
    </xf>
    <xf numFmtId="0" fontId="14" fillId="0" borderId="10" xfId="0" applyFont="1" applyBorder="1" applyAlignment="1">
      <alignment horizontal="left" wrapText="1"/>
    </xf>
    <xf numFmtId="0" fontId="22" fillId="0" borderId="23" xfId="0" applyFont="1" applyBorder="1" applyAlignment="1">
      <alignment horizontal="left" wrapText="1"/>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15" fillId="0" borderId="17" xfId="0" applyFont="1" applyBorder="1" applyAlignment="1">
      <alignment horizontal="left" wrapText="1" indent="3"/>
    </xf>
    <xf numFmtId="0" fontId="27" fillId="0" borderId="0" xfId="0" applyFont="1" applyAlignment="1">
      <alignment horizontal="right" vertical="center"/>
    </xf>
    <xf numFmtId="0" fontId="15" fillId="0" borderId="17" xfId="0" applyFont="1" applyBorder="1" applyAlignment="1">
      <alignment horizontal="left" wrapText="1"/>
    </xf>
    <xf numFmtId="0" fontId="14" fillId="0" borderId="16" xfId="0" applyFont="1" applyBorder="1" applyAlignment="1">
      <alignment horizontal="center" vertical="center"/>
    </xf>
    <xf numFmtId="0" fontId="15" fillId="0" borderId="16" xfId="0" applyFont="1" applyBorder="1" applyAlignment="1">
      <alignment horizontal="left" vertical="top" wrapText="1" indent="1"/>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26" fillId="0" borderId="0" xfId="4" applyFont="1" applyAlignment="1">
      <alignment horizontal="left"/>
    </xf>
    <xf numFmtId="0" fontId="6" fillId="0" borderId="0" xfId="0" applyFont="1" applyAlignment="1">
      <alignment horizontal="right"/>
    </xf>
    <xf numFmtId="0" fontId="3" fillId="0" borderId="0" xfId="0" applyFont="1"/>
    <xf numFmtId="0" fontId="3" fillId="0" borderId="0" xfId="0" applyFont="1" applyAlignment="1">
      <alignment vertical="center"/>
    </xf>
    <xf numFmtId="165" fontId="3" fillId="0" borderId="0" xfId="0" applyNumberFormat="1" applyFont="1"/>
    <xf numFmtId="165" fontId="9" fillId="2" borderId="0" xfId="0" applyNumberFormat="1" applyFont="1" applyFill="1" applyAlignment="1">
      <alignment vertical="center"/>
    </xf>
    <xf numFmtId="0" fontId="3" fillId="2" borderId="0" xfId="0" applyFont="1" applyFill="1" applyBorder="1" applyAlignment="1" applyProtection="1">
      <alignment horizontal="right"/>
      <protection locked="0"/>
    </xf>
    <xf numFmtId="0" fontId="15" fillId="2" borderId="0" xfId="0" applyFont="1" applyFill="1" applyAlignment="1">
      <alignment vertical="center"/>
    </xf>
    <xf numFmtId="0" fontId="8" fillId="0" borderId="0" xfId="0" applyFont="1" applyAlignment="1">
      <alignment horizontal="left" vertical="top"/>
    </xf>
    <xf numFmtId="0" fontId="1" fillId="0" borderId="0" xfId="0" applyFont="1" applyAlignment="1">
      <alignment horizontal="left" wrapText="1"/>
    </xf>
    <xf numFmtId="0" fontId="18" fillId="0" borderId="0" xfId="0" quotePrefix="1" applyFont="1" applyAlignment="1">
      <alignment horizontal="right"/>
    </xf>
    <xf numFmtId="0" fontId="15" fillId="3" borderId="11" xfId="0" quotePrefix="1" applyFont="1" applyFill="1" applyBorder="1" applyAlignment="1">
      <alignment horizontal="centerContinuous" vertical="center" wrapText="1"/>
    </xf>
    <xf numFmtId="167" fontId="14" fillId="0" borderId="0" xfId="0" applyNumberFormat="1" applyFont="1"/>
    <xf numFmtId="168" fontId="14" fillId="0" borderId="0" xfId="0" applyNumberFormat="1" applyFont="1"/>
    <xf numFmtId="167" fontId="22" fillId="0" borderId="19" xfId="0" applyNumberFormat="1" applyFont="1" applyBorder="1"/>
    <xf numFmtId="167" fontId="22" fillId="0" borderId="20" xfId="0" applyNumberFormat="1" applyFont="1" applyBorder="1"/>
    <xf numFmtId="168" fontId="22" fillId="0" borderId="20" xfId="0" applyNumberFormat="1" applyFont="1" applyBorder="1"/>
    <xf numFmtId="0" fontId="14" fillId="3" borderId="21" xfId="0" quotePrefix="1" applyFont="1" applyFill="1" applyBorder="1" applyAlignment="1">
      <alignment horizontal="center" vertical="center"/>
    </xf>
    <xf numFmtId="0" fontId="14" fillId="3" borderId="21" xfId="0" quotePrefix="1" applyFont="1" applyFill="1" applyBorder="1" applyAlignment="1">
      <alignment horizontal="center" vertical="center" wrapText="1"/>
    </xf>
    <xf numFmtId="167" fontId="15" fillId="0" borderId="0" xfId="0" applyNumberFormat="1" applyFont="1"/>
    <xf numFmtId="167" fontId="22" fillId="0" borderId="24" xfId="0" applyNumberFormat="1" applyFont="1" applyBorder="1"/>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167" fontId="3" fillId="0" borderId="0" xfId="0" applyNumberFormat="1" applyFont="1"/>
    <xf numFmtId="43" fontId="14" fillId="0" borderId="0" xfId="6" applyFont="1"/>
    <xf numFmtId="43" fontId="0" fillId="0" borderId="0" xfId="6" applyFont="1"/>
    <xf numFmtId="0" fontId="0" fillId="0" borderId="0" xfId="0" applyAlignment="1">
      <alignment vertical="center"/>
    </xf>
    <xf numFmtId="0" fontId="0" fillId="0" borderId="0" xfId="0" applyAlignment="1">
      <alignment horizontal="left" vertical="center"/>
    </xf>
    <xf numFmtId="0" fontId="7" fillId="0" borderId="0" xfId="0" applyFont="1" applyAlignment="1">
      <alignment horizontal="center" wrapText="1"/>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wrapText="1"/>
    </xf>
    <xf numFmtId="0" fontId="1" fillId="0" borderId="0" xfId="0" applyFont="1" applyAlignment="1">
      <alignment horizontal="left" wrapText="1"/>
    </xf>
    <xf numFmtId="0" fontId="23" fillId="0" borderId="0" xfId="0" applyFont="1" applyAlignment="1">
      <alignment horizontal="left" vertical="center"/>
    </xf>
    <xf numFmtId="0" fontId="26" fillId="0" borderId="0" xfId="4" applyFont="1" applyAlignment="1">
      <alignment horizontal="left" wrapText="1"/>
    </xf>
    <xf numFmtId="0" fontId="2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8" fillId="0" borderId="0" xfId="0" applyFont="1" applyAlignment="1">
      <alignment vertical="top" wrapText="1"/>
    </xf>
    <xf numFmtId="0" fontId="10" fillId="0" borderId="0" xfId="0" applyFont="1" applyFill="1" applyAlignment="1">
      <alignment horizontal="center" vertical="center"/>
    </xf>
    <xf numFmtId="0" fontId="15" fillId="3" borderId="11" xfId="0" quotePrefix="1" applyNumberFormat="1"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17" fontId="15" fillId="3" borderId="11" xfId="0" quotePrefix="1" applyNumberFormat="1"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4" fillId="3" borderId="11" xfId="0" applyFont="1" applyFill="1" applyBorder="1" applyAlignment="1">
      <alignment vertical="center" wrapText="1"/>
    </xf>
    <xf numFmtId="0" fontId="14" fillId="3" borderId="13" xfId="0" applyFont="1" applyFill="1" applyBorder="1" applyAlignment="1"/>
    <xf numFmtId="0" fontId="15" fillId="3" borderId="13"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2" xfId="0" applyFont="1" applyFill="1" applyBorder="1" applyAlignment="1">
      <alignment horizontal="left" vertical="center" wrapText="1" indent="1"/>
    </xf>
    <xf numFmtId="0" fontId="14" fillId="3" borderId="12" xfId="0" applyFont="1" applyFill="1" applyBorder="1" applyAlignment="1">
      <alignment horizontal="left" vertical="center" indent="1"/>
    </xf>
    <xf numFmtId="0" fontId="14" fillId="3" borderId="15" xfId="0" applyFont="1" applyFill="1" applyBorder="1" applyAlignment="1">
      <alignment horizontal="left" vertical="center" indent="1"/>
    </xf>
    <xf numFmtId="0" fontId="11" fillId="0" borderId="0" xfId="0" applyFont="1" applyAlignment="1">
      <alignment horizontal="center"/>
    </xf>
    <xf numFmtId="0" fontId="0" fillId="0" borderId="0" xfId="0" applyAlignment="1">
      <alignment horizontal="center"/>
    </xf>
    <xf numFmtId="0" fontId="14" fillId="3" borderId="21" xfId="0" quotePrefix="1"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14" xfId="0" applyFont="1" applyFill="1" applyBorder="1" applyAlignment="1">
      <alignment horizontal="left" vertical="center" indent="1"/>
    </xf>
    <xf numFmtId="0" fontId="14" fillId="3" borderId="21" xfId="0" applyFont="1" applyFill="1" applyBorder="1" applyAlignment="1">
      <alignment horizontal="center" vertical="center"/>
    </xf>
    <xf numFmtId="0" fontId="14" fillId="3" borderId="22" xfId="0" applyFont="1" applyFill="1" applyBorder="1" applyAlignment="1"/>
    <xf numFmtId="0" fontId="14" fillId="3" borderId="25"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7">
    <cellStyle name="Euro" xfId="2" xr:uid="{00000000-0005-0000-0000-000000000000}"/>
    <cellStyle name="Komma" xfId="6" builtinId="3"/>
    <cellStyle name="Link" xfId="4" builtinId="8"/>
    <cellStyle name="Standard" xfId="0" builtinId="0" customBuiltin="1"/>
    <cellStyle name="Standard 2" xfId="1" xr:uid="{00000000-0005-0000-0000-000003000000}"/>
    <cellStyle name="Standard 2 2" xfId="5" xr:uid="{00000000-0005-0000-0000-000004000000}"/>
    <cellStyle name="Standard 3 2" xfId="3" xr:uid="{00000000-0005-0000-0000-000005000000}"/>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64AAC8"/>
      <color rgb="FFF2F2F2"/>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21238095238093"/>
          <c:y val="8.2722222222222225E-2"/>
          <c:w val="0.71339231686948223"/>
          <c:h val="0.60641611111111116"/>
        </c:manualLayout>
      </c:layout>
      <c:barChart>
        <c:barDir val="col"/>
        <c:grouping val="clustered"/>
        <c:varyColors val="1"/>
        <c:ser>
          <c:idx val="0"/>
          <c:order val="0"/>
          <c:tx>
            <c:strRef>
              <c:f>T3_1!$B$9</c:f>
              <c:strCache>
                <c:ptCount val="1"/>
                <c:pt idx="0">
                  <c:v>2024</c:v>
                </c:pt>
              </c:strCache>
            </c:strRef>
          </c:tx>
          <c:invertIfNegative val="0"/>
          <c:dLbls>
            <c:delete val="1"/>
          </c:dLbls>
          <c:cat>
            <c:strRef>
              <c:f>T3_1!$A$10:$A$24</c:f>
              <c:strCache>
                <c:ptCount val="15"/>
                <c:pt idx="0">
                  <c:v>Verein.Staaten (USA)</c:v>
                </c:pt>
                <c:pt idx="1">
                  <c:v>China, Volksrepublik</c:v>
                </c:pt>
                <c:pt idx="2">
                  <c:v>Frankreich</c:v>
                </c:pt>
                <c:pt idx="3">
                  <c:v>Niederlande</c:v>
                </c:pt>
                <c:pt idx="4">
                  <c:v>Belgien</c:v>
                </c:pt>
                <c:pt idx="5">
                  <c:v>Polen</c:v>
                </c:pt>
                <c:pt idx="6">
                  <c:v>Vereinigt.Königreich</c:v>
                </c:pt>
                <c:pt idx="7">
                  <c:v>Italien</c:v>
                </c:pt>
                <c:pt idx="8">
                  <c:v>Bangladesch</c:v>
                </c:pt>
                <c:pt idx="9">
                  <c:v>Bulgarien</c:v>
                </c:pt>
                <c:pt idx="10">
                  <c:v>Brasilien</c:v>
                </c:pt>
                <c:pt idx="11">
                  <c:v>Spanien</c:v>
                </c:pt>
                <c:pt idx="12">
                  <c:v>Schweden</c:v>
                </c:pt>
                <c:pt idx="13">
                  <c:v>Tschechische Republ.</c:v>
                </c:pt>
                <c:pt idx="14">
                  <c:v>Korea, Republik</c:v>
                </c:pt>
              </c:strCache>
            </c:strRef>
          </c:cat>
          <c:val>
            <c:numRef>
              <c:f>T3_1!$B$10:$B$24</c:f>
              <c:numCache>
                <c:formatCode>###\ ###\ ##0\ \ ;\-###\ ###\ ##0\ \ ;\-\ \ </c:formatCode>
                <c:ptCount val="15"/>
                <c:pt idx="0">
                  <c:v>5299.2561180000002</c:v>
                </c:pt>
                <c:pt idx="1">
                  <c:v>4120.105149</c:v>
                </c:pt>
                <c:pt idx="2">
                  <c:v>2561.340964</c:v>
                </c:pt>
                <c:pt idx="3">
                  <c:v>2300.7212770000001</c:v>
                </c:pt>
                <c:pt idx="4">
                  <c:v>1284.8863879999999</c:v>
                </c:pt>
                <c:pt idx="5">
                  <c:v>1280.2653350000001</c:v>
                </c:pt>
                <c:pt idx="6">
                  <c:v>1119.3903519999999</c:v>
                </c:pt>
                <c:pt idx="7">
                  <c:v>960.69486199999994</c:v>
                </c:pt>
                <c:pt idx="8">
                  <c:v>899.99499700000001</c:v>
                </c:pt>
                <c:pt idx="9">
                  <c:v>878.25032999999996</c:v>
                </c:pt>
                <c:pt idx="10">
                  <c:v>812.40732700000001</c:v>
                </c:pt>
                <c:pt idx="11">
                  <c:v>761.03830900000003</c:v>
                </c:pt>
                <c:pt idx="12">
                  <c:v>740.12105899999995</c:v>
                </c:pt>
                <c:pt idx="13">
                  <c:v>722.56635700000004</c:v>
                </c:pt>
                <c:pt idx="14">
                  <c:v>676.92962599999998</c:v>
                </c:pt>
              </c:numCache>
            </c:numRef>
          </c:val>
          <c:extLst>
            <c:ext xmlns:c16="http://schemas.microsoft.com/office/drawing/2014/chart" uri="{C3380CC4-5D6E-409C-BE32-E72D297353CC}">
              <c16:uniqueId val="{00000000-EAA0-4911-805C-55DEA5193490}"/>
            </c:ext>
          </c:extLst>
        </c:ser>
        <c:ser>
          <c:idx val="1"/>
          <c:order val="1"/>
          <c:tx>
            <c:strRef>
              <c:f>T3_1!$D$9</c:f>
              <c:strCache>
                <c:ptCount val="1"/>
                <c:pt idx="0">
                  <c:v>2023</c:v>
                </c:pt>
              </c:strCache>
            </c:strRef>
          </c:tx>
          <c:spPr>
            <a:solidFill>
              <a:srgbClr val="FADC37"/>
            </a:solidFill>
          </c:spPr>
          <c:invertIfNegative val="0"/>
          <c:dLbls>
            <c:delete val="1"/>
          </c:dLbls>
          <c:cat>
            <c:strRef>
              <c:f>T3_1!$A$10:$A$24</c:f>
              <c:strCache>
                <c:ptCount val="15"/>
                <c:pt idx="0">
                  <c:v>Verein.Staaten (USA)</c:v>
                </c:pt>
                <c:pt idx="1">
                  <c:v>China, Volksrepublik</c:v>
                </c:pt>
                <c:pt idx="2">
                  <c:v>Frankreich</c:v>
                </c:pt>
                <c:pt idx="3">
                  <c:v>Niederlande</c:v>
                </c:pt>
                <c:pt idx="4">
                  <c:v>Belgien</c:v>
                </c:pt>
                <c:pt idx="5">
                  <c:v>Polen</c:v>
                </c:pt>
                <c:pt idx="6">
                  <c:v>Vereinigt.Königreich</c:v>
                </c:pt>
                <c:pt idx="7">
                  <c:v>Italien</c:v>
                </c:pt>
                <c:pt idx="8">
                  <c:v>Bangladesch</c:v>
                </c:pt>
                <c:pt idx="9">
                  <c:v>Bulgarien</c:v>
                </c:pt>
                <c:pt idx="10">
                  <c:v>Brasilien</c:v>
                </c:pt>
                <c:pt idx="11">
                  <c:v>Spanien</c:v>
                </c:pt>
                <c:pt idx="12">
                  <c:v>Schweden</c:v>
                </c:pt>
                <c:pt idx="13">
                  <c:v>Tschechische Republ.</c:v>
                </c:pt>
                <c:pt idx="14">
                  <c:v>Korea, Republik</c:v>
                </c:pt>
              </c:strCache>
            </c:strRef>
          </c:cat>
          <c:val>
            <c:numRef>
              <c:f>T3_1!$D$10:$D$24</c:f>
              <c:numCache>
                <c:formatCode>###\ ###\ ##0\ \ ;\-###\ ###\ ##0\ \ ;\-\ \ </c:formatCode>
                <c:ptCount val="15"/>
                <c:pt idx="0">
                  <c:v>5124.2235179999998</c:v>
                </c:pt>
                <c:pt idx="1">
                  <c:v>3857.762401</c:v>
                </c:pt>
                <c:pt idx="2">
                  <c:v>2156.4291090000002</c:v>
                </c:pt>
                <c:pt idx="3">
                  <c:v>2536.1772059999998</c:v>
                </c:pt>
                <c:pt idx="4">
                  <c:v>1282.8004699999999</c:v>
                </c:pt>
                <c:pt idx="5">
                  <c:v>1411.3217259999999</c:v>
                </c:pt>
                <c:pt idx="6">
                  <c:v>1118.583719</c:v>
                </c:pt>
                <c:pt idx="7">
                  <c:v>990.949658</c:v>
                </c:pt>
                <c:pt idx="8">
                  <c:v>888.891707</c:v>
                </c:pt>
                <c:pt idx="9">
                  <c:v>429.44846799999999</c:v>
                </c:pt>
                <c:pt idx="10">
                  <c:v>715.186015</c:v>
                </c:pt>
                <c:pt idx="11">
                  <c:v>837.17765999999995</c:v>
                </c:pt>
                <c:pt idx="12">
                  <c:v>436.50365599999998</c:v>
                </c:pt>
                <c:pt idx="13">
                  <c:v>758.91623400000003</c:v>
                </c:pt>
                <c:pt idx="14">
                  <c:v>341.55252999999999</c:v>
                </c:pt>
              </c:numCache>
            </c:numRef>
          </c:val>
          <c:extLst>
            <c:ext xmlns:c16="http://schemas.microsoft.com/office/drawing/2014/chart" uri="{C3380CC4-5D6E-409C-BE32-E72D297353CC}">
              <c16:uniqueId val="{00000001-EAA0-4911-805C-55DEA5193490}"/>
            </c:ext>
          </c:extLst>
        </c:ser>
        <c:dLbls>
          <c:showLegendKey val="0"/>
          <c:showVal val="1"/>
          <c:showCatName val="0"/>
          <c:showSerName val="0"/>
          <c:showPercent val="0"/>
          <c:showBubbleSize val="0"/>
        </c:dLbls>
        <c:gapWidth val="150"/>
        <c:axId val="676297384"/>
        <c:axId val="676297776"/>
      </c:barChart>
      <c:catAx>
        <c:axId val="676297384"/>
        <c:scaling>
          <c:orientation val="minMax"/>
        </c:scaling>
        <c:delete val="0"/>
        <c:axPos val="b"/>
        <c:numFmt formatCode="General" sourceLinked="1"/>
        <c:majorTickMark val="out"/>
        <c:minorTickMark val="none"/>
        <c:tickLblPos val="nextTo"/>
        <c:crossAx val="676297776"/>
        <c:crosses val="autoZero"/>
        <c:auto val="1"/>
        <c:lblAlgn val="ctr"/>
        <c:lblOffset val="100"/>
        <c:noMultiLvlLbl val="0"/>
      </c:catAx>
      <c:valAx>
        <c:axId val="676297776"/>
        <c:scaling>
          <c:orientation val="minMax"/>
        </c:scaling>
        <c:delete val="0"/>
        <c:axPos val="l"/>
        <c:majorGridlines/>
        <c:numFmt formatCode="#,##0" sourceLinked="0"/>
        <c:majorTickMark val="out"/>
        <c:minorTickMark val="none"/>
        <c:tickLblPos val="nextTo"/>
        <c:crossAx val="676297384"/>
        <c:crosses val="autoZero"/>
        <c:crossBetween val="between"/>
      </c:valAx>
    </c:plotArea>
    <c:legend>
      <c:legendPos val="r"/>
      <c:layout>
        <c:manualLayout>
          <c:xMode val="edge"/>
          <c:yMode val="edge"/>
          <c:x val="0.89024730158730159"/>
          <c:y val="0.38669638888888896"/>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46666666666666"/>
          <c:y val="9.5284567901234574E-2"/>
          <c:w val="0.83036665871311544"/>
          <c:h val="0.64948289988481855"/>
        </c:manualLayout>
      </c:layout>
      <c:lineChart>
        <c:grouping val="standard"/>
        <c:varyColors val="0"/>
        <c:ser>
          <c:idx val="0"/>
          <c:order val="0"/>
          <c:tx>
            <c:strRef>
              <c:f>T3_1!$B$33</c:f>
              <c:strCache>
                <c:ptCount val="1"/>
                <c:pt idx="0">
                  <c:v>2024</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5643.5470599999999</c:v>
                </c:pt>
                <c:pt idx="1">
                  <c:v>5481.0094330000002</c:v>
                </c:pt>
                <c:pt idx="2">
                  <c:v>6323.2148239999997</c:v>
                </c:pt>
                <c:pt idx="3">
                  <c:v>6434.2968510000001</c:v>
                </c:pt>
                <c:pt idx="4">
                  <c:v>5860.9288630000001</c:v>
                </c:pt>
                <c:pt idx="5">
                  <c:v>5958.0982009999998</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0-B091-443D-8C25-98E47B2172C2}"/>
            </c:ext>
          </c:extLst>
        </c:ser>
        <c:ser>
          <c:idx val="1"/>
          <c:order val="1"/>
          <c:tx>
            <c:strRef>
              <c:f>T3_1!$C$33</c:f>
              <c:strCache>
                <c:ptCount val="1"/>
                <c:pt idx="0">
                  <c:v>2023</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6563.0572389999998</c:v>
                </c:pt>
                <c:pt idx="1">
                  <c:v>6086.3258189999997</c:v>
                </c:pt>
                <c:pt idx="2">
                  <c:v>7092.5665040000004</c:v>
                </c:pt>
                <c:pt idx="3">
                  <c:v>5964.3823570000004</c:v>
                </c:pt>
                <c:pt idx="4">
                  <c:v>6599.6408529999999</c:v>
                </c:pt>
                <c:pt idx="5">
                  <c:v>6492.141713</c:v>
                </c:pt>
                <c:pt idx="6">
                  <c:v>5625.5262890000004</c:v>
                </c:pt>
                <c:pt idx="7">
                  <c:v>5980.0103230000004</c:v>
                </c:pt>
                <c:pt idx="8">
                  <c:v>5885.2800299999999</c:v>
                </c:pt>
                <c:pt idx="9">
                  <c:v>6259.1800569999996</c:v>
                </c:pt>
                <c:pt idx="10">
                  <c:v>6167.1736959999998</c:v>
                </c:pt>
                <c:pt idx="11">
                  <c:v>5829.7416940000003</c:v>
                </c:pt>
              </c:numCache>
            </c:numRef>
          </c:val>
          <c:smooth val="0"/>
          <c:extLst>
            <c:ext xmlns:c16="http://schemas.microsoft.com/office/drawing/2014/chart" uri="{C3380CC4-5D6E-409C-BE32-E72D297353CC}">
              <c16:uniqueId val="{00000002-B091-443D-8C25-98E47B2172C2}"/>
            </c:ext>
          </c:extLst>
        </c:ser>
        <c:ser>
          <c:idx val="2"/>
          <c:order val="2"/>
          <c:tx>
            <c:strRef>
              <c:f>T3_1!$D$33</c:f>
              <c:strCache>
                <c:ptCount val="1"/>
                <c:pt idx="0">
                  <c:v>2022</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5643.5536439999996</c:v>
                </c:pt>
                <c:pt idx="1">
                  <c:v>5544.18</c:v>
                </c:pt>
                <c:pt idx="2">
                  <c:v>7234.5564850000001</c:v>
                </c:pt>
                <c:pt idx="3">
                  <c:v>6658.16392</c:v>
                </c:pt>
                <c:pt idx="4">
                  <c:v>7017.262874</c:v>
                </c:pt>
                <c:pt idx="5">
                  <c:v>7027.0467239999998</c:v>
                </c:pt>
                <c:pt idx="6">
                  <c:v>7199.2198939999998</c:v>
                </c:pt>
                <c:pt idx="7">
                  <c:v>7180.1613109999998</c:v>
                </c:pt>
                <c:pt idx="8">
                  <c:v>7623.2480299999997</c:v>
                </c:pt>
                <c:pt idx="9">
                  <c:v>7463.874444</c:v>
                </c:pt>
                <c:pt idx="10">
                  <c:v>8031.761888</c:v>
                </c:pt>
                <c:pt idx="11">
                  <c:v>6461.1388290000004</c:v>
                </c:pt>
              </c:numCache>
            </c:numRef>
          </c:val>
          <c:smooth val="0"/>
          <c:extLst>
            <c:ext xmlns:c16="http://schemas.microsoft.com/office/drawing/2014/chart" uri="{C3380CC4-5D6E-409C-BE32-E72D297353CC}">
              <c16:uniqueId val="{00000004-B091-443D-8C25-98E47B2172C2}"/>
            </c:ext>
          </c:extLst>
        </c:ser>
        <c:dLbls>
          <c:showLegendKey val="0"/>
          <c:showVal val="0"/>
          <c:showCatName val="0"/>
          <c:showSerName val="0"/>
          <c:showPercent val="0"/>
          <c:showBubbleSize val="0"/>
        </c:dLbls>
        <c:marker val="1"/>
        <c:smooth val="0"/>
        <c:axId val="676291112"/>
        <c:axId val="676293464"/>
      </c:lineChart>
      <c:catAx>
        <c:axId val="676291112"/>
        <c:scaling>
          <c:orientation val="minMax"/>
        </c:scaling>
        <c:delete val="0"/>
        <c:axPos val="b"/>
        <c:numFmt formatCode="General" sourceLinked="1"/>
        <c:majorTickMark val="out"/>
        <c:minorTickMark val="none"/>
        <c:tickLblPos val="nextTo"/>
        <c:crossAx val="676293464"/>
        <c:crosses val="autoZero"/>
        <c:auto val="1"/>
        <c:lblAlgn val="ctr"/>
        <c:lblOffset val="100"/>
        <c:noMultiLvlLbl val="0"/>
      </c:catAx>
      <c:valAx>
        <c:axId val="676293464"/>
        <c:scaling>
          <c:orientation val="minMax"/>
        </c:scaling>
        <c:delete val="0"/>
        <c:axPos val="l"/>
        <c:majorGridlines/>
        <c:numFmt formatCode="#,##0" sourceLinked="0"/>
        <c:majorTickMark val="out"/>
        <c:minorTickMark val="none"/>
        <c:tickLblPos val="nextTo"/>
        <c:crossAx val="676291112"/>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66674</xdr:colOff>
      <xdr:row>4</xdr:row>
      <xdr:rowOff>0</xdr:rowOff>
    </xdr:from>
    <xdr:to>
      <xdr:col>6</xdr:col>
      <xdr:colOff>737399</xdr:colOff>
      <xdr:row>26</xdr:row>
      <xdr:rowOff>37650</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76199</xdr:colOff>
      <xdr:row>31</xdr:row>
      <xdr:rowOff>157160</xdr:rowOff>
    </xdr:from>
    <xdr:to>
      <xdr:col>6</xdr:col>
      <xdr:colOff>746924</xdr:colOff>
      <xdr:row>51</xdr:row>
      <xdr:rowOff>158660</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0.07577</cdr:x>
      <cdr:y>0.00407</cdr:y>
    </cdr:from>
    <cdr:to>
      <cdr:x>0.243</cdr:x>
      <cdr:y>0.07433</cdr:y>
    </cdr:to>
    <cdr:sp macro="" textlink="">
      <cdr:nvSpPr>
        <cdr:cNvPr id="2" name="Textfeld 1"/>
        <cdr:cNvSpPr txBox="1"/>
      </cdr:nvSpPr>
      <cdr:spPr>
        <a:xfrm xmlns:a="http://schemas.openxmlformats.org/drawingml/2006/main">
          <a:off x="477372" y="14646"/>
          <a:ext cx="1053549" cy="2529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0.02756</cdr:x>
      <cdr:y>0.00552</cdr:y>
    </cdr:from>
    <cdr:to>
      <cdr:x>0.19086</cdr:x>
      <cdr:y>0.08828</cdr:y>
    </cdr:to>
    <cdr:sp macro="" textlink="">
      <cdr:nvSpPr>
        <cdr:cNvPr id="3" name="Textfeld 2"/>
        <cdr:cNvSpPr txBox="1"/>
      </cdr:nvSpPr>
      <cdr:spPr>
        <a:xfrm xmlns:a="http://schemas.openxmlformats.org/drawingml/2006/main">
          <a:off x="173631" y="17885"/>
          <a:ext cx="1028790" cy="26814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ven.ohls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RowHeight="12.75" x14ac:dyDescent="0.2"/>
  <cols>
    <col min="1" max="7" width="13.140625" customWidth="1"/>
  </cols>
  <sheetData>
    <row r="1" spans="1:7" x14ac:dyDescent="0.2">
      <c r="A1" s="107"/>
    </row>
    <row r="3" spans="1:7" ht="20.25" x14ac:dyDescent="0.3">
      <c r="A3" s="31"/>
    </row>
    <row r="4" spans="1:7" ht="20.25" x14ac:dyDescent="0.3">
      <c r="A4" s="31"/>
    </row>
    <row r="11" spans="1:7" ht="15" x14ac:dyDescent="0.2">
      <c r="A11" s="2"/>
      <c r="F11" s="3"/>
      <c r="G11" s="4"/>
    </row>
    <row r="13" spans="1:7" x14ac:dyDescent="0.2">
      <c r="A13" s="1"/>
    </row>
    <row r="15" spans="1:7" ht="23.25" x14ac:dyDescent="0.2">
      <c r="G15" s="69" t="s">
        <v>136</v>
      </c>
    </row>
    <row r="16" spans="1:7" ht="15" x14ac:dyDescent="0.2">
      <c r="G16" s="63" t="s">
        <v>161</v>
      </c>
    </row>
    <row r="17" spans="1:7" x14ac:dyDescent="0.2">
      <c r="G17" s="64"/>
    </row>
    <row r="18" spans="1:7" ht="37.5" customHeight="1" x14ac:dyDescent="0.5">
      <c r="G18" s="32" t="s">
        <v>145</v>
      </c>
    </row>
    <row r="19" spans="1:7" ht="37.5" x14ac:dyDescent="0.5">
      <c r="G19" s="87" t="s">
        <v>162</v>
      </c>
    </row>
    <row r="20" spans="1:7" ht="16.5" x14ac:dyDescent="0.25">
      <c r="A20" s="30"/>
      <c r="B20" s="30"/>
      <c r="C20" s="30"/>
      <c r="D20" s="30"/>
      <c r="E20" s="30"/>
      <c r="F20" s="30"/>
      <c r="G20" s="64"/>
    </row>
    <row r="21" spans="1:7" ht="15" x14ac:dyDescent="0.2">
      <c r="G21" s="78" t="s">
        <v>181</v>
      </c>
    </row>
    <row r="22" spans="1:7" ht="20.25" customHeight="1" x14ac:dyDescent="0.25">
      <c r="A22" s="109"/>
      <c r="B22" s="109"/>
      <c r="C22" s="109"/>
      <c r="D22" s="109"/>
      <c r="E22" s="109"/>
      <c r="F22" s="109"/>
      <c r="G22" s="109"/>
    </row>
  </sheetData>
  <mergeCells count="1">
    <mergeCell ref="A22:G22"/>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H175"/>
  <sheetViews>
    <sheetView view="pageLayout" zoomScaleNormal="100" workbookViewId="0">
      <selection sqref="A1:H1"/>
    </sheetView>
  </sheetViews>
  <sheetFormatPr baseColWidth="10" defaultColWidth="9.5703125" defaultRowHeight="12.75" x14ac:dyDescent="0.2"/>
  <cols>
    <col min="1" max="2" width="9" customWidth="1"/>
    <col min="3" max="7" width="12.5703125" customWidth="1"/>
    <col min="8" max="8" width="9.42578125" customWidth="1"/>
    <col min="9" max="36" width="12.140625" customWidth="1"/>
  </cols>
  <sheetData>
    <row r="1" spans="1:8" s="108" customFormat="1" ht="15.75" x14ac:dyDescent="0.2">
      <c r="A1" s="114" t="s">
        <v>0</v>
      </c>
      <c r="B1" s="114"/>
      <c r="C1" s="114"/>
      <c r="D1" s="114"/>
      <c r="E1" s="114"/>
      <c r="F1" s="114"/>
      <c r="G1" s="114"/>
      <c r="H1" s="114"/>
    </row>
    <row r="2" spans="1:8" s="108" customFormat="1" x14ac:dyDescent="0.2"/>
    <row r="3" spans="1:8" s="48" customFormat="1" x14ac:dyDescent="0.2"/>
    <row r="4" spans="1:8" s="48" customFormat="1" ht="15.75" x14ac:dyDescent="0.25">
      <c r="A4" s="116" t="s">
        <v>1</v>
      </c>
      <c r="B4" s="117"/>
      <c r="C4" s="117"/>
      <c r="D4" s="117"/>
      <c r="E4" s="117"/>
      <c r="F4" s="117"/>
      <c r="G4" s="117"/>
    </row>
    <row r="5" spans="1:8" s="48" customFormat="1" x14ac:dyDescent="0.2">
      <c r="A5" s="110"/>
      <c r="B5" s="110"/>
      <c r="C5" s="110"/>
      <c r="D5" s="110"/>
      <c r="E5" s="110"/>
      <c r="F5" s="110"/>
      <c r="G5" s="110"/>
    </row>
    <row r="6" spans="1:8" s="48" customFormat="1" x14ac:dyDescent="0.2">
      <c r="A6" s="73" t="s">
        <v>129</v>
      </c>
      <c r="B6" s="75"/>
      <c r="C6" s="75"/>
      <c r="D6" s="75"/>
      <c r="E6" s="75"/>
      <c r="F6" s="75"/>
      <c r="G6" s="75"/>
    </row>
    <row r="7" spans="1:8" s="48" customFormat="1" ht="5.85" customHeight="1" x14ac:dyDescent="0.2">
      <c r="A7" s="73"/>
      <c r="B7" s="75"/>
      <c r="C7" s="75"/>
      <c r="D7" s="75"/>
      <c r="E7" s="75"/>
      <c r="F7" s="75"/>
      <c r="G7" s="75"/>
    </row>
    <row r="8" spans="1:8" s="48" customFormat="1" x14ac:dyDescent="0.2">
      <c r="A8" s="111" t="s">
        <v>102</v>
      </c>
      <c r="B8" s="112"/>
      <c r="C8" s="112"/>
      <c r="D8" s="112"/>
      <c r="E8" s="112"/>
      <c r="F8" s="112"/>
      <c r="G8" s="112"/>
    </row>
    <row r="9" spans="1:8" s="48" customFormat="1" x14ac:dyDescent="0.2">
      <c r="A9" s="112" t="s">
        <v>4</v>
      </c>
      <c r="B9" s="112"/>
      <c r="C9" s="112"/>
      <c r="D9" s="112"/>
      <c r="E9" s="112"/>
      <c r="F9" s="112"/>
      <c r="G9" s="112"/>
    </row>
    <row r="10" spans="1:8" s="48" customFormat="1" ht="5.85" customHeight="1" x14ac:dyDescent="0.2">
      <c r="A10" s="75"/>
      <c r="B10" s="75"/>
      <c r="C10" s="75"/>
      <c r="D10" s="75"/>
      <c r="E10" s="75"/>
      <c r="F10" s="75"/>
      <c r="G10" s="75"/>
    </row>
    <row r="11" spans="1:8" s="48" customFormat="1" x14ac:dyDescent="0.2">
      <c r="A11" s="118" t="s">
        <v>2</v>
      </c>
      <c r="B11" s="118"/>
      <c r="C11" s="118"/>
      <c r="D11" s="118"/>
      <c r="E11" s="118"/>
      <c r="F11" s="118"/>
      <c r="G11" s="118"/>
    </row>
    <row r="12" spans="1:8" s="48" customFormat="1" x14ac:dyDescent="0.2">
      <c r="A12" s="112" t="s">
        <v>3</v>
      </c>
      <c r="B12" s="112"/>
      <c r="C12" s="112"/>
      <c r="D12" s="112"/>
      <c r="E12" s="112"/>
      <c r="F12" s="112"/>
      <c r="G12" s="112"/>
    </row>
    <row r="13" spans="1:8" s="48" customFormat="1" x14ac:dyDescent="0.2">
      <c r="A13" s="75"/>
      <c r="B13" s="75"/>
      <c r="C13" s="75"/>
      <c r="D13" s="75"/>
      <c r="E13" s="75"/>
      <c r="F13" s="75"/>
      <c r="G13" s="75"/>
    </row>
    <row r="14" spans="1:8" s="48" customFormat="1" x14ac:dyDescent="0.2">
      <c r="A14" s="75"/>
      <c r="B14" s="75"/>
      <c r="C14" s="75"/>
      <c r="D14" s="75"/>
      <c r="E14" s="75"/>
      <c r="F14" s="75"/>
      <c r="G14" s="75"/>
    </row>
    <row r="15" spans="1:8" s="48" customFormat="1" ht="12.75" customHeight="1" x14ac:dyDescent="0.2">
      <c r="A15" s="111" t="s">
        <v>104</v>
      </c>
      <c r="B15" s="112"/>
      <c r="C15" s="112"/>
      <c r="D15" s="74"/>
      <c r="E15" s="74"/>
      <c r="F15" s="74"/>
      <c r="G15" s="74"/>
    </row>
    <row r="16" spans="1:8" s="48" customFormat="1" ht="5.85" customHeight="1" x14ac:dyDescent="0.2">
      <c r="A16" s="74"/>
      <c r="B16" s="76"/>
      <c r="C16" s="76"/>
      <c r="D16" s="74"/>
      <c r="E16" s="74"/>
      <c r="F16" s="74"/>
      <c r="G16" s="74"/>
    </row>
    <row r="17" spans="1:7" s="48" customFormat="1" ht="12.75" customHeight="1" x14ac:dyDescent="0.2">
      <c r="A17" s="113" t="s">
        <v>155</v>
      </c>
      <c r="B17" s="113"/>
      <c r="C17" s="113"/>
      <c r="D17" s="86"/>
      <c r="E17" s="76"/>
      <c r="F17" s="76"/>
      <c r="G17" s="76"/>
    </row>
    <row r="18" spans="1:7" s="48" customFormat="1" ht="12.75" customHeight="1" x14ac:dyDescent="0.2">
      <c r="A18" s="86" t="s">
        <v>116</v>
      </c>
      <c r="B18" s="113" t="s">
        <v>156</v>
      </c>
      <c r="C18" s="113"/>
      <c r="D18" s="86"/>
      <c r="E18" s="76"/>
      <c r="F18" s="76"/>
      <c r="G18" s="76"/>
    </row>
    <row r="19" spans="1:7" s="48" customFormat="1" ht="12.75" customHeight="1" x14ac:dyDescent="0.2">
      <c r="A19" s="86" t="s">
        <v>117</v>
      </c>
      <c r="B19" s="115" t="s">
        <v>157</v>
      </c>
      <c r="C19" s="115"/>
      <c r="D19" s="115"/>
      <c r="E19" s="76"/>
      <c r="F19" s="76"/>
      <c r="G19" s="76"/>
    </row>
    <row r="20" spans="1:7" s="48" customFormat="1" x14ac:dyDescent="0.2">
      <c r="A20" s="76"/>
      <c r="B20" s="76"/>
      <c r="C20" s="76"/>
      <c r="D20" s="76"/>
      <c r="E20" s="76"/>
      <c r="F20" s="76"/>
      <c r="G20" s="76"/>
    </row>
    <row r="21" spans="1:7" s="48" customFormat="1" ht="12.75" customHeight="1" x14ac:dyDescent="0.2">
      <c r="A21" s="111" t="s">
        <v>130</v>
      </c>
      <c r="B21" s="112"/>
      <c r="C21" s="74"/>
      <c r="D21" s="74"/>
      <c r="E21" s="74"/>
      <c r="F21" s="74"/>
      <c r="G21" s="74"/>
    </row>
    <row r="22" spans="1:7" s="48" customFormat="1" ht="5.85" customHeight="1" x14ac:dyDescent="0.2">
      <c r="A22" s="74"/>
      <c r="B22" s="76"/>
      <c r="C22" s="74"/>
      <c r="D22" s="74"/>
      <c r="E22" s="74"/>
      <c r="F22" s="74"/>
      <c r="G22" s="74"/>
    </row>
    <row r="23" spans="1:7" s="48" customFormat="1" ht="12.75" customHeight="1" x14ac:dyDescent="0.2">
      <c r="A23" s="76" t="s">
        <v>118</v>
      </c>
      <c r="B23" s="112" t="s">
        <v>119</v>
      </c>
      <c r="C23" s="112"/>
      <c r="D23" s="76"/>
      <c r="E23" s="76"/>
      <c r="F23" s="76"/>
      <c r="G23" s="76"/>
    </row>
    <row r="24" spans="1:7" s="48" customFormat="1" ht="12.75" customHeight="1" x14ac:dyDescent="0.2">
      <c r="A24" s="76" t="s">
        <v>120</v>
      </c>
      <c r="B24" s="112" t="s">
        <v>121</v>
      </c>
      <c r="C24" s="112"/>
      <c r="D24" s="76"/>
      <c r="E24" s="76"/>
      <c r="F24" s="76"/>
      <c r="G24" s="76"/>
    </row>
    <row r="25" spans="1:7" s="48" customFormat="1" ht="12.75" customHeight="1" x14ac:dyDescent="0.2">
      <c r="A25" s="76"/>
      <c r="B25" s="112"/>
      <c r="C25" s="112"/>
      <c r="D25" s="76"/>
      <c r="E25" s="76"/>
      <c r="F25" s="76"/>
      <c r="G25" s="76"/>
    </row>
    <row r="26" spans="1:7" s="48" customFormat="1" x14ac:dyDescent="0.2">
      <c r="A26" s="75"/>
      <c r="B26" s="75"/>
      <c r="C26" s="75"/>
      <c r="D26" s="75"/>
      <c r="E26" s="75"/>
      <c r="F26" s="75"/>
      <c r="G26" s="75"/>
    </row>
    <row r="27" spans="1:7" s="48" customFormat="1" x14ac:dyDescent="0.2">
      <c r="A27" s="75" t="s">
        <v>131</v>
      </c>
      <c r="B27" s="77" t="s">
        <v>132</v>
      </c>
      <c r="C27" s="75"/>
      <c r="D27" s="75"/>
      <c r="E27" s="75"/>
      <c r="F27" s="75"/>
      <c r="G27" s="75"/>
    </row>
    <row r="28" spans="1:7" s="48" customFormat="1" x14ac:dyDescent="0.2">
      <c r="A28" s="75"/>
      <c r="B28" s="75"/>
      <c r="C28" s="75"/>
      <c r="D28" s="75"/>
      <c r="E28" s="75"/>
      <c r="F28" s="75"/>
      <c r="G28" s="75"/>
    </row>
    <row r="29" spans="1:7" s="48" customFormat="1" ht="27.75" customHeight="1" x14ac:dyDescent="0.2">
      <c r="A29" s="113" t="s">
        <v>163</v>
      </c>
      <c r="B29" s="112"/>
      <c r="C29" s="112"/>
      <c r="D29" s="112"/>
      <c r="E29" s="112"/>
      <c r="F29" s="112"/>
      <c r="G29" s="112"/>
    </row>
    <row r="30" spans="1:7" s="48" customFormat="1" ht="41.85" customHeight="1" x14ac:dyDescent="0.2">
      <c r="A30" s="112" t="s">
        <v>138</v>
      </c>
      <c r="B30" s="112"/>
      <c r="C30" s="112"/>
      <c r="D30" s="112"/>
      <c r="E30" s="112"/>
      <c r="F30" s="112"/>
      <c r="G30" s="112"/>
    </row>
    <row r="31" spans="1:7" s="48" customFormat="1" x14ac:dyDescent="0.2">
      <c r="A31" s="75"/>
      <c r="B31" s="75"/>
      <c r="C31" s="75"/>
      <c r="D31" s="75"/>
      <c r="E31" s="75"/>
      <c r="F31" s="75"/>
      <c r="G31" s="75"/>
    </row>
    <row r="32" spans="1:7" s="48" customFormat="1" x14ac:dyDescent="0.2">
      <c r="A32" s="75"/>
      <c r="B32" s="75"/>
      <c r="C32" s="75"/>
      <c r="D32" s="75"/>
      <c r="E32" s="75"/>
      <c r="F32" s="75"/>
      <c r="G32" s="75"/>
    </row>
    <row r="33" spans="1:7" s="48" customFormat="1" x14ac:dyDescent="0.2">
      <c r="A33" s="75"/>
      <c r="B33" s="75"/>
      <c r="C33" s="75"/>
      <c r="D33" s="75"/>
      <c r="E33" s="75"/>
      <c r="F33" s="75"/>
      <c r="G33" s="75"/>
    </row>
    <row r="34" spans="1:7" s="48" customFormat="1" x14ac:dyDescent="0.2">
      <c r="A34" s="75"/>
      <c r="B34" s="75"/>
      <c r="C34" s="75"/>
      <c r="D34" s="75"/>
      <c r="E34" s="75"/>
      <c r="F34" s="75"/>
      <c r="G34" s="75"/>
    </row>
    <row r="35" spans="1:7" s="48" customFormat="1" x14ac:dyDescent="0.2">
      <c r="A35" s="75"/>
      <c r="B35" s="75"/>
      <c r="C35" s="75"/>
      <c r="D35" s="75"/>
      <c r="E35" s="75"/>
      <c r="F35" s="75"/>
      <c r="G35" s="75"/>
    </row>
    <row r="36" spans="1:7" s="48" customFormat="1" x14ac:dyDescent="0.2">
      <c r="A36" s="75"/>
      <c r="B36" s="75"/>
      <c r="C36" s="75"/>
      <c r="D36" s="75"/>
      <c r="E36" s="75"/>
      <c r="F36" s="75"/>
      <c r="G36" s="75"/>
    </row>
    <row r="37" spans="1:7" s="48" customFormat="1" x14ac:dyDescent="0.2">
      <c r="A37" s="75"/>
      <c r="B37" s="75"/>
      <c r="C37" s="75"/>
      <c r="D37" s="75"/>
      <c r="E37" s="75"/>
      <c r="F37" s="75"/>
      <c r="G37" s="75"/>
    </row>
    <row r="38" spans="1:7" s="48" customFormat="1" x14ac:dyDescent="0.2">
      <c r="A38" s="75"/>
      <c r="B38" s="75"/>
      <c r="C38" s="75"/>
      <c r="D38" s="75"/>
      <c r="E38" s="75"/>
      <c r="F38" s="75"/>
      <c r="G38" s="75"/>
    </row>
    <row r="39" spans="1:7" s="48" customFormat="1" x14ac:dyDescent="0.2">
      <c r="A39" s="75"/>
      <c r="B39" s="75"/>
      <c r="C39" s="75"/>
      <c r="D39" s="75"/>
      <c r="E39" s="75"/>
      <c r="F39" s="75"/>
      <c r="G39" s="75"/>
    </row>
    <row r="40" spans="1:7" s="48" customFormat="1" x14ac:dyDescent="0.2">
      <c r="A40" s="75"/>
      <c r="B40" s="75"/>
      <c r="C40" s="75"/>
      <c r="D40" s="75"/>
      <c r="E40" s="75"/>
      <c r="F40" s="75"/>
      <c r="G40" s="75"/>
    </row>
    <row r="41" spans="1:7" s="48" customFormat="1" x14ac:dyDescent="0.2">
      <c r="A41" s="110" t="s">
        <v>133</v>
      </c>
      <c r="B41" s="110"/>
      <c r="C41" s="75"/>
      <c r="D41" s="75"/>
      <c r="E41" s="75"/>
      <c r="F41" s="75"/>
      <c r="G41" s="75"/>
    </row>
    <row r="42" spans="1:7" s="48" customFormat="1" x14ac:dyDescent="0.2">
      <c r="A42" s="75"/>
      <c r="B42" s="75"/>
      <c r="C42" s="75"/>
      <c r="D42" s="75"/>
      <c r="E42" s="75"/>
      <c r="F42" s="75"/>
      <c r="G42" s="75"/>
    </row>
    <row r="43" spans="1:7" s="48" customFormat="1" x14ac:dyDescent="0.2">
      <c r="A43" s="7">
        <v>0</v>
      </c>
      <c r="B43" s="8" t="s">
        <v>5</v>
      </c>
      <c r="C43" s="75"/>
      <c r="D43" s="75"/>
      <c r="E43" s="75"/>
      <c r="F43" s="75"/>
      <c r="G43" s="75"/>
    </row>
    <row r="44" spans="1:7" s="48" customFormat="1" x14ac:dyDescent="0.2">
      <c r="A44" s="8" t="s">
        <v>19</v>
      </c>
      <c r="B44" s="8" t="s">
        <v>6</v>
      </c>
      <c r="C44" s="75"/>
      <c r="D44" s="75"/>
      <c r="E44" s="75"/>
      <c r="F44" s="75"/>
      <c r="G44" s="75"/>
    </row>
    <row r="45" spans="1:7" s="48" customFormat="1" x14ac:dyDescent="0.2">
      <c r="A45" s="8" t="s">
        <v>20</v>
      </c>
      <c r="B45" s="8" t="s">
        <v>7</v>
      </c>
      <c r="C45" s="75"/>
      <c r="D45" s="75"/>
      <c r="E45" s="75"/>
      <c r="F45" s="75"/>
      <c r="G45" s="75"/>
    </row>
    <row r="46" spans="1:7" s="48" customFormat="1" x14ac:dyDescent="0.2">
      <c r="A46" s="8" t="s">
        <v>21</v>
      </c>
      <c r="B46" s="8" t="s">
        <v>8</v>
      </c>
      <c r="C46" s="75"/>
      <c r="D46" s="75"/>
      <c r="E46" s="75"/>
      <c r="F46" s="75"/>
      <c r="G46" s="75"/>
    </row>
    <row r="47" spans="1:7" s="48" customFormat="1" x14ac:dyDescent="0.2">
      <c r="A47" s="8" t="s">
        <v>15</v>
      </c>
      <c r="B47" s="8" t="s">
        <v>9</v>
      </c>
      <c r="C47" s="75"/>
      <c r="D47" s="75"/>
      <c r="E47" s="75"/>
      <c r="F47" s="75"/>
      <c r="G47" s="75"/>
    </row>
    <row r="48" spans="1:7" s="48" customFormat="1" x14ac:dyDescent="0.2">
      <c r="A48" s="8" t="s">
        <v>16</v>
      </c>
      <c r="B48" s="8" t="s">
        <v>10</v>
      </c>
      <c r="C48" s="75"/>
      <c r="D48" s="75"/>
      <c r="E48" s="75"/>
      <c r="F48" s="75"/>
      <c r="G48" s="75"/>
    </row>
    <row r="49" spans="1:7" s="48" customFormat="1" x14ac:dyDescent="0.2">
      <c r="A49" s="8" t="s">
        <v>17</v>
      </c>
      <c r="B49" s="8" t="s">
        <v>11</v>
      </c>
      <c r="C49" s="75"/>
      <c r="D49" s="75"/>
      <c r="E49" s="75"/>
      <c r="F49" s="75"/>
      <c r="G49" s="75"/>
    </row>
    <row r="50" spans="1:7" s="48" customFormat="1" x14ac:dyDescent="0.2">
      <c r="A50" s="8" t="s">
        <v>18</v>
      </c>
      <c r="B50" s="8" t="s">
        <v>12</v>
      </c>
      <c r="C50" s="75"/>
      <c r="D50" s="75"/>
      <c r="E50" s="75"/>
      <c r="F50" s="75"/>
      <c r="G50" s="75"/>
    </row>
    <row r="51" spans="1:7" s="48" customFormat="1" x14ac:dyDescent="0.2">
      <c r="A51" s="8" t="s">
        <v>134</v>
      </c>
      <c r="B51" s="8" t="s">
        <v>13</v>
      </c>
      <c r="C51" s="75"/>
      <c r="D51" s="75"/>
      <c r="E51" s="75"/>
      <c r="F51" s="75"/>
      <c r="G51" s="75"/>
    </row>
    <row r="52" spans="1:7" s="48" customFormat="1" x14ac:dyDescent="0.2">
      <c r="A52" s="8" t="s">
        <v>122</v>
      </c>
      <c r="B52" s="8" t="s">
        <v>14</v>
      </c>
      <c r="C52" s="75"/>
      <c r="D52" s="75"/>
      <c r="E52" s="75"/>
      <c r="F52" s="75"/>
      <c r="G52" s="75"/>
    </row>
    <row r="53" spans="1:7" s="48" customFormat="1" x14ac:dyDescent="0.2"/>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row r="174" spans="1:7" x14ac:dyDescent="0.2">
      <c r="A174" s="49"/>
      <c r="B174" s="49"/>
      <c r="C174" s="49"/>
      <c r="D174" s="49"/>
      <c r="E174" s="49"/>
      <c r="F174" s="49"/>
      <c r="G174" s="49"/>
    </row>
    <row r="175" spans="1:7" x14ac:dyDescent="0.2">
      <c r="A175" s="49"/>
      <c r="B175" s="49"/>
      <c r="C175" s="49"/>
      <c r="D175" s="49"/>
      <c r="E175" s="49"/>
      <c r="F175" s="49"/>
      <c r="G175" s="49"/>
    </row>
  </sheetData>
  <mergeCells count="18">
    <mergeCell ref="A1:H1"/>
    <mergeCell ref="A17:C17"/>
    <mergeCell ref="B18:C18"/>
    <mergeCell ref="B19:D19"/>
    <mergeCell ref="A30:G30"/>
    <mergeCell ref="A12:G12"/>
    <mergeCell ref="A15:C15"/>
    <mergeCell ref="A4:G4"/>
    <mergeCell ref="A5:G5"/>
    <mergeCell ref="A8:G8"/>
    <mergeCell ref="A11:G11"/>
    <mergeCell ref="A9:G9"/>
    <mergeCell ref="A41:B41"/>
    <mergeCell ref="A21:B21"/>
    <mergeCell ref="B23:C23"/>
    <mergeCell ref="B24:C24"/>
    <mergeCell ref="B25:C25"/>
    <mergeCell ref="A29:G29"/>
  </mergeCells>
  <hyperlinks>
    <hyperlink ref="B26" r:id="rId1" display="www.statistik-nord.de" xr:uid="{00000000-0004-0000-0200-000001000000}"/>
    <hyperlink ref="B27" r:id="rId2" xr:uid="{00000000-0004-0000-0200-000002000000}"/>
    <hyperlink ref="B19" r:id="rId3" display="sven.ohlsen@statistik-nord.de" xr:uid="{4C402C1A-1074-43B5-B11E-97816290E428}"/>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2/24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H55"/>
  <sheetViews>
    <sheetView view="pageLayout" zoomScaleNormal="100" workbookViewId="0">
      <selection sqref="A1:G1"/>
    </sheetView>
  </sheetViews>
  <sheetFormatPr baseColWidth="10" defaultColWidth="10.85546875" defaultRowHeight="12.75" x14ac:dyDescent="0.2"/>
  <cols>
    <col min="1" max="1" width="35.5703125" style="5" customWidth="1"/>
    <col min="2" max="6" width="9" customWidth="1"/>
    <col min="7" max="7" width="11.5703125" customWidth="1"/>
    <col min="8" max="9" width="11.28515625" customWidth="1"/>
    <col min="10" max="26" width="12.7109375" customWidth="1"/>
  </cols>
  <sheetData>
    <row r="1" spans="1:8" ht="12.75" customHeight="1" x14ac:dyDescent="0.2">
      <c r="A1" s="120" t="s">
        <v>147</v>
      </c>
      <c r="B1" s="120"/>
      <c r="C1" s="120"/>
      <c r="D1" s="120"/>
      <c r="E1" s="120"/>
      <c r="F1" s="120"/>
      <c r="G1" s="120"/>
    </row>
    <row r="2" spans="1:8" ht="12.75" customHeight="1" x14ac:dyDescent="0.2"/>
    <row r="3" spans="1:8" s="9" customFormat="1" ht="26.25" customHeight="1" x14ac:dyDescent="0.2">
      <c r="A3" s="130" t="s">
        <v>115</v>
      </c>
      <c r="B3" s="88" t="s">
        <v>91</v>
      </c>
      <c r="C3" s="88" t="s">
        <v>92</v>
      </c>
      <c r="D3" s="88" t="s">
        <v>93</v>
      </c>
      <c r="E3" s="125" t="s">
        <v>164</v>
      </c>
      <c r="F3" s="126"/>
      <c r="G3" s="127"/>
    </row>
    <row r="4" spans="1:8" s="9" customFormat="1" ht="18" customHeight="1" x14ac:dyDescent="0.2">
      <c r="A4" s="131"/>
      <c r="B4" s="121" t="s">
        <v>165</v>
      </c>
      <c r="C4" s="122"/>
      <c r="D4" s="122"/>
      <c r="E4" s="34" t="s">
        <v>165</v>
      </c>
      <c r="F4" s="34" t="s">
        <v>180</v>
      </c>
      <c r="G4" s="128" t="s">
        <v>148</v>
      </c>
    </row>
    <row r="5" spans="1:8" s="9" customFormat="1" ht="17.25" customHeight="1" x14ac:dyDescent="0.2">
      <c r="A5" s="132"/>
      <c r="B5" s="123" t="s">
        <v>101</v>
      </c>
      <c r="C5" s="124"/>
      <c r="D5" s="124"/>
      <c r="E5" s="124"/>
      <c r="F5" s="124"/>
      <c r="G5" s="129"/>
    </row>
    <row r="6" spans="1:8" s="9" customFormat="1" ht="12" customHeight="1" x14ac:dyDescent="0.2">
      <c r="A6" s="72"/>
    </row>
    <row r="7" spans="1:8" s="9" customFormat="1" ht="12" customHeight="1" x14ac:dyDescent="0.2">
      <c r="A7" s="35" t="s">
        <v>22</v>
      </c>
      <c r="B7" s="89">
        <v>913.23177999999996</v>
      </c>
      <c r="C7" s="89">
        <v>935.09060999999997</v>
      </c>
      <c r="D7" s="89">
        <v>874.70549700000004</v>
      </c>
      <c r="E7" s="89">
        <v>5374.3341119999995</v>
      </c>
      <c r="F7" s="89">
        <v>5786.9986429999999</v>
      </c>
      <c r="G7" s="90">
        <v>-7.1308904054982349</v>
      </c>
      <c r="H7" s="105"/>
    </row>
    <row r="8" spans="1:8" s="9" customFormat="1" ht="12" x14ac:dyDescent="0.2">
      <c r="A8" s="36" t="s">
        <v>23</v>
      </c>
    </row>
    <row r="9" spans="1:8" s="9" customFormat="1" ht="12" x14ac:dyDescent="0.2">
      <c r="A9" s="37" t="s">
        <v>24</v>
      </c>
      <c r="B9" s="89">
        <v>2.0372000000000001E-2</v>
      </c>
      <c r="C9" s="89">
        <v>0.177425</v>
      </c>
      <c r="D9" s="89">
        <v>8.5019999999999991E-3</v>
      </c>
      <c r="E9" s="89">
        <v>0.46157999999999999</v>
      </c>
      <c r="F9" s="89">
        <v>0.151001</v>
      </c>
      <c r="G9" s="90">
        <v>205.68009483380905</v>
      </c>
    </row>
    <row r="10" spans="1:8" s="9" customFormat="1" ht="12" x14ac:dyDescent="0.2">
      <c r="A10" s="37" t="s">
        <v>25</v>
      </c>
      <c r="B10" s="89">
        <v>134.273312</v>
      </c>
      <c r="C10" s="89">
        <v>119.393586</v>
      </c>
      <c r="D10" s="89">
        <v>111.483166</v>
      </c>
      <c r="E10" s="89">
        <v>733.37398700000006</v>
      </c>
      <c r="F10" s="89">
        <v>865.71517600000004</v>
      </c>
      <c r="G10" s="90">
        <v>-15.286920302295812</v>
      </c>
    </row>
    <row r="11" spans="1:8" s="9" customFormat="1" ht="12" x14ac:dyDescent="0.2">
      <c r="A11" s="38" t="s">
        <v>31</v>
      </c>
    </row>
    <row r="12" spans="1:8" s="9" customFormat="1" ht="24" x14ac:dyDescent="0.2">
      <c r="A12" s="38" t="s">
        <v>135</v>
      </c>
      <c r="B12" s="89">
        <v>2.910561</v>
      </c>
      <c r="C12" s="89">
        <v>3.3919869999999999</v>
      </c>
      <c r="D12" s="89">
        <v>1.977198</v>
      </c>
      <c r="E12" s="89">
        <v>17.202683</v>
      </c>
      <c r="F12" s="89">
        <v>30.441251999999999</v>
      </c>
      <c r="G12" s="90">
        <v>-43.488911034276768</v>
      </c>
    </row>
    <row r="13" spans="1:8" s="9" customFormat="1" ht="12" x14ac:dyDescent="0.2">
      <c r="A13" s="38" t="s">
        <v>105</v>
      </c>
      <c r="B13" s="89">
        <v>69.319862999999998</v>
      </c>
      <c r="C13" s="89">
        <v>61.258575</v>
      </c>
      <c r="D13" s="89">
        <v>58.434744999999999</v>
      </c>
      <c r="E13" s="89">
        <v>357.85753799999998</v>
      </c>
      <c r="F13" s="89">
        <v>390.85379499999999</v>
      </c>
      <c r="G13" s="90">
        <v>-8.4420971273926142</v>
      </c>
    </row>
    <row r="14" spans="1:8" s="9" customFormat="1" ht="12" x14ac:dyDescent="0.2">
      <c r="A14" s="38" t="s">
        <v>128</v>
      </c>
      <c r="B14" s="89">
        <v>46.892212999999998</v>
      </c>
      <c r="C14" s="89">
        <v>40.171345000000002</v>
      </c>
      <c r="D14" s="89">
        <v>38.153326</v>
      </c>
      <c r="E14" s="89">
        <v>279.03498500000001</v>
      </c>
      <c r="F14" s="89">
        <v>335.294577</v>
      </c>
      <c r="G14" s="90">
        <v>-16.7791535739631</v>
      </c>
    </row>
    <row r="15" spans="1:8" s="9" customFormat="1" ht="12" customHeight="1" x14ac:dyDescent="0.2">
      <c r="A15" s="37" t="s">
        <v>26</v>
      </c>
      <c r="B15" s="89">
        <v>543.96749999999997</v>
      </c>
      <c r="C15" s="89">
        <v>565.58700899999997</v>
      </c>
      <c r="D15" s="89">
        <v>513.46652200000005</v>
      </c>
      <c r="E15" s="89">
        <v>3305.291604</v>
      </c>
      <c r="F15" s="89">
        <v>3681.662049</v>
      </c>
      <c r="G15" s="90">
        <v>-10.222840662472763</v>
      </c>
    </row>
    <row r="16" spans="1:8" s="9" customFormat="1" ht="12" x14ac:dyDescent="0.2">
      <c r="A16" s="40" t="s">
        <v>27</v>
      </c>
      <c r="B16" s="89">
        <v>234.970596</v>
      </c>
      <c r="C16" s="89">
        <v>249.93259</v>
      </c>
      <c r="D16" s="89">
        <v>249.74730700000001</v>
      </c>
      <c r="E16" s="89">
        <v>1335.2069409999999</v>
      </c>
      <c r="F16" s="89">
        <v>1239.470417</v>
      </c>
      <c r="G16" s="90">
        <v>7.7239862030527036</v>
      </c>
    </row>
    <row r="17" spans="1:7" s="9" customFormat="1" ht="12" x14ac:dyDescent="0.2">
      <c r="A17" s="41"/>
    </row>
    <row r="18" spans="1:7" s="9" customFormat="1" ht="12" x14ac:dyDescent="0.2">
      <c r="A18" s="35" t="s">
        <v>28</v>
      </c>
      <c r="B18" s="89">
        <v>5190.4304270000002</v>
      </c>
      <c r="C18" s="89">
        <v>4678.485224</v>
      </c>
      <c r="D18" s="89">
        <v>4765.8240230000001</v>
      </c>
      <c r="E18" s="89">
        <v>28686.253580000001</v>
      </c>
      <c r="F18" s="89">
        <v>31857.687963</v>
      </c>
      <c r="G18" s="90">
        <v>-9.9550048537211921</v>
      </c>
    </row>
    <row r="19" spans="1:7" s="9" customFormat="1" ht="12" x14ac:dyDescent="0.2">
      <c r="A19" s="42" t="s">
        <v>23</v>
      </c>
    </row>
    <row r="20" spans="1:7" s="9" customFormat="1" ht="12" x14ac:dyDescent="0.2">
      <c r="A20" s="40" t="s">
        <v>29</v>
      </c>
      <c r="B20" s="89">
        <v>699.70238500000005</v>
      </c>
      <c r="C20" s="89">
        <v>302.86793699999998</v>
      </c>
      <c r="D20" s="89">
        <v>448.84066000000001</v>
      </c>
      <c r="E20" s="89">
        <v>3553.7737059999999</v>
      </c>
      <c r="F20" s="89">
        <v>4568.0833670000002</v>
      </c>
      <c r="G20" s="90">
        <v>-22.20427210955495</v>
      </c>
    </row>
    <row r="21" spans="1:7" s="9" customFormat="1" ht="12" x14ac:dyDescent="0.2">
      <c r="A21" s="39" t="s">
        <v>31</v>
      </c>
    </row>
    <row r="22" spans="1:7" s="9" customFormat="1" ht="12" x14ac:dyDescent="0.2">
      <c r="A22" s="39" t="s">
        <v>123</v>
      </c>
      <c r="B22" s="89">
        <v>269.77363600000001</v>
      </c>
      <c r="C22" s="89">
        <v>181.93924000000001</v>
      </c>
      <c r="D22" s="89">
        <v>265.841902</v>
      </c>
      <c r="E22" s="89">
        <v>1458.6499980000001</v>
      </c>
      <c r="F22" s="89">
        <v>1550.303717</v>
      </c>
      <c r="G22" s="90">
        <v>-5.9119847288607161</v>
      </c>
    </row>
    <row r="23" spans="1:7" s="9" customFormat="1" ht="12" x14ac:dyDescent="0.2">
      <c r="A23" s="40" t="s">
        <v>30</v>
      </c>
      <c r="B23" s="89">
        <v>824.23437699999999</v>
      </c>
      <c r="C23" s="89">
        <v>1011.447453</v>
      </c>
      <c r="D23" s="89">
        <v>786.638285</v>
      </c>
      <c r="E23" s="89">
        <v>4388.4532060000001</v>
      </c>
      <c r="F23" s="89">
        <v>4845.6747880000003</v>
      </c>
      <c r="G23" s="90">
        <v>-9.4356638033629423</v>
      </c>
    </row>
    <row r="24" spans="1:7" s="9" customFormat="1" ht="12" x14ac:dyDescent="0.2">
      <c r="A24" s="39" t="s">
        <v>31</v>
      </c>
    </row>
    <row r="25" spans="1:7" s="9" customFormat="1" ht="12" x14ac:dyDescent="0.2">
      <c r="A25" s="39" t="s">
        <v>32</v>
      </c>
      <c r="B25" s="89">
        <v>497.04377099999999</v>
      </c>
      <c r="C25" s="89">
        <v>559.70409700000005</v>
      </c>
      <c r="D25" s="89">
        <v>425.51494500000001</v>
      </c>
      <c r="E25" s="89">
        <v>2516.093613</v>
      </c>
      <c r="F25" s="89">
        <v>3527.3542379999999</v>
      </c>
      <c r="G25" s="90">
        <v>-28.669097481215331</v>
      </c>
    </row>
    <row r="26" spans="1:7" s="9" customFormat="1" ht="12" x14ac:dyDescent="0.2">
      <c r="A26" s="39" t="s">
        <v>106</v>
      </c>
      <c r="B26" s="89">
        <v>13.221598999999999</v>
      </c>
      <c r="C26" s="89">
        <v>0.49778899999999998</v>
      </c>
      <c r="D26" s="89">
        <v>8.0908999999999995E-2</v>
      </c>
      <c r="E26" s="89">
        <v>40.603838000000003</v>
      </c>
      <c r="F26" s="89">
        <v>44.187635</v>
      </c>
      <c r="G26" s="90">
        <v>-8.1104069045559868</v>
      </c>
    </row>
    <row r="27" spans="1:7" s="9" customFormat="1" ht="12" x14ac:dyDescent="0.2">
      <c r="A27" s="42" t="s">
        <v>33</v>
      </c>
      <c r="B27" s="89">
        <v>3666.493665</v>
      </c>
      <c r="C27" s="89">
        <v>3364.1698339999998</v>
      </c>
      <c r="D27" s="89">
        <v>3530.3450779999998</v>
      </c>
      <c r="E27" s="89">
        <v>20744.026667999999</v>
      </c>
      <c r="F27" s="89">
        <v>22443.929808000001</v>
      </c>
      <c r="G27" s="90">
        <v>-7.5739995381472056</v>
      </c>
    </row>
    <row r="28" spans="1:7" s="9" customFormat="1" ht="12" x14ac:dyDescent="0.2">
      <c r="A28" s="43" t="s">
        <v>23</v>
      </c>
    </row>
    <row r="29" spans="1:7" s="9" customFormat="1" ht="12" x14ac:dyDescent="0.2">
      <c r="A29" s="39" t="s">
        <v>34</v>
      </c>
      <c r="B29" s="89">
        <v>293.46754700000002</v>
      </c>
      <c r="C29" s="89">
        <v>285.66539499999999</v>
      </c>
      <c r="D29" s="89">
        <v>251.12116399999999</v>
      </c>
      <c r="E29" s="89">
        <v>1568.8394020000001</v>
      </c>
      <c r="F29" s="89">
        <v>1812.779417</v>
      </c>
      <c r="G29" s="90">
        <v>-13.456684950875086</v>
      </c>
    </row>
    <row r="30" spans="1:7" s="9" customFormat="1" ht="12" x14ac:dyDescent="0.2">
      <c r="A30" s="44" t="s">
        <v>31</v>
      </c>
    </row>
    <row r="31" spans="1:7" s="9" customFormat="1" ht="12" x14ac:dyDescent="0.2">
      <c r="A31" s="44" t="s">
        <v>107</v>
      </c>
      <c r="B31" s="89">
        <v>20.800836</v>
      </c>
      <c r="C31" s="89">
        <v>16.996365999999998</v>
      </c>
      <c r="D31" s="89">
        <v>16.896464000000002</v>
      </c>
      <c r="E31" s="89">
        <v>108.687622</v>
      </c>
      <c r="F31" s="89">
        <v>127.139324</v>
      </c>
      <c r="G31" s="90">
        <v>-14.512977904460158</v>
      </c>
    </row>
    <row r="32" spans="1:7" s="9" customFormat="1" ht="12" x14ac:dyDescent="0.2">
      <c r="A32" s="45" t="s">
        <v>35</v>
      </c>
      <c r="B32" s="89">
        <v>60.334266999999997</v>
      </c>
      <c r="C32" s="89">
        <v>50.366179000000002</v>
      </c>
      <c r="D32" s="89">
        <v>53.898367999999998</v>
      </c>
      <c r="E32" s="89">
        <v>331.62960900000002</v>
      </c>
      <c r="F32" s="89">
        <v>377.40547199999997</v>
      </c>
      <c r="G32" s="90">
        <v>-12.129093613141876</v>
      </c>
    </row>
    <row r="33" spans="1:7" s="9" customFormat="1" ht="12" x14ac:dyDescent="0.2">
      <c r="A33" s="43" t="s">
        <v>36</v>
      </c>
      <c r="B33" s="89">
        <v>3373.0261180000002</v>
      </c>
      <c r="C33" s="89">
        <v>3078.5044389999998</v>
      </c>
      <c r="D33" s="89">
        <v>3279.2239140000001</v>
      </c>
      <c r="E33" s="89">
        <v>19175.187266000001</v>
      </c>
      <c r="F33" s="89">
        <v>20631.150390999999</v>
      </c>
      <c r="G33" s="90">
        <v>-7.0571107156251429</v>
      </c>
    </row>
    <row r="34" spans="1:7" s="9" customFormat="1" ht="12" x14ac:dyDescent="0.2">
      <c r="A34" s="44" t="s">
        <v>31</v>
      </c>
    </row>
    <row r="35" spans="1:7" s="9" customFormat="1" ht="12" x14ac:dyDescent="0.2">
      <c r="A35" s="44" t="s">
        <v>108</v>
      </c>
      <c r="B35" s="89">
        <v>476.97070600000001</v>
      </c>
      <c r="C35" s="89">
        <v>455.847036</v>
      </c>
      <c r="D35" s="89">
        <v>398.29370699999998</v>
      </c>
      <c r="E35" s="89">
        <v>2522.5702219999998</v>
      </c>
      <c r="F35" s="89">
        <v>2744.172712</v>
      </c>
      <c r="G35" s="90">
        <v>-8.0753842143737558</v>
      </c>
    </row>
    <row r="36" spans="1:7" s="9" customFormat="1" ht="12" x14ac:dyDescent="0.2">
      <c r="A36" s="45" t="s">
        <v>153</v>
      </c>
      <c r="B36" s="89">
        <v>18.556979999999999</v>
      </c>
      <c r="C36" s="89">
        <v>20.561613999999999</v>
      </c>
      <c r="D36" s="89">
        <v>22.281977999999999</v>
      </c>
      <c r="E36" s="89">
        <v>121.57186799999999</v>
      </c>
      <c r="F36" s="89">
        <v>144.90154999999999</v>
      </c>
      <c r="G36" s="90">
        <v>-16.100367456386763</v>
      </c>
    </row>
    <row r="37" spans="1:7" s="9" customFormat="1" ht="12" x14ac:dyDescent="0.2">
      <c r="A37" s="45" t="s">
        <v>154</v>
      </c>
      <c r="B37" s="89">
        <v>99.939909</v>
      </c>
      <c r="C37" s="89">
        <v>98.188297000000006</v>
      </c>
      <c r="D37" s="89">
        <v>91.230772999999999</v>
      </c>
      <c r="E37" s="89">
        <v>571.30264799999998</v>
      </c>
      <c r="F37" s="89">
        <v>673.89152999999999</v>
      </c>
      <c r="G37" s="90">
        <v>-15.223352339804592</v>
      </c>
    </row>
    <row r="38" spans="1:7" s="9" customFormat="1" ht="12" x14ac:dyDescent="0.2">
      <c r="A38" s="45" t="s">
        <v>37</v>
      </c>
      <c r="B38" s="89">
        <v>65.932462999999998</v>
      </c>
      <c r="C38" s="89">
        <v>65.804141000000001</v>
      </c>
      <c r="D38" s="89">
        <v>66.457142000000005</v>
      </c>
      <c r="E38" s="89">
        <v>381.01365600000003</v>
      </c>
      <c r="F38" s="89">
        <v>360.28725600000001</v>
      </c>
      <c r="G38" s="90">
        <v>5.7527430279132545</v>
      </c>
    </row>
    <row r="39" spans="1:7" s="9" customFormat="1" ht="12" x14ac:dyDescent="0.2">
      <c r="A39" s="45" t="s">
        <v>38</v>
      </c>
      <c r="B39" s="89">
        <v>68.267354999999995</v>
      </c>
      <c r="C39" s="89">
        <v>61.920400000000001</v>
      </c>
      <c r="D39" s="89">
        <v>63.932402000000003</v>
      </c>
      <c r="E39" s="89">
        <v>422.41360500000002</v>
      </c>
      <c r="F39" s="89">
        <v>422.07908700000002</v>
      </c>
      <c r="G39" s="90">
        <v>7.9254815105301191E-2</v>
      </c>
    </row>
    <row r="40" spans="1:7" s="9" customFormat="1" ht="12" x14ac:dyDescent="0.2">
      <c r="A40" s="45" t="s">
        <v>110</v>
      </c>
      <c r="B40" s="89">
        <v>554.80645000000004</v>
      </c>
      <c r="C40" s="89">
        <v>514.51177600000005</v>
      </c>
      <c r="D40" s="89">
        <v>490.49103700000001</v>
      </c>
      <c r="E40" s="89">
        <v>3194.4155949999999</v>
      </c>
      <c r="F40" s="89">
        <v>3140.6141459999999</v>
      </c>
      <c r="G40" s="90">
        <v>1.7130868836123483</v>
      </c>
    </row>
    <row r="41" spans="1:7" s="9" customFormat="1" ht="12" x14ac:dyDescent="0.2">
      <c r="A41" s="45" t="s">
        <v>111</v>
      </c>
      <c r="B41" s="89">
        <v>39.139386999999999</v>
      </c>
      <c r="C41" s="89">
        <v>42.094929</v>
      </c>
      <c r="D41" s="89">
        <v>38.129314999999998</v>
      </c>
      <c r="E41" s="89">
        <v>242.271987</v>
      </c>
      <c r="F41" s="89">
        <v>245.83546899999999</v>
      </c>
      <c r="G41" s="90">
        <v>-1.4495394071878138</v>
      </c>
    </row>
    <row r="42" spans="1:7" s="9" customFormat="1" ht="12" x14ac:dyDescent="0.2">
      <c r="A42" s="45" t="s">
        <v>112</v>
      </c>
      <c r="B42" s="89">
        <v>116.343368</v>
      </c>
      <c r="C42" s="89">
        <v>108.482608</v>
      </c>
      <c r="D42" s="89">
        <v>93.473524999999995</v>
      </c>
      <c r="E42" s="89">
        <v>656.42265199999997</v>
      </c>
      <c r="F42" s="89">
        <v>661.37629000000004</v>
      </c>
      <c r="G42" s="90">
        <v>-0.74898935370060826</v>
      </c>
    </row>
    <row r="43" spans="1:7" s="9" customFormat="1" ht="12" x14ac:dyDescent="0.2">
      <c r="A43" s="45" t="s">
        <v>109</v>
      </c>
      <c r="B43" s="89">
        <v>95.118871999999996</v>
      </c>
      <c r="C43" s="89">
        <v>95.176824999999994</v>
      </c>
      <c r="D43" s="89">
        <v>96.355114999999998</v>
      </c>
      <c r="E43" s="89">
        <v>552.06254200000001</v>
      </c>
      <c r="F43" s="89">
        <v>502.863384</v>
      </c>
      <c r="G43" s="90">
        <v>9.783802035584273</v>
      </c>
    </row>
    <row r="44" spans="1:7" s="9" customFormat="1" ht="12" x14ac:dyDescent="0.2">
      <c r="A44" s="45" t="s">
        <v>39</v>
      </c>
      <c r="B44" s="89">
        <v>171.11524600000001</v>
      </c>
      <c r="C44" s="89">
        <v>158.367435</v>
      </c>
      <c r="D44" s="89">
        <v>167.95599100000001</v>
      </c>
      <c r="E44" s="89">
        <v>1031.6035010000001</v>
      </c>
      <c r="F44" s="89">
        <v>995.048047</v>
      </c>
      <c r="G44" s="90">
        <v>3.6737375758097386</v>
      </c>
    </row>
    <row r="45" spans="1:7" s="9" customFormat="1" ht="12" x14ac:dyDescent="0.2">
      <c r="A45" s="45" t="s">
        <v>124</v>
      </c>
      <c r="B45" s="89">
        <v>6.4316079999999998</v>
      </c>
      <c r="C45" s="89">
        <v>7.236421</v>
      </c>
      <c r="D45" s="89">
        <v>5.6055109999999999</v>
      </c>
      <c r="E45" s="89">
        <v>40.380637999999998</v>
      </c>
      <c r="F45" s="89">
        <v>41.774565000000003</v>
      </c>
      <c r="G45" s="90">
        <v>-3.3367839976311018</v>
      </c>
    </row>
    <row r="46" spans="1:7" s="9" customFormat="1" ht="24" x14ac:dyDescent="0.2">
      <c r="A46" s="68" t="s">
        <v>125</v>
      </c>
      <c r="B46" s="89">
        <v>62.184927000000002</v>
      </c>
      <c r="C46" s="89">
        <v>57.289954999999999</v>
      </c>
      <c r="D46" s="89">
        <v>56.818213</v>
      </c>
      <c r="E46" s="89">
        <v>366.37534299999999</v>
      </c>
      <c r="F46" s="89">
        <v>357.60572500000001</v>
      </c>
      <c r="G46" s="90">
        <v>2.4523147664931884</v>
      </c>
    </row>
    <row r="47" spans="1:7" s="9" customFormat="1" ht="12" x14ac:dyDescent="0.2">
      <c r="A47" s="46"/>
    </row>
    <row r="48" spans="1:7" s="9" customFormat="1" ht="12" customHeight="1" x14ac:dyDescent="0.2">
      <c r="A48" s="70" t="s">
        <v>143</v>
      </c>
      <c r="B48" s="89">
        <v>330.63464399999998</v>
      </c>
      <c r="C48" s="89">
        <v>247.35302899999999</v>
      </c>
      <c r="D48" s="89">
        <v>317.56868100000003</v>
      </c>
      <c r="E48" s="89">
        <v>1640.5075400000001</v>
      </c>
      <c r="F48" s="89">
        <v>1153.4278790000001</v>
      </c>
      <c r="G48" s="90">
        <v>42.228878794076735</v>
      </c>
    </row>
    <row r="49" spans="1:7" x14ac:dyDescent="0.2">
      <c r="A49" s="41"/>
      <c r="B49" s="9"/>
      <c r="C49" s="9"/>
      <c r="D49" s="9"/>
      <c r="E49" s="9"/>
      <c r="F49" s="9"/>
      <c r="G49" s="9"/>
    </row>
    <row r="50" spans="1:7" x14ac:dyDescent="0.2">
      <c r="A50" s="47" t="s">
        <v>40</v>
      </c>
      <c r="B50" s="91">
        <v>6434.2968510000001</v>
      </c>
      <c r="C50" s="92">
        <v>5860.9288630000001</v>
      </c>
      <c r="D50" s="92">
        <v>5958.0982009999998</v>
      </c>
      <c r="E50" s="92">
        <v>35701.095232</v>
      </c>
      <c r="F50" s="92">
        <v>38798.114484999998</v>
      </c>
      <c r="G50" s="93">
        <v>-7.982396294534766</v>
      </c>
    </row>
    <row r="51" spans="1:7" ht="7.5" customHeight="1" x14ac:dyDescent="0.2"/>
    <row r="52" spans="1:7" ht="24.95" customHeight="1" x14ac:dyDescent="0.2">
      <c r="A52" s="119" t="s">
        <v>151</v>
      </c>
      <c r="B52" s="119"/>
      <c r="C52" s="119"/>
      <c r="D52" s="119"/>
      <c r="E52" s="119"/>
      <c r="F52" s="119"/>
      <c r="G52" s="119"/>
    </row>
    <row r="53" spans="1:7" x14ac:dyDescent="0.2">
      <c r="A53" s="85" t="s">
        <v>137</v>
      </c>
      <c r="B53" s="85"/>
      <c r="C53" s="85"/>
      <c r="D53" s="85"/>
      <c r="E53" s="85"/>
      <c r="F53" s="85"/>
      <c r="G53" s="85"/>
    </row>
    <row r="54" spans="1:7" x14ac:dyDescent="0.2">
      <c r="A54" s="85" t="s">
        <v>152</v>
      </c>
      <c r="B54" s="85"/>
      <c r="C54" s="85"/>
      <c r="D54" s="85"/>
      <c r="E54" s="85"/>
      <c r="F54" s="85"/>
      <c r="G54" s="85"/>
    </row>
    <row r="55" spans="1:7" ht="13.5" customHeight="1" x14ac:dyDescent="0.2">
      <c r="A55" s="33" t="s">
        <v>149</v>
      </c>
    </row>
  </sheetData>
  <mergeCells count="7">
    <mergeCell ref="A52:G52"/>
    <mergeCell ref="A1:G1"/>
    <mergeCell ref="B4:D4"/>
    <mergeCell ref="B5:F5"/>
    <mergeCell ref="E3:G3"/>
    <mergeCell ref="G4:G5"/>
    <mergeCell ref="A3:A5"/>
  </mergeCells>
  <conditionalFormatting sqref="A6:G50">
    <cfRule type="expression" dxfId="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2/24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H81"/>
  <sheetViews>
    <sheetView view="pageLayout" zoomScaleNormal="100" zoomScaleSheetLayoutView="100" workbookViewId="0">
      <selection sqref="A1:G1"/>
    </sheetView>
  </sheetViews>
  <sheetFormatPr baseColWidth="10" defaultRowHeight="12.75" x14ac:dyDescent="0.2"/>
  <cols>
    <col min="1" max="1" width="35.5703125" customWidth="1"/>
    <col min="2" max="6" width="9" customWidth="1"/>
    <col min="7" max="7" width="11.5703125" customWidth="1"/>
    <col min="8" max="9" width="11.42578125" customWidth="1"/>
    <col min="10" max="26" width="12.5703125" customWidth="1"/>
  </cols>
  <sheetData>
    <row r="1" spans="1:8" ht="12.75" customHeight="1" x14ac:dyDescent="0.2">
      <c r="A1" s="133" t="s">
        <v>150</v>
      </c>
      <c r="B1" s="134"/>
      <c r="C1" s="134"/>
      <c r="D1" s="134"/>
      <c r="E1" s="134"/>
      <c r="F1" s="134"/>
      <c r="G1" s="134"/>
    </row>
    <row r="2" spans="1:8" ht="12.75" customHeight="1" x14ac:dyDescent="0.2">
      <c r="A2" s="66"/>
      <c r="B2" s="67"/>
      <c r="C2" s="67"/>
      <c r="D2" s="67"/>
      <c r="E2" s="67"/>
      <c r="F2" s="67"/>
      <c r="G2" s="67"/>
    </row>
    <row r="3" spans="1:8" ht="26.1" customHeight="1" x14ac:dyDescent="0.2">
      <c r="A3" s="137" t="s">
        <v>141</v>
      </c>
      <c r="B3" s="94" t="s">
        <v>91</v>
      </c>
      <c r="C3" s="94" t="s">
        <v>92</v>
      </c>
      <c r="D3" s="94" t="s">
        <v>93</v>
      </c>
      <c r="E3" s="138" t="s">
        <v>164</v>
      </c>
      <c r="F3" s="138"/>
      <c r="G3" s="139"/>
    </row>
    <row r="4" spans="1:8" ht="24" customHeight="1" x14ac:dyDescent="0.2">
      <c r="A4" s="137"/>
      <c r="B4" s="135" t="s">
        <v>166</v>
      </c>
      <c r="C4" s="136"/>
      <c r="D4" s="136"/>
      <c r="E4" s="95" t="s">
        <v>166</v>
      </c>
      <c r="F4" s="95" t="s">
        <v>179</v>
      </c>
      <c r="G4" s="140" t="s">
        <v>182</v>
      </c>
    </row>
    <row r="5" spans="1:8" ht="17.25" customHeight="1" x14ac:dyDescent="0.2">
      <c r="A5" s="137"/>
      <c r="B5" s="136" t="s">
        <v>101</v>
      </c>
      <c r="C5" s="136"/>
      <c r="D5" s="136"/>
      <c r="E5" s="136"/>
      <c r="F5" s="136"/>
      <c r="G5" s="141"/>
    </row>
    <row r="6" spans="1:8" x14ac:dyDescent="0.2">
      <c r="A6" s="71"/>
    </row>
    <row r="7" spans="1:8" ht="12.75" customHeight="1" x14ac:dyDescent="0.2">
      <c r="A7" s="57" t="s">
        <v>41</v>
      </c>
      <c r="B7" s="89">
        <v>2911.189879</v>
      </c>
      <c r="C7" s="89">
        <v>2703.9378740000002</v>
      </c>
      <c r="D7" s="89">
        <v>2645.9394969999998</v>
      </c>
      <c r="E7" s="89">
        <v>16159.822405000001</v>
      </c>
      <c r="F7" s="89">
        <v>16349.614077</v>
      </c>
      <c r="G7" s="90">
        <v>-1.1608327334587756</v>
      </c>
      <c r="H7" s="106"/>
    </row>
    <row r="8" spans="1:8" ht="12.75" customHeight="1" x14ac:dyDescent="0.2">
      <c r="A8" s="50" t="s">
        <v>23</v>
      </c>
      <c r="B8" s="9"/>
      <c r="C8" s="9"/>
      <c r="D8" s="9"/>
      <c r="E8" s="9"/>
      <c r="F8" s="9"/>
      <c r="G8" s="9"/>
      <c r="H8" s="106"/>
    </row>
    <row r="9" spans="1:8" ht="12.75" customHeight="1" x14ac:dyDescent="0.2">
      <c r="A9" s="50" t="s">
        <v>139</v>
      </c>
      <c r="B9" s="89">
        <v>2383.7682840000002</v>
      </c>
      <c r="C9" s="89">
        <v>2289.0864590000001</v>
      </c>
      <c r="D9" s="89">
        <v>2251.7768329999999</v>
      </c>
      <c r="E9" s="89">
        <v>13517.748658</v>
      </c>
      <c r="F9" s="89">
        <v>13076.354998000001</v>
      </c>
      <c r="G9" s="90">
        <v>3.3755099189912698</v>
      </c>
      <c r="H9" s="106"/>
    </row>
    <row r="10" spans="1:8" ht="12.75" customHeight="1" x14ac:dyDescent="0.2">
      <c r="A10" s="51" t="s">
        <v>23</v>
      </c>
      <c r="B10" s="9"/>
      <c r="C10" s="9"/>
      <c r="D10" s="9"/>
      <c r="E10" s="9"/>
      <c r="F10" s="9"/>
      <c r="G10" s="9"/>
      <c r="H10" s="106"/>
    </row>
    <row r="11" spans="1:8" ht="12.75" customHeight="1" x14ac:dyDescent="0.2">
      <c r="A11" s="51" t="s">
        <v>140</v>
      </c>
      <c r="B11" s="89">
        <v>1612.7177490000004</v>
      </c>
      <c r="C11" s="89">
        <v>1542.251264</v>
      </c>
      <c r="D11" s="89">
        <v>1479.0761809999999</v>
      </c>
      <c r="E11" s="89">
        <v>9119.7583299999988</v>
      </c>
      <c r="F11" s="89">
        <v>9276.5318459999999</v>
      </c>
      <c r="G11" s="90">
        <v>-1.6900013776980813</v>
      </c>
      <c r="H11" s="106"/>
    </row>
    <row r="12" spans="1:8" ht="12.75" customHeight="1" x14ac:dyDescent="0.2">
      <c r="A12" s="52" t="s">
        <v>23</v>
      </c>
      <c r="B12" s="9"/>
      <c r="C12" s="9"/>
      <c r="D12" s="9"/>
      <c r="E12" s="9"/>
      <c r="F12" s="9"/>
      <c r="G12" s="9"/>
      <c r="H12" s="106"/>
    </row>
    <row r="13" spans="1:8" ht="12.75" customHeight="1" x14ac:dyDescent="0.2">
      <c r="A13" s="53" t="s">
        <v>42</v>
      </c>
      <c r="B13" s="89">
        <v>538.51413100000002</v>
      </c>
      <c r="C13" s="89">
        <v>434.79176899999999</v>
      </c>
      <c r="D13" s="89">
        <v>394.54174699999999</v>
      </c>
      <c r="E13" s="89">
        <v>2561.340964</v>
      </c>
      <c r="F13" s="89">
        <v>2156.4291090000002</v>
      </c>
      <c r="G13" s="90">
        <v>18.776961102503833</v>
      </c>
      <c r="H13" s="106"/>
    </row>
    <row r="14" spans="1:8" ht="12.75" customHeight="1" x14ac:dyDescent="0.2">
      <c r="A14" s="53" t="s">
        <v>43</v>
      </c>
      <c r="B14" s="89">
        <v>246.88196400000001</v>
      </c>
      <c r="C14" s="89">
        <v>177.44556600000001</v>
      </c>
      <c r="D14" s="89">
        <v>203.25435999999999</v>
      </c>
      <c r="E14" s="89">
        <v>1284.8863879999999</v>
      </c>
      <c r="F14" s="89">
        <v>1282.8004699999999</v>
      </c>
      <c r="G14" s="90">
        <v>0.16260658214444845</v>
      </c>
      <c r="H14" s="106"/>
    </row>
    <row r="15" spans="1:8" ht="12.75" customHeight="1" x14ac:dyDescent="0.2">
      <c r="A15" s="53" t="s">
        <v>44</v>
      </c>
      <c r="B15" s="89">
        <v>8.3263770000000008</v>
      </c>
      <c r="C15" s="89">
        <v>8.3024109999999993</v>
      </c>
      <c r="D15" s="89">
        <v>8.2965370000000007</v>
      </c>
      <c r="E15" s="89">
        <v>46.736654000000001</v>
      </c>
      <c r="F15" s="89">
        <v>48.60483</v>
      </c>
      <c r="G15" s="90">
        <v>-3.8436015515330411</v>
      </c>
      <c r="H15" s="106"/>
    </row>
    <row r="16" spans="1:8" ht="12.75" customHeight="1" x14ac:dyDescent="0.2">
      <c r="A16" s="53" t="s">
        <v>45</v>
      </c>
      <c r="B16" s="89">
        <v>356.51093500000002</v>
      </c>
      <c r="C16" s="89">
        <v>427.24647499999998</v>
      </c>
      <c r="D16" s="89">
        <v>442.55856399999999</v>
      </c>
      <c r="E16" s="89">
        <v>2300.7212770000001</v>
      </c>
      <c r="F16" s="89">
        <v>2536.1772059999998</v>
      </c>
      <c r="G16" s="90">
        <v>-9.2838910641956147</v>
      </c>
      <c r="H16" s="106"/>
    </row>
    <row r="17" spans="1:8" ht="12.75" customHeight="1" x14ac:dyDescent="0.2">
      <c r="A17" s="53" t="s">
        <v>46</v>
      </c>
      <c r="B17" s="89">
        <v>141.39611099999999</v>
      </c>
      <c r="C17" s="89">
        <v>162.69196500000001</v>
      </c>
      <c r="D17" s="89">
        <v>142.975797</v>
      </c>
      <c r="E17" s="89">
        <v>960.69486199999994</v>
      </c>
      <c r="F17" s="89">
        <v>990.949658</v>
      </c>
      <c r="G17" s="90">
        <v>-3.0531113014421294</v>
      </c>
      <c r="H17" s="106"/>
    </row>
    <row r="18" spans="1:8" ht="12.75" customHeight="1" x14ac:dyDescent="0.2">
      <c r="A18" s="53" t="s">
        <v>47</v>
      </c>
      <c r="B18" s="89">
        <v>23.288871</v>
      </c>
      <c r="C18" s="89">
        <v>38.009594999999997</v>
      </c>
      <c r="D18" s="89">
        <v>28.108397</v>
      </c>
      <c r="E18" s="89">
        <v>210.30772899999999</v>
      </c>
      <c r="F18" s="89">
        <v>324.862189</v>
      </c>
      <c r="G18" s="90">
        <v>-35.262478638288059</v>
      </c>
      <c r="H18" s="106"/>
    </row>
    <row r="19" spans="1:8" ht="12.75" customHeight="1" x14ac:dyDescent="0.2">
      <c r="A19" s="53" t="s">
        <v>48</v>
      </c>
      <c r="B19" s="89">
        <v>14.019555</v>
      </c>
      <c r="C19" s="89">
        <v>11.771469</v>
      </c>
      <c r="D19" s="89">
        <v>10.680196</v>
      </c>
      <c r="E19" s="89">
        <v>72.305948000000001</v>
      </c>
      <c r="F19" s="89">
        <v>76.020229</v>
      </c>
      <c r="G19" s="90">
        <v>-4.8859113539371322</v>
      </c>
      <c r="H19" s="106"/>
    </row>
    <row r="20" spans="1:8" ht="12.75" customHeight="1" x14ac:dyDescent="0.2">
      <c r="A20" s="53" t="s">
        <v>49</v>
      </c>
      <c r="B20" s="89">
        <v>9.7368299999999994</v>
      </c>
      <c r="C20" s="89">
        <v>9.7795009999999998</v>
      </c>
      <c r="D20" s="89">
        <v>8.2944530000000007</v>
      </c>
      <c r="E20" s="89">
        <v>63.403053999999997</v>
      </c>
      <c r="F20" s="89">
        <v>71.894927999999993</v>
      </c>
      <c r="G20" s="90">
        <v>-11.811506369406189</v>
      </c>
      <c r="H20" s="106"/>
    </row>
    <row r="21" spans="1:8" ht="12.75" customHeight="1" x14ac:dyDescent="0.2">
      <c r="A21" s="53" t="s">
        <v>50</v>
      </c>
      <c r="B21" s="89">
        <v>114.286635</v>
      </c>
      <c r="C21" s="89">
        <v>128.62241</v>
      </c>
      <c r="D21" s="89">
        <v>109.656764</v>
      </c>
      <c r="E21" s="89">
        <v>761.03830900000003</v>
      </c>
      <c r="F21" s="89">
        <v>837.17765999999995</v>
      </c>
      <c r="G21" s="90">
        <v>-9.0947662172447252</v>
      </c>
      <c r="H21" s="106"/>
    </row>
    <row r="22" spans="1:8" ht="12.75" customHeight="1" x14ac:dyDescent="0.2">
      <c r="A22" s="53" t="s">
        <v>51</v>
      </c>
      <c r="B22" s="89">
        <v>19.924489999999999</v>
      </c>
      <c r="C22" s="89">
        <v>18.573785000000001</v>
      </c>
      <c r="D22" s="89">
        <v>15.919653</v>
      </c>
      <c r="E22" s="89">
        <v>108.437693</v>
      </c>
      <c r="F22" s="89">
        <v>186.37357499999999</v>
      </c>
      <c r="G22" s="90">
        <v>-41.817023684822267</v>
      </c>
      <c r="H22" s="106"/>
    </row>
    <row r="23" spans="1:8" ht="12.75" customHeight="1" x14ac:dyDescent="0.2">
      <c r="A23" s="53" t="s">
        <v>52</v>
      </c>
      <c r="B23" s="89">
        <v>81.963190999999995</v>
      </c>
      <c r="C23" s="89">
        <v>77.576860999999994</v>
      </c>
      <c r="D23" s="89">
        <v>66.079480000000004</v>
      </c>
      <c r="E23" s="89">
        <v>450.18564099999998</v>
      </c>
      <c r="F23" s="89">
        <v>432.24126000000001</v>
      </c>
      <c r="G23" s="90">
        <v>4.1514734155642543</v>
      </c>
      <c r="H23" s="106"/>
    </row>
    <row r="24" spans="1:8" ht="12.75" customHeight="1" x14ac:dyDescent="0.2">
      <c r="A24" s="53" t="s">
        <v>61</v>
      </c>
      <c r="B24" s="89">
        <v>7.9850139999999996</v>
      </c>
      <c r="C24" s="89">
        <v>5.0191330000000001</v>
      </c>
      <c r="D24" s="89">
        <v>7.5779230000000002</v>
      </c>
      <c r="E24" s="89">
        <v>32.005980000000001</v>
      </c>
      <c r="F24" s="89">
        <v>57.095416</v>
      </c>
      <c r="G24" s="90">
        <v>-43.942995353602463</v>
      </c>
      <c r="H24" s="106"/>
    </row>
    <row r="25" spans="1:8" ht="12.75" customHeight="1" x14ac:dyDescent="0.2">
      <c r="A25" s="53" t="s">
        <v>62</v>
      </c>
      <c r="B25" s="89">
        <v>4.153829</v>
      </c>
      <c r="C25" s="89">
        <v>5.3595819999999996</v>
      </c>
      <c r="D25" s="89">
        <v>2.226156</v>
      </c>
      <c r="E25" s="89">
        <v>31.260615000000001</v>
      </c>
      <c r="F25" s="89">
        <v>34.81861</v>
      </c>
      <c r="G25" s="90">
        <v>-10.21865892980793</v>
      </c>
      <c r="H25" s="106"/>
    </row>
    <row r="26" spans="1:8" ht="12.75" customHeight="1" x14ac:dyDescent="0.2">
      <c r="A26" s="53" t="s">
        <v>63</v>
      </c>
      <c r="B26" s="89">
        <v>12.923890999999999</v>
      </c>
      <c r="C26" s="89">
        <v>10.228208</v>
      </c>
      <c r="D26" s="89">
        <v>11.174063</v>
      </c>
      <c r="E26" s="89">
        <v>68.782802000000004</v>
      </c>
      <c r="F26" s="89">
        <v>72.638867000000005</v>
      </c>
      <c r="G26" s="90">
        <v>-5.3085423262452593</v>
      </c>
      <c r="H26" s="106"/>
    </row>
    <row r="27" spans="1:8" ht="12.75" customHeight="1" x14ac:dyDescent="0.2">
      <c r="A27" s="53" t="s">
        <v>55</v>
      </c>
      <c r="B27" s="89">
        <v>6.2013350000000003</v>
      </c>
      <c r="C27" s="89">
        <v>5.5920180000000004</v>
      </c>
      <c r="D27" s="89">
        <v>5.3429320000000002</v>
      </c>
      <c r="E27" s="89">
        <v>36.514062000000003</v>
      </c>
      <c r="F27" s="89">
        <v>29.785412000000001</v>
      </c>
      <c r="G27" s="90">
        <v>22.590421109501534</v>
      </c>
      <c r="H27" s="106"/>
    </row>
    <row r="28" spans="1:8" ht="12.75" customHeight="1" x14ac:dyDescent="0.2">
      <c r="A28" s="53" t="s">
        <v>160</v>
      </c>
      <c r="B28" s="89">
        <v>6.9429360000000004</v>
      </c>
      <c r="C28" s="89">
        <v>1.8481939999999999</v>
      </c>
      <c r="D28" s="89">
        <v>3.338428</v>
      </c>
      <c r="E28" s="89">
        <v>18.842772</v>
      </c>
      <c r="F28" s="89">
        <v>16.359241999999998</v>
      </c>
      <c r="G28" s="90">
        <v>15.181204605934681</v>
      </c>
      <c r="H28" s="106"/>
    </row>
    <row r="29" spans="1:8" ht="12.75" customHeight="1" x14ac:dyDescent="0.2">
      <c r="A29" s="53" t="s">
        <v>56</v>
      </c>
      <c r="B29" s="89">
        <v>19.504535000000001</v>
      </c>
      <c r="C29" s="89">
        <v>19.240432999999999</v>
      </c>
      <c r="D29" s="89">
        <v>18.677233999999999</v>
      </c>
      <c r="E29" s="89">
        <v>111.11153299999999</v>
      </c>
      <c r="F29" s="89">
        <v>106.132969</v>
      </c>
      <c r="G29" s="90">
        <v>4.6908741429818974</v>
      </c>
      <c r="H29" s="106"/>
    </row>
    <row r="30" spans="1:8" ht="12.75" customHeight="1" x14ac:dyDescent="0.2">
      <c r="A30" s="53" t="s">
        <v>53</v>
      </c>
      <c r="B30" s="89">
        <v>0.110845</v>
      </c>
      <c r="C30" s="89">
        <v>6.8303000000000003E-2</v>
      </c>
      <c r="D30" s="89">
        <v>0.31785400000000003</v>
      </c>
      <c r="E30" s="89">
        <v>0.88932599999999995</v>
      </c>
      <c r="F30" s="89">
        <v>0.986371</v>
      </c>
      <c r="G30" s="90">
        <v>-9.8385901450873945</v>
      </c>
      <c r="H30" s="106"/>
    </row>
    <row r="31" spans="1:8" ht="12.75" customHeight="1" x14ac:dyDescent="0.2">
      <c r="A31" s="53" t="s">
        <v>54</v>
      </c>
      <c r="B31" s="89">
        <v>4.6274000000000003E-2</v>
      </c>
      <c r="C31" s="89">
        <v>8.3585999999999994E-2</v>
      </c>
      <c r="D31" s="89">
        <v>5.5642999999999998E-2</v>
      </c>
      <c r="E31" s="89">
        <v>0.29272100000000001</v>
      </c>
      <c r="F31" s="89">
        <v>15.183845</v>
      </c>
      <c r="G31" s="90">
        <v>-98.07215497787287</v>
      </c>
      <c r="H31" s="106"/>
    </row>
    <row r="32" spans="1:8" ht="12.75" customHeight="1" x14ac:dyDescent="0.2">
      <c r="A32" s="54" t="s">
        <v>57</v>
      </c>
      <c r="B32" s="89">
        <v>771.05053499999985</v>
      </c>
      <c r="C32" s="89">
        <v>746.83519500000011</v>
      </c>
      <c r="D32" s="89">
        <v>772.70065199999999</v>
      </c>
      <c r="E32" s="89">
        <v>4397.9903280000017</v>
      </c>
      <c r="F32" s="89">
        <v>3799.8231520000008</v>
      </c>
      <c r="G32" s="90">
        <v>15.74197408858781</v>
      </c>
      <c r="H32" s="106"/>
    </row>
    <row r="33" spans="1:8" ht="12.75" customHeight="1" x14ac:dyDescent="0.2">
      <c r="A33" s="52" t="s">
        <v>23</v>
      </c>
      <c r="B33" s="9"/>
      <c r="C33" s="9"/>
      <c r="D33" s="9"/>
      <c r="E33" s="9"/>
      <c r="F33" s="9"/>
      <c r="G33" s="9"/>
      <c r="H33" s="106"/>
    </row>
    <row r="34" spans="1:8" ht="12.75" customHeight="1" x14ac:dyDescent="0.2">
      <c r="A34" s="53" t="s">
        <v>58</v>
      </c>
      <c r="B34" s="89">
        <v>65.762107999999998</v>
      </c>
      <c r="C34" s="89">
        <v>55.170636999999999</v>
      </c>
      <c r="D34" s="89">
        <v>65.421002999999999</v>
      </c>
      <c r="E34" s="89">
        <v>385.29564199999999</v>
      </c>
      <c r="F34" s="89">
        <v>429.85817600000001</v>
      </c>
      <c r="G34" s="90">
        <v>-10.366799211468305</v>
      </c>
      <c r="H34" s="106"/>
    </row>
    <row r="35" spans="1:8" ht="12.75" customHeight="1" x14ac:dyDescent="0.2">
      <c r="A35" s="53" t="s">
        <v>59</v>
      </c>
      <c r="B35" s="89">
        <v>232.60882100000001</v>
      </c>
      <c r="C35" s="89">
        <v>197.21145200000001</v>
      </c>
      <c r="D35" s="89">
        <v>189.09631400000001</v>
      </c>
      <c r="E35" s="89">
        <v>1280.2653350000001</v>
      </c>
      <c r="F35" s="89">
        <v>1411.3217259999999</v>
      </c>
      <c r="G35" s="90">
        <v>-9.2860747897251485</v>
      </c>
      <c r="H35" s="106"/>
    </row>
    <row r="36" spans="1:8" ht="12.75" customHeight="1" x14ac:dyDescent="0.2">
      <c r="A36" s="53" t="s">
        <v>60</v>
      </c>
      <c r="B36" s="89">
        <v>116.071352</v>
      </c>
      <c r="C36" s="89">
        <v>167.47135800000001</v>
      </c>
      <c r="D36" s="89">
        <v>110.060858</v>
      </c>
      <c r="E36" s="89">
        <v>740.12105899999995</v>
      </c>
      <c r="F36" s="89">
        <v>436.50365599999998</v>
      </c>
      <c r="G36" s="90">
        <v>69.556668959492043</v>
      </c>
      <c r="H36" s="106"/>
    </row>
    <row r="37" spans="1:8" ht="12.75" customHeight="1" x14ac:dyDescent="0.2">
      <c r="A37" s="53" t="s">
        <v>64</v>
      </c>
      <c r="B37" s="89">
        <v>123.604968</v>
      </c>
      <c r="C37" s="89">
        <v>114.40636000000001</v>
      </c>
      <c r="D37" s="89">
        <v>128.63186999999999</v>
      </c>
      <c r="E37" s="89">
        <v>722.56635700000004</v>
      </c>
      <c r="F37" s="89">
        <v>758.91623400000003</v>
      </c>
      <c r="G37" s="90">
        <v>-4.7897087150727629</v>
      </c>
      <c r="H37" s="106"/>
    </row>
    <row r="38" spans="1:8" ht="12.75" customHeight="1" x14ac:dyDescent="0.2">
      <c r="A38" s="53" t="s">
        <v>65</v>
      </c>
      <c r="B38" s="89">
        <v>54.942557000000001</v>
      </c>
      <c r="C38" s="89">
        <v>53.317500000000003</v>
      </c>
      <c r="D38" s="89">
        <v>47.050935000000003</v>
      </c>
      <c r="E38" s="89">
        <v>302.27089899999999</v>
      </c>
      <c r="F38" s="89">
        <v>240.89965000000001</v>
      </c>
      <c r="G38" s="90">
        <v>25.475856440638239</v>
      </c>
      <c r="H38" s="106"/>
    </row>
    <row r="39" spans="1:8" ht="12.75" customHeight="1" x14ac:dyDescent="0.2">
      <c r="A39" s="53" t="s">
        <v>66</v>
      </c>
      <c r="B39" s="89">
        <v>13.861039999999999</v>
      </c>
      <c r="C39" s="89">
        <v>15.291817999999999</v>
      </c>
      <c r="D39" s="89">
        <v>14.651536</v>
      </c>
      <c r="E39" s="89">
        <v>89.220706000000007</v>
      </c>
      <c r="F39" s="89">
        <v>92.875242</v>
      </c>
      <c r="G39" s="90">
        <v>-3.934887189849789</v>
      </c>
      <c r="H39" s="106"/>
    </row>
    <row r="40" spans="1:8" ht="12.75" customHeight="1" x14ac:dyDescent="0.2">
      <c r="A40" s="53" t="s">
        <v>67</v>
      </c>
      <c r="B40" s="89">
        <v>164.19968900000001</v>
      </c>
      <c r="C40" s="89">
        <v>143.96607</v>
      </c>
      <c r="D40" s="89">
        <v>217.78813600000001</v>
      </c>
      <c r="E40" s="89">
        <v>878.25032999999996</v>
      </c>
      <c r="F40" s="89">
        <v>429.44846799999999</v>
      </c>
      <c r="G40" s="90">
        <v>104.50656957518822</v>
      </c>
      <c r="H40" s="106"/>
    </row>
    <row r="41" spans="1:8" ht="12.75" customHeight="1" x14ac:dyDescent="0.2">
      <c r="A41" s="56" t="s">
        <v>68</v>
      </c>
      <c r="B41" s="89">
        <v>527.4215949999998</v>
      </c>
      <c r="C41" s="89">
        <v>414.85141500000009</v>
      </c>
      <c r="D41" s="89">
        <v>394.16266399999995</v>
      </c>
      <c r="E41" s="89">
        <v>2642.0737470000004</v>
      </c>
      <c r="F41" s="89">
        <v>3273.2590789999995</v>
      </c>
      <c r="G41" s="90">
        <v>-19.283085046626681</v>
      </c>
      <c r="H41" s="106"/>
    </row>
    <row r="42" spans="1:8" ht="12.75" customHeight="1" x14ac:dyDescent="0.2">
      <c r="A42" s="54" t="s">
        <v>31</v>
      </c>
      <c r="B42" s="9"/>
      <c r="C42" s="9"/>
      <c r="D42" s="9"/>
      <c r="E42" s="9"/>
      <c r="F42" s="9"/>
      <c r="G42" s="9"/>
      <c r="H42" s="106"/>
    </row>
    <row r="43" spans="1:8" ht="12.75" customHeight="1" x14ac:dyDescent="0.2">
      <c r="A43" s="54" t="s">
        <v>69</v>
      </c>
      <c r="B43" s="89">
        <v>105.1259</v>
      </c>
      <c r="C43" s="89">
        <v>18.394389</v>
      </c>
      <c r="D43" s="89">
        <v>46.644171999999998</v>
      </c>
      <c r="E43" s="89">
        <v>392.30285199999997</v>
      </c>
      <c r="F43" s="89">
        <v>670.98658999999998</v>
      </c>
      <c r="G43" s="90">
        <v>-41.533428857348703</v>
      </c>
      <c r="H43" s="106"/>
    </row>
    <row r="44" spans="1:8" ht="12.75" customHeight="1" x14ac:dyDescent="0.2">
      <c r="A44" s="54" t="s">
        <v>70</v>
      </c>
      <c r="B44" s="89">
        <v>6.4509990000000004</v>
      </c>
      <c r="C44" s="89">
        <v>5.2856490000000003</v>
      </c>
      <c r="D44" s="89">
        <v>3.6094080000000002</v>
      </c>
      <c r="E44" s="89">
        <v>30.336873000000001</v>
      </c>
      <c r="F44" s="89">
        <v>340.59050200000001</v>
      </c>
      <c r="G44" s="90">
        <v>-91.09285995297661</v>
      </c>
      <c r="H44" s="106"/>
    </row>
    <row r="45" spans="1:8" ht="12.75" customHeight="1" x14ac:dyDescent="0.2">
      <c r="A45" s="54" t="s">
        <v>71</v>
      </c>
      <c r="B45" s="89">
        <v>54.213845999999997</v>
      </c>
      <c r="C45" s="89">
        <v>52.299765000000001</v>
      </c>
      <c r="D45" s="89">
        <v>43.452379000000001</v>
      </c>
      <c r="E45" s="89">
        <v>318.29630500000002</v>
      </c>
      <c r="F45" s="89">
        <v>345.462244</v>
      </c>
      <c r="G45" s="90">
        <v>-7.863649203876534</v>
      </c>
      <c r="H45" s="106"/>
    </row>
    <row r="46" spans="1:8" ht="12.75" customHeight="1" x14ac:dyDescent="0.2">
      <c r="A46" s="54" t="s">
        <v>72</v>
      </c>
      <c r="B46" s="89">
        <v>121.10329900000001</v>
      </c>
      <c r="C46" s="89">
        <v>119.400803</v>
      </c>
      <c r="D46" s="89">
        <v>106.38847</v>
      </c>
      <c r="E46" s="89">
        <v>662.37387699999999</v>
      </c>
      <c r="F46" s="89">
        <v>688.66910800000005</v>
      </c>
      <c r="G46" s="90">
        <v>-3.8182678291415471</v>
      </c>
      <c r="H46" s="106"/>
    </row>
    <row r="47" spans="1:8" ht="12.75" customHeight="1" x14ac:dyDescent="0.2">
      <c r="A47" s="54" t="s">
        <v>159</v>
      </c>
      <c r="B47" s="89">
        <v>216.28142</v>
      </c>
      <c r="C47" s="89">
        <v>191.43391399999999</v>
      </c>
      <c r="D47" s="89">
        <v>174.296074</v>
      </c>
      <c r="E47" s="89">
        <v>1119.3903519999999</v>
      </c>
      <c r="F47" s="89">
        <v>1118.583719</v>
      </c>
      <c r="G47" s="90">
        <v>7.2111991824897359E-2</v>
      </c>
      <c r="H47" s="106"/>
    </row>
    <row r="48" spans="1:8" ht="12.75" customHeight="1" x14ac:dyDescent="0.2">
      <c r="A48" s="54"/>
      <c r="B48" s="89"/>
      <c r="C48" s="89"/>
      <c r="D48" s="89"/>
      <c r="E48" s="89"/>
      <c r="F48" s="89"/>
      <c r="G48" s="90"/>
      <c r="H48" s="106"/>
    </row>
    <row r="49" spans="1:8" ht="12.75" customHeight="1" x14ac:dyDescent="0.2">
      <c r="A49" s="55" t="s">
        <v>73</v>
      </c>
      <c r="B49" s="89">
        <v>219.96644599999999</v>
      </c>
      <c r="C49" s="89">
        <v>285.81130899999999</v>
      </c>
      <c r="D49" s="89">
        <v>278.70595500000002</v>
      </c>
      <c r="E49" s="89">
        <v>1478.7802790000001</v>
      </c>
      <c r="F49" s="89">
        <v>1544.967345</v>
      </c>
      <c r="G49" s="90">
        <v>-4.2840430391103155</v>
      </c>
      <c r="H49" s="106"/>
    </row>
    <row r="50" spans="1:8" ht="12.75" customHeight="1" x14ac:dyDescent="0.2">
      <c r="A50" s="56" t="s">
        <v>31</v>
      </c>
      <c r="B50" s="9"/>
      <c r="C50" s="9"/>
      <c r="D50" s="9"/>
      <c r="E50" s="9"/>
      <c r="F50" s="9"/>
      <c r="G50" s="9"/>
      <c r="H50" s="106"/>
    </row>
    <row r="51" spans="1:8" ht="12.75" customHeight="1" x14ac:dyDescent="0.2">
      <c r="A51" s="56" t="s">
        <v>74</v>
      </c>
      <c r="B51" s="89">
        <v>12.405803000000001</v>
      </c>
      <c r="C51" s="89">
        <v>24.628934000000001</v>
      </c>
      <c r="D51" s="89">
        <v>13.241108000000001</v>
      </c>
      <c r="E51" s="89">
        <v>92.411524999999997</v>
      </c>
      <c r="F51" s="89">
        <v>92.228846000000004</v>
      </c>
      <c r="G51" s="90">
        <v>0.19807143634865554</v>
      </c>
      <c r="H51" s="106"/>
    </row>
    <row r="52" spans="1:8" ht="12.75" customHeight="1" x14ac:dyDescent="0.2">
      <c r="A52" s="56" t="s">
        <v>113</v>
      </c>
      <c r="B52" s="89">
        <v>39.571826999999999</v>
      </c>
      <c r="C52" s="89">
        <v>31.334237999999999</v>
      </c>
      <c r="D52" s="89">
        <v>31.094217</v>
      </c>
      <c r="E52" s="89">
        <v>206.66900699999999</v>
      </c>
      <c r="F52" s="89">
        <v>188.338334</v>
      </c>
      <c r="G52" s="90">
        <v>9.7328422794692386</v>
      </c>
      <c r="H52" s="106"/>
    </row>
    <row r="53" spans="1:8" ht="12.75" customHeight="1" x14ac:dyDescent="0.2">
      <c r="A53" s="56" t="s">
        <v>75</v>
      </c>
      <c r="B53" s="89">
        <v>12.77847</v>
      </c>
      <c r="C53" s="89">
        <v>25.116439</v>
      </c>
      <c r="D53" s="89">
        <v>17.542089000000001</v>
      </c>
      <c r="E53" s="89">
        <v>137.65364199999999</v>
      </c>
      <c r="F53" s="89">
        <v>124.546496</v>
      </c>
      <c r="G53" s="90">
        <v>10.523897838121428</v>
      </c>
      <c r="H53" s="106"/>
    </row>
    <row r="54" spans="1:8" ht="12.75" customHeight="1" x14ac:dyDescent="0.2">
      <c r="A54" s="57" t="s">
        <v>76</v>
      </c>
      <c r="B54" s="89">
        <v>1493.0752560000001</v>
      </c>
      <c r="C54" s="89">
        <v>1157.189482</v>
      </c>
      <c r="D54" s="89">
        <v>1018.004444</v>
      </c>
      <c r="E54" s="89">
        <v>7630.6639169999999</v>
      </c>
      <c r="F54" s="89">
        <v>7858.9674240000004</v>
      </c>
      <c r="G54" s="90">
        <v>-2.9050064045665778</v>
      </c>
      <c r="H54" s="106"/>
    </row>
    <row r="55" spans="1:8" ht="12.75" customHeight="1" x14ac:dyDescent="0.2">
      <c r="A55" s="50" t="s">
        <v>31</v>
      </c>
      <c r="B55" s="9"/>
      <c r="C55" s="9"/>
      <c r="D55" s="9"/>
      <c r="E55" s="9"/>
      <c r="F55" s="9"/>
      <c r="G55" s="9"/>
      <c r="H55" s="106"/>
    </row>
    <row r="56" spans="1:8" ht="12.75" customHeight="1" x14ac:dyDescent="0.2">
      <c r="A56" s="56" t="s">
        <v>77</v>
      </c>
      <c r="B56" s="89">
        <v>1097.2488780000001</v>
      </c>
      <c r="C56" s="89">
        <v>812.16959099999997</v>
      </c>
      <c r="D56" s="89">
        <v>743.115723</v>
      </c>
      <c r="E56" s="89">
        <v>5654.7234689999996</v>
      </c>
      <c r="F56" s="89">
        <v>5545.2942599999997</v>
      </c>
      <c r="G56" s="90">
        <v>1.9733706430936877</v>
      </c>
      <c r="H56" s="106"/>
    </row>
    <row r="57" spans="1:8" ht="12.75" customHeight="1" x14ac:dyDescent="0.2">
      <c r="A57" s="51" t="s">
        <v>31</v>
      </c>
      <c r="B57" s="9"/>
      <c r="C57" s="9"/>
      <c r="D57" s="9"/>
      <c r="E57" s="9"/>
      <c r="F57" s="9"/>
      <c r="G57" s="9"/>
      <c r="H57" s="106"/>
    </row>
    <row r="58" spans="1:8" ht="12.75" customHeight="1" x14ac:dyDescent="0.2">
      <c r="A58" s="51" t="s">
        <v>78</v>
      </c>
      <c r="B58" s="89">
        <v>1030.6029189999999</v>
      </c>
      <c r="C58" s="89">
        <v>771.80289400000004</v>
      </c>
      <c r="D58" s="89">
        <v>700.85673899999995</v>
      </c>
      <c r="E58" s="89">
        <v>5299.2561180000002</v>
      </c>
      <c r="F58" s="89">
        <v>5124.2235179999998</v>
      </c>
      <c r="G58" s="90">
        <v>3.4157877654079556</v>
      </c>
      <c r="H58" s="106"/>
    </row>
    <row r="59" spans="1:8" ht="12.75" customHeight="1" x14ac:dyDescent="0.2">
      <c r="A59" s="51" t="s">
        <v>79</v>
      </c>
      <c r="B59" s="89">
        <v>23.126199</v>
      </c>
      <c r="C59" s="89">
        <v>17.186958000000001</v>
      </c>
      <c r="D59" s="89">
        <v>15.853602</v>
      </c>
      <c r="E59" s="89">
        <v>154.11764299999999</v>
      </c>
      <c r="F59" s="89">
        <v>182.852171</v>
      </c>
      <c r="G59" s="90">
        <v>-15.714622278124338</v>
      </c>
      <c r="H59" s="106"/>
    </row>
    <row r="60" spans="1:8" ht="12.75" customHeight="1" x14ac:dyDescent="0.2">
      <c r="A60" s="50" t="s">
        <v>114</v>
      </c>
      <c r="B60" s="96">
        <v>331.27514000000002</v>
      </c>
      <c r="C60" s="89">
        <v>289.845957</v>
      </c>
      <c r="D60" s="89">
        <v>219.71102500000001</v>
      </c>
      <c r="E60" s="89">
        <v>1704.2947380000001</v>
      </c>
      <c r="F60" s="89">
        <v>1784.7620770000001</v>
      </c>
      <c r="G60" s="90">
        <v>-4.508575122531596</v>
      </c>
      <c r="H60" s="106"/>
    </row>
    <row r="61" spans="1:8" ht="12.75" customHeight="1" x14ac:dyDescent="0.2">
      <c r="A61" s="51" t="s">
        <v>31</v>
      </c>
      <c r="B61" s="9"/>
      <c r="C61" s="9"/>
      <c r="D61" s="9"/>
      <c r="E61" s="9"/>
      <c r="F61" s="9"/>
      <c r="G61" s="9"/>
      <c r="H61" s="106"/>
    </row>
    <row r="62" spans="1:8" ht="12.75" customHeight="1" x14ac:dyDescent="0.2">
      <c r="A62" s="51" t="s">
        <v>80</v>
      </c>
      <c r="B62" s="89">
        <v>138.050892</v>
      </c>
      <c r="C62" s="89">
        <v>156.71312</v>
      </c>
      <c r="D62" s="89">
        <v>158.57764399999999</v>
      </c>
      <c r="E62" s="89">
        <v>812.40732700000001</v>
      </c>
      <c r="F62" s="89">
        <v>715.186015</v>
      </c>
      <c r="G62" s="90">
        <v>13.593849706359265</v>
      </c>
      <c r="H62" s="106"/>
    </row>
    <row r="63" spans="1:8" ht="12.75" customHeight="1" x14ac:dyDescent="0.2">
      <c r="A63" s="51"/>
      <c r="B63" s="9"/>
      <c r="C63" s="9"/>
      <c r="D63" s="9"/>
      <c r="E63" s="9"/>
      <c r="F63" s="9"/>
      <c r="G63" s="9"/>
      <c r="H63" s="106"/>
    </row>
    <row r="64" spans="1:8" ht="12.75" customHeight="1" x14ac:dyDescent="0.2">
      <c r="A64" s="57" t="s">
        <v>81</v>
      </c>
      <c r="B64" s="89">
        <v>1743.8441230000001</v>
      </c>
      <c r="C64" s="89">
        <v>1643.2740530000001</v>
      </c>
      <c r="D64" s="89">
        <v>1952.3767600000001</v>
      </c>
      <c r="E64" s="89">
        <v>10004.133304000001</v>
      </c>
      <c r="F64" s="89">
        <v>12421.800321999999</v>
      </c>
      <c r="G64" s="90">
        <v>-19.463096776061647</v>
      </c>
      <c r="H64" s="106"/>
    </row>
    <row r="65" spans="1:8" ht="12.75" customHeight="1" x14ac:dyDescent="0.2">
      <c r="A65" s="50" t="s">
        <v>31</v>
      </c>
      <c r="B65" s="9"/>
      <c r="C65" s="9"/>
      <c r="D65" s="9"/>
      <c r="E65" s="9"/>
      <c r="F65" s="9"/>
      <c r="G65" s="9"/>
      <c r="H65" s="106"/>
    </row>
    <row r="66" spans="1:8" ht="12.75" customHeight="1" x14ac:dyDescent="0.2">
      <c r="A66" s="56" t="s">
        <v>82</v>
      </c>
      <c r="B66" s="89">
        <v>380.950806</v>
      </c>
      <c r="C66" s="89">
        <v>309.20313299999998</v>
      </c>
      <c r="D66" s="89">
        <v>260.303921</v>
      </c>
      <c r="E66" s="89">
        <v>1901.6680140000001</v>
      </c>
      <c r="F66" s="89">
        <v>2098.998595</v>
      </c>
      <c r="G66" s="90">
        <v>-9.4011773742992943</v>
      </c>
      <c r="H66" s="106"/>
    </row>
    <row r="67" spans="1:8" ht="12.75" customHeight="1" x14ac:dyDescent="0.2">
      <c r="A67" s="56" t="s">
        <v>178</v>
      </c>
      <c r="B67" s="89">
        <v>687.30739500000004</v>
      </c>
      <c r="C67" s="89">
        <v>667.61595599999998</v>
      </c>
      <c r="D67" s="89">
        <v>740.98452299999997</v>
      </c>
      <c r="E67" s="89">
        <v>4163.1602830000002</v>
      </c>
      <c r="F67" s="89">
        <v>3895.5852049999999</v>
      </c>
      <c r="G67" s="90">
        <v>6.8686747669276116</v>
      </c>
      <c r="H67" s="106"/>
    </row>
    <row r="68" spans="1:8" ht="12.75" customHeight="1" x14ac:dyDescent="0.2">
      <c r="A68" s="56" t="s">
        <v>83</v>
      </c>
      <c r="B68" s="89">
        <v>121.841052</v>
      </c>
      <c r="C68" s="89">
        <v>107.30688000000001</v>
      </c>
      <c r="D68" s="89">
        <v>106.59284599999999</v>
      </c>
      <c r="E68" s="89">
        <v>648.44588599999997</v>
      </c>
      <c r="F68" s="89">
        <v>673.67479700000001</v>
      </c>
      <c r="G68" s="90">
        <v>-3.7449688057723165</v>
      </c>
      <c r="H68" s="106"/>
    </row>
    <row r="69" spans="1:8" ht="12.75" customHeight="1" x14ac:dyDescent="0.2">
      <c r="A69" s="56" t="s">
        <v>126</v>
      </c>
      <c r="B69" s="89">
        <v>27.283933000000001</v>
      </c>
      <c r="C69" s="89">
        <v>23.365203999999999</v>
      </c>
      <c r="D69" s="89">
        <v>22.027301000000001</v>
      </c>
      <c r="E69" s="89">
        <v>137.10124200000001</v>
      </c>
      <c r="F69" s="89">
        <v>179.26332099999999</v>
      </c>
      <c r="G69" s="90">
        <v>-23.519635118218062</v>
      </c>
      <c r="H69" s="106"/>
    </row>
    <row r="70" spans="1:8" ht="12.75" customHeight="1" x14ac:dyDescent="0.2">
      <c r="A70" s="58" t="s">
        <v>127</v>
      </c>
      <c r="B70" s="89">
        <v>6.1792999999999996</v>
      </c>
      <c r="C70" s="89">
        <v>5.1544020000000002</v>
      </c>
      <c r="D70" s="89">
        <v>5.95878</v>
      </c>
      <c r="E70" s="89">
        <v>123.26734999999999</v>
      </c>
      <c r="F70" s="89">
        <v>58.574869</v>
      </c>
      <c r="G70" s="90">
        <v>110.44408993898048</v>
      </c>
      <c r="H70" s="106"/>
    </row>
    <row r="71" spans="1:8" ht="12.75" customHeight="1" x14ac:dyDescent="0.2">
      <c r="A71" s="59" t="s">
        <v>84</v>
      </c>
      <c r="B71" s="89">
        <v>54.902279</v>
      </c>
      <c r="C71" s="89">
        <v>61.950339</v>
      </c>
      <c r="D71" s="89">
        <v>51.983074000000002</v>
      </c>
      <c r="E71" s="89">
        <v>369.81414599999999</v>
      </c>
      <c r="F71" s="89">
        <v>586.816776</v>
      </c>
      <c r="G71" s="90">
        <v>-36.979622750253483</v>
      </c>
      <c r="H71" s="106"/>
    </row>
    <row r="72" spans="1:8" ht="12.75" customHeight="1" x14ac:dyDescent="0.2">
      <c r="A72" s="60" t="s">
        <v>31</v>
      </c>
      <c r="B72" s="9"/>
      <c r="C72" s="9"/>
      <c r="D72" s="9"/>
      <c r="E72" s="9"/>
      <c r="F72" s="9"/>
      <c r="G72" s="9"/>
      <c r="H72" s="106"/>
    </row>
    <row r="73" spans="1:8" ht="12.75" customHeight="1" x14ac:dyDescent="0.2">
      <c r="A73" s="60" t="s">
        <v>103</v>
      </c>
      <c r="B73" s="89">
        <v>31.713708</v>
      </c>
      <c r="C73" s="89">
        <v>31.923836999999999</v>
      </c>
      <c r="D73" s="89">
        <v>29.935869</v>
      </c>
      <c r="E73" s="89">
        <v>222.78633600000001</v>
      </c>
      <c r="F73" s="89">
        <v>326.00088499999998</v>
      </c>
      <c r="G73" s="90">
        <v>-31.660818650845073</v>
      </c>
      <c r="H73" s="106"/>
    </row>
    <row r="74" spans="1:8" ht="36.75" customHeight="1" x14ac:dyDescent="0.2">
      <c r="A74" s="61" t="s">
        <v>100</v>
      </c>
      <c r="B74" s="89">
        <v>11.318868</v>
      </c>
      <c r="C74" s="89">
        <v>8.7658059999999995</v>
      </c>
      <c r="D74" s="89">
        <v>11.088471</v>
      </c>
      <c r="E74" s="89">
        <v>57.881180999999998</v>
      </c>
      <c r="F74" s="89">
        <v>35.948540999999999</v>
      </c>
      <c r="G74" s="90">
        <v>61.011210441057955</v>
      </c>
      <c r="H74" s="106"/>
    </row>
    <row r="75" spans="1:8" x14ac:dyDescent="0.2">
      <c r="A75" s="62" t="s">
        <v>40</v>
      </c>
      <c r="B75" s="97">
        <v>6434.2968510000001</v>
      </c>
      <c r="C75" s="92">
        <v>5860.9288630000001</v>
      </c>
      <c r="D75" s="92">
        <v>5958.0982009999998</v>
      </c>
      <c r="E75" s="92">
        <v>35701.095232</v>
      </c>
      <c r="F75" s="92">
        <v>38798.114484999998</v>
      </c>
      <c r="G75" s="93">
        <v>-7.982396294534766</v>
      </c>
      <c r="H75" s="106"/>
    </row>
    <row r="77" spans="1:8" ht="24.95" customHeight="1" x14ac:dyDescent="0.2">
      <c r="A77" s="119" t="s">
        <v>151</v>
      </c>
      <c r="B77" s="119"/>
      <c r="C77" s="119"/>
      <c r="D77" s="119"/>
      <c r="E77" s="119"/>
      <c r="F77" s="119"/>
      <c r="G77" s="119"/>
    </row>
    <row r="78" spans="1:8" x14ac:dyDescent="0.2">
      <c r="A78" s="85" t="s">
        <v>137</v>
      </c>
      <c r="B78" s="85"/>
      <c r="C78" s="85"/>
      <c r="D78" s="85"/>
      <c r="E78" s="85"/>
      <c r="F78" s="85"/>
      <c r="G78" s="85"/>
    </row>
    <row r="79" spans="1:8" x14ac:dyDescent="0.2">
      <c r="A79" s="85" t="s">
        <v>152</v>
      </c>
      <c r="B79" s="85"/>
      <c r="C79" s="85"/>
      <c r="D79" s="85"/>
      <c r="E79" s="85"/>
      <c r="F79" s="85"/>
      <c r="G79" s="85"/>
    </row>
    <row r="80" spans="1:8" ht="13.5" customHeight="1" x14ac:dyDescent="0.2">
      <c r="A80" s="33" t="s">
        <v>149</v>
      </c>
    </row>
    <row r="81" spans="1:1" x14ac:dyDescent="0.2">
      <c r="A81" s="33" t="s">
        <v>158</v>
      </c>
    </row>
  </sheetData>
  <mergeCells count="7">
    <mergeCell ref="A77:G77"/>
    <mergeCell ref="A1:G1"/>
    <mergeCell ref="B4:D4"/>
    <mergeCell ref="A3:A5"/>
    <mergeCell ref="B5:F5"/>
    <mergeCell ref="E3:G3"/>
    <mergeCell ref="G4:G5"/>
  </mergeCells>
  <conditionalFormatting sqref="A6:G75">
    <cfRule type="expression" dxfId="0" priority="7">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2/24 HH</oddFooter>
  </headerFooter>
  <rowBreaks count="1" manualBreakCount="1">
    <brk id="47"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G30"/>
  <sheetViews>
    <sheetView view="pageLayout" zoomScaleNormal="100" workbookViewId="0">
      <selection sqref="A1:G1"/>
    </sheetView>
  </sheetViews>
  <sheetFormatPr baseColWidth="10" defaultColWidth="11" defaultRowHeight="12.75" x14ac:dyDescent="0.2"/>
  <cols>
    <col min="1" max="1" width="35.5703125" customWidth="1"/>
    <col min="2" max="6" width="9" customWidth="1"/>
    <col min="7" max="7" width="11.5703125" customWidth="1"/>
  </cols>
  <sheetData>
    <row r="1" spans="1:7" x14ac:dyDescent="0.2">
      <c r="A1" s="120" t="s">
        <v>146</v>
      </c>
      <c r="B1" s="120"/>
      <c r="C1" s="120"/>
      <c r="D1" s="120"/>
      <c r="E1" s="120"/>
      <c r="F1" s="120"/>
      <c r="G1" s="120"/>
    </row>
    <row r="2" spans="1:7" x14ac:dyDescent="0.2">
      <c r="A2" s="120" t="s">
        <v>167</v>
      </c>
      <c r="B2" s="120"/>
      <c r="C2" s="120"/>
      <c r="D2" s="120"/>
      <c r="E2" s="120"/>
      <c r="F2" s="120"/>
      <c r="G2" s="120"/>
    </row>
    <row r="29" spans="1:7" x14ac:dyDescent="0.2">
      <c r="A29" s="120"/>
      <c r="B29" s="120"/>
      <c r="C29" s="120"/>
      <c r="D29" s="120"/>
      <c r="E29" s="120"/>
      <c r="F29" s="120"/>
      <c r="G29" s="120"/>
    </row>
    <row r="30" spans="1:7" x14ac:dyDescent="0.2">
      <c r="A30" s="142" t="s">
        <v>168</v>
      </c>
      <c r="B30" s="142"/>
      <c r="C30" s="142"/>
      <c r="D30" s="142"/>
      <c r="E30" s="142"/>
      <c r="F30" s="142"/>
      <c r="G30" s="142"/>
    </row>
  </sheetData>
  <mergeCells count="4">
    <mergeCell ref="A30:G30"/>
    <mergeCell ref="A29:G29"/>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2/24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4AAC8"/>
  </sheetPr>
  <dimension ref="A1:Z59"/>
  <sheetViews>
    <sheetView workbookViewId="0"/>
  </sheetViews>
  <sheetFormatPr baseColWidth="10" defaultRowHeight="12.75" x14ac:dyDescent="0.2"/>
  <cols>
    <col min="1" max="1" width="18.7109375" customWidth="1"/>
    <col min="2" max="2" width="11.42578125" customWidth="1"/>
    <col min="7" max="26" width="2.140625" customWidth="1"/>
  </cols>
  <sheetData>
    <row r="1" spans="1:26" x14ac:dyDescent="0.2">
      <c r="A1" s="65" t="s">
        <v>142</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3" t="s">
        <v>85</v>
      </c>
      <c r="B3" s="148" t="s">
        <v>86</v>
      </c>
      <c r="C3" s="149"/>
      <c r="D3" s="12"/>
      <c r="E3" s="12"/>
      <c r="F3" s="12"/>
      <c r="G3" s="12"/>
      <c r="H3" s="12"/>
      <c r="I3" s="12"/>
      <c r="J3" s="12"/>
      <c r="K3" s="12"/>
      <c r="L3" s="12"/>
      <c r="M3" s="12"/>
      <c r="N3" s="12"/>
      <c r="O3" s="12"/>
      <c r="P3" s="14"/>
      <c r="Q3" s="14"/>
      <c r="R3" s="15"/>
      <c r="S3" s="15"/>
      <c r="T3" s="15"/>
      <c r="U3" s="15"/>
      <c r="V3" s="15"/>
      <c r="W3" s="15"/>
      <c r="X3" s="15"/>
      <c r="Y3" s="15"/>
      <c r="Z3" s="15"/>
    </row>
    <row r="4" spans="1:26" x14ac:dyDescent="0.2">
      <c r="A4" s="144"/>
      <c r="B4" s="150" t="s">
        <v>169</v>
      </c>
      <c r="C4" s="151"/>
      <c r="D4" s="12"/>
      <c r="E4" s="12"/>
      <c r="F4" s="12"/>
      <c r="G4" s="12"/>
      <c r="H4" s="12"/>
      <c r="I4" s="12"/>
      <c r="J4" s="12"/>
      <c r="K4" s="12"/>
      <c r="L4" s="12"/>
      <c r="M4" s="12"/>
      <c r="N4" s="12"/>
      <c r="O4" s="12"/>
      <c r="P4" s="14"/>
      <c r="Q4" s="14"/>
      <c r="R4" s="15"/>
      <c r="S4" s="15"/>
      <c r="T4" s="15"/>
      <c r="U4" s="15"/>
      <c r="V4" s="15"/>
      <c r="W4" s="15"/>
      <c r="X4" s="15"/>
      <c r="Y4" s="15"/>
      <c r="Z4" s="15"/>
    </row>
    <row r="5" spans="1:26" x14ac:dyDescent="0.2">
      <c r="A5" s="144"/>
      <c r="B5" s="146"/>
      <c r="C5" s="147"/>
      <c r="D5" s="12"/>
      <c r="E5" s="12"/>
      <c r="F5" s="12"/>
      <c r="G5" s="12"/>
      <c r="H5" s="12"/>
      <c r="I5" s="12"/>
      <c r="J5" s="12"/>
      <c r="K5" s="12"/>
      <c r="L5" s="12"/>
      <c r="M5" s="12"/>
      <c r="N5" s="12"/>
      <c r="O5" s="12"/>
      <c r="P5" s="12"/>
      <c r="Q5" s="12"/>
      <c r="R5" s="12"/>
      <c r="S5" s="12"/>
      <c r="T5" s="12"/>
      <c r="U5" s="12"/>
      <c r="V5" s="12"/>
      <c r="W5" s="12"/>
      <c r="X5" s="12"/>
      <c r="Y5" s="12"/>
      <c r="Z5" s="15"/>
    </row>
    <row r="6" spans="1:26" x14ac:dyDescent="0.2">
      <c r="A6" s="145"/>
      <c r="B6" s="146"/>
      <c r="C6" s="147"/>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40</v>
      </c>
      <c r="B8" s="99">
        <v>35701.095232</v>
      </c>
      <c r="C8" s="100"/>
      <c r="D8" s="99">
        <v>38798.114484999998</v>
      </c>
      <c r="E8" s="100"/>
      <c r="F8" s="12"/>
      <c r="G8" s="12"/>
      <c r="H8" s="12"/>
      <c r="I8" s="12"/>
      <c r="J8" s="12"/>
      <c r="K8" s="12"/>
      <c r="L8" s="12"/>
      <c r="M8" s="12"/>
      <c r="N8" s="12"/>
      <c r="O8" s="12"/>
      <c r="P8" s="12"/>
      <c r="Q8" s="12"/>
      <c r="R8" s="12"/>
      <c r="S8" s="12"/>
      <c r="T8" s="12"/>
      <c r="U8" s="12"/>
      <c r="V8" s="12"/>
      <c r="W8" s="12"/>
      <c r="X8" s="12"/>
      <c r="Y8" s="12"/>
      <c r="Z8" s="15"/>
    </row>
    <row r="9" spans="1:26" x14ac:dyDescent="0.2">
      <c r="A9" s="19"/>
      <c r="B9" s="20">
        <v>2024</v>
      </c>
      <c r="C9" s="20">
        <v>2024</v>
      </c>
      <c r="D9" s="12">
        <v>2023</v>
      </c>
      <c r="E9" s="12">
        <v>2023</v>
      </c>
      <c r="F9" s="12"/>
      <c r="G9" s="12"/>
      <c r="H9" s="12"/>
      <c r="I9" s="12"/>
      <c r="J9" s="12"/>
      <c r="K9" s="12"/>
      <c r="L9" s="12"/>
      <c r="M9" s="12"/>
      <c r="N9" s="12"/>
      <c r="O9" s="12"/>
      <c r="P9" s="12"/>
      <c r="Q9" s="12"/>
      <c r="R9" s="12"/>
      <c r="S9" s="12"/>
      <c r="T9" s="12"/>
      <c r="U9" s="12"/>
      <c r="V9" s="12"/>
      <c r="W9" s="12"/>
      <c r="X9" s="12"/>
      <c r="Y9" s="12"/>
      <c r="Z9" s="15"/>
    </row>
    <row r="10" spans="1:26" x14ac:dyDescent="0.2">
      <c r="A10" s="19" t="s">
        <v>170</v>
      </c>
      <c r="B10" s="98">
        <v>5299.2561180000002</v>
      </c>
      <c r="C10" s="101">
        <f t="shared" ref="C10:C24" si="0">IF(B$8&gt;0,B10/B$8*100,0)</f>
        <v>14.843399295072921</v>
      </c>
      <c r="D10" s="102">
        <v>5124.2235179999998</v>
      </c>
      <c r="E10" s="101">
        <f t="shared" ref="E10:E24" si="1">IF(D$8&gt;0,D10/D$8*100,0)</f>
        <v>13.207403467972936</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171</v>
      </c>
      <c r="B11" s="98">
        <v>4120.105149</v>
      </c>
      <c r="C11" s="103">
        <f t="shared" si="0"/>
        <v>11.540556731455739</v>
      </c>
      <c r="D11" s="102">
        <v>3857.762401</v>
      </c>
      <c r="E11" s="101">
        <f t="shared" si="1"/>
        <v>9.9431697962834651</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172</v>
      </c>
      <c r="B12" s="98">
        <v>2561.340964</v>
      </c>
      <c r="C12" s="103">
        <f t="shared" si="0"/>
        <v>7.1744044471335728</v>
      </c>
      <c r="D12" s="102">
        <v>2156.4291090000002</v>
      </c>
      <c r="E12" s="101">
        <f t="shared" si="1"/>
        <v>5.558077080868741</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45</v>
      </c>
      <c r="B13" s="98">
        <v>2300.7212770000001</v>
      </c>
      <c r="C13" s="103">
        <f t="shared" si="0"/>
        <v>6.4443997083254532</v>
      </c>
      <c r="D13" s="102">
        <v>2536.1772059999998</v>
      </c>
      <c r="E13" s="101">
        <f t="shared" si="1"/>
        <v>6.536856854166273</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43</v>
      </c>
      <c r="B14" s="98">
        <v>1284.8863879999999</v>
      </c>
      <c r="C14" s="103">
        <f t="shared" si="0"/>
        <v>3.599011121788545</v>
      </c>
      <c r="D14" s="102">
        <v>1282.8004699999999</v>
      </c>
      <c r="E14" s="101">
        <f t="shared" si="1"/>
        <v>3.306347452776222</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59</v>
      </c>
      <c r="B15" s="98">
        <v>1280.2653350000001</v>
      </c>
      <c r="C15" s="103">
        <f t="shared" si="0"/>
        <v>3.5860673928357762</v>
      </c>
      <c r="D15" s="102">
        <v>1411.3217259999999</v>
      </c>
      <c r="E15" s="101">
        <f t="shared" si="1"/>
        <v>3.6376039009463734</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173</v>
      </c>
      <c r="B16" s="98">
        <v>1119.3903519999999</v>
      </c>
      <c r="C16" s="103">
        <f t="shared" si="0"/>
        <v>3.1354510127091437</v>
      </c>
      <c r="D16" s="102">
        <v>1118.583719</v>
      </c>
      <c r="E16" s="101">
        <f t="shared" si="1"/>
        <v>2.8830878351896798</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46</v>
      </c>
      <c r="B17" s="98">
        <v>960.69486199999994</v>
      </c>
      <c r="C17" s="103">
        <f t="shared" si="0"/>
        <v>2.6909394677026586</v>
      </c>
      <c r="D17" s="102">
        <v>990.949658</v>
      </c>
      <c r="E17" s="101">
        <f t="shared" si="1"/>
        <v>2.5541180831947843</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174</v>
      </c>
      <c r="B18" s="98">
        <v>899.99499700000001</v>
      </c>
      <c r="C18" s="103">
        <f t="shared" si="0"/>
        <v>2.5209170507276388</v>
      </c>
      <c r="D18" s="102">
        <v>888.891707</v>
      </c>
      <c r="E18" s="101">
        <f t="shared" si="1"/>
        <v>2.2910693439591259</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67</v>
      </c>
      <c r="B19" s="98">
        <v>878.25032999999996</v>
      </c>
      <c r="C19" s="103">
        <f t="shared" si="0"/>
        <v>2.4600094879240482</v>
      </c>
      <c r="D19" s="102">
        <v>429.44846799999999</v>
      </c>
      <c r="E19" s="101">
        <f t="shared" si="1"/>
        <v>1.1068797381017883</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80</v>
      </c>
      <c r="B20" s="98">
        <v>812.40732700000001</v>
      </c>
      <c r="C20" s="103">
        <f t="shared" si="0"/>
        <v>2.2755809638910294</v>
      </c>
      <c r="D20" s="102">
        <v>715.186015</v>
      </c>
      <c r="E20" s="101">
        <f t="shared" si="1"/>
        <v>1.8433525043504446</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50</v>
      </c>
      <c r="B21" s="98">
        <v>761.03830900000003</v>
      </c>
      <c r="C21" s="103">
        <f t="shared" si="0"/>
        <v>2.1316945714255224</v>
      </c>
      <c r="D21" s="102">
        <v>837.17765999999995</v>
      </c>
      <c r="E21" s="101">
        <f t="shared" si="1"/>
        <v>2.1577792403382561</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60</v>
      </c>
      <c r="B22" s="98">
        <v>740.12105899999995</v>
      </c>
      <c r="C22" s="103">
        <f t="shared" si="0"/>
        <v>2.073104632197968</v>
      </c>
      <c r="D22" s="102">
        <v>436.50365599999998</v>
      </c>
      <c r="E22" s="101">
        <f t="shared" si="1"/>
        <v>1.1250640960110565</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175</v>
      </c>
      <c r="B23" s="98">
        <v>722.56635700000004</v>
      </c>
      <c r="C23" s="103">
        <f t="shared" si="0"/>
        <v>2.0239333059797597</v>
      </c>
      <c r="D23" s="102">
        <v>758.91623400000003</v>
      </c>
      <c r="E23" s="101">
        <f t="shared" si="1"/>
        <v>1.9560647316853756</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176</v>
      </c>
      <c r="B24" s="98">
        <v>676.92962599999998</v>
      </c>
      <c r="C24" s="103">
        <f t="shared" si="0"/>
        <v>1.8961032472562551</v>
      </c>
      <c r="D24" s="102">
        <v>341.55252999999999</v>
      </c>
      <c r="E24" s="101">
        <f t="shared" si="1"/>
        <v>0.88033280620389409</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87</v>
      </c>
      <c r="B26" s="98">
        <f>B8-(SUM(B10:B24))</f>
        <v>11283.126781999999</v>
      </c>
      <c r="C26" s="103">
        <f>IF(B$8&gt;0,B26/B$8*100,0)</f>
        <v>31.604427563573967</v>
      </c>
      <c r="D26" s="102">
        <f>D8-(SUM(D10:D24))</f>
        <v>15912.190407999999</v>
      </c>
      <c r="E26" s="101">
        <f>IF(D$8&gt;0,D26/D$8*100,0)</f>
        <v>41.012793067951584</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177</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2024</v>
      </c>
      <c r="C33" s="6">
        <v>2023</v>
      </c>
      <c r="D33" s="6">
        <v>2022</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88</v>
      </c>
      <c r="B34" s="104">
        <v>5643.5470599999999</v>
      </c>
      <c r="C34" s="104">
        <v>6563.0572389999998</v>
      </c>
      <c r="D34" s="104">
        <v>5643.5536439999996</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89</v>
      </c>
      <c r="B35" s="104">
        <v>5481.0094330000002</v>
      </c>
      <c r="C35" s="104">
        <v>6086.3258189999997</v>
      </c>
      <c r="D35" s="104">
        <v>5544.18</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90</v>
      </c>
      <c r="B36" s="104">
        <v>6323.2148239999997</v>
      </c>
      <c r="C36" s="104">
        <v>7092.5665040000004</v>
      </c>
      <c r="D36" s="104">
        <v>7234.5564850000001</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91</v>
      </c>
      <c r="B37" s="104">
        <v>6434.2968510000001</v>
      </c>
      <c r="C37" s="104">
        <v>5964.3823570000004</v>
      </c>
      <c r="D37" s="104">
        <v>6658.16392</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92</v>
      </c>
      <c r="B38" s="104">
        <v>5860.9288630000001</v>
      </c>
      <c r="C38" s="104">
        <v>6599.6408529999999</v>
      </c>
      <c r="D38" s="104">
        <v>7017.262874</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93</v>
      </c>
      <c r="B39" s="104">
        <v>5958.0982009999998</v>
      </c>
      <c r="C39" s="104">
        <v>6492.141713</v>
      </c>
      <c r="D39" s="104">
        <v>7027.0467239999998</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94</v>
      </c>
      <c r="B40" s="104">
        <v>0</v>
      </c>
      <c r="C40" s="104">
        <v>5625.5262890000004</v>
      </c>
      <c r="D40" s="104">
        <v>7199.2198939999998</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95</v>
      </c>
      <c r="B41" s="104">
        <v>0</v>
      </c>
      <c r="C41" s="104">
        <v>5980.0103230000004</v>
      </c>
      <c r="D41" s="104">
        <v>7180.1613109999998</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96</v>
      </c>
      <c r="B42" s="104">
        <v>0</v>
      </c>
      <c r="C42" s="104">
        <v>5885.2800299999999</v>
      </c>
      <c r="D42" s="104">
        <v>7623.2480299999997</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97</v>
      </c>
      <c r="B43" s="104">
        <v>0</v>
      </c>
      <c r="C43" s="104">
        <v>6259.1800569999996</v>
      </c>
      <c r="D43" s="104">
        <v>7463.874444</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98</v>
      </c>
      <c r="B44" s="104">
        <v>0</v>
      </c>
      <c r="C44" s="104">
        <v>6167.1736959999998</v>
      </c>
      <c r="D44" s="104">
        <v>8031.761888</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99</v>
      </c>
      <c r="B45" s="104">
        <v>0</v>
      </c>
      <c r="C45" s="104">
        <v>5829.7416940000003</v>
      </c>
      <c r="D45" s="104">
        <v>6461.1388290000004</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4" t="s">
        <v>144</v>
      </c>
      <c r="B46" s="82"/>
      <c r="C46" s="82"/>
      <c r="D46" s="83"/>
    </row>
    <row r="47" spans="1:26" x14ac:dyDescent="0.2">
      <c r="A47" s="79"/>
      <c r="B47" s="79">
        <v>2024</v>
      </c>
      <c r="C47" s="79">
        <v>2023</v>
      </c>
      <c r="D47" s="79">
        <v>2022</v>
      </c>
    </row>
    <row r="48" spans="1:26" x14ac:dyDescent="0.2">
      <c r="A48" s="79" t="s">
        <v>88</v>
      </c>
      <c r="B48" s="81">
        <f>IF(B34=0,#N/A,B34)</f>
        <v>5643.5470599999999</v>
      </c>
      <c r="C48" s="81">
        <f t="shared" ref="C48:D48" si="2">IF(C34=0,#N/A,C34)</f>
        <v>6563.0572389999998</v>
      </c>
      <c r="D48" s="81">
        <f t="shared" si="2"/>
        <v>5643.5536439999996</v>
      </c>
    </row>
    <row r="49" spans="1:4" x14ac:dyDescent="0.2">
      <c r="A49" s="80" t="s">
        <v>89</v>
      </c>
      <c r="B49" s="81">
        <f t="shared" ref="B49:D59" si="3">IF(B35=0,#N/A,B35)</f>
        <v>5481.0094330000002</v>
      </c>
      <c r="C49" s="81">
        <f t="shared" si="3"/>
        <v>6086.3258189999997</v>
      </c>
      <c r="D49" s="81">
        <f t="shared" si="3"/>
        <v>5544.18</v>
      </c>
    </row>
    <row r="50" spans="1:4" x14ac:dyDescent="0.2">
      <c r="A50" s="80" t="s">
        <v>90</v>
      </c>
      <c r="B50" s="81">
        <f t="shared" si="3"/>
        <v>6323.2148239999997</v>
      </c>
      <c r="C50" s="81">
        <f t="shared" si="3"/>
        <v>7092.5665040000004</v>
      </c>
      <c r="D50" s="81">
        <f t="shared" si="3"/>
        <v>7234.5564850000001</v>
      </c>
    </row>
    <row r="51" spans="1:4" x14ac:dyDescent="0.2">
      <c r="A51" s="79" t="s">
        <v>91</v>
      </c>
      <c r="B51" s="81">
        <f t="shared" si="3"/>
        <v>6434.2968510000001</v>
      </c>
      <c r="C51" s="81">
        <f t="shared" si="3"/>
        <v>5964.3823570000004</v>
      </c>
      <c r="D51" s="81">
        <f t="shared" si="3"/>
        <v>6658.16392</v>
      </c>
    </row>
    <row r="52" spans="1:4" x14ac:dyDescent="0.2">
      <c r="A52" s="80" t="s">
        <v>92</v>
      </c>
      <c r="B52" s="81">
        <f t="shared" si="3"/>
        <v>5860.9288630000001</v>
      </c>
      <c r="C52" s="81">
        <f t="shared" si="3"/>
        <v>6599.6408529999999</v>
      </c>
      <c r="D52" s="81">
        <f t="shared" si="3"/>
        <v>7017.262874</v>
      </c>
    </row>
    <row r="53" spans="1:4" x14ac:dyDescent="0.2">
      <c r="A53" s="80" t="s">
        <v>93</v>
      </c>
      <c r="B53" s="81">
        <f t="shared" si="3"/>
        <v>5958.0982009999998</v>
      </c>
      <c r="C53" s="81">
        <f t="shared" si="3"/>
        <v>6492.141713</v>
      </c>
      <c r="D53" s="81">
        <f t="shared" si="3"/>
        <v>7027.0467239999998</v>
      </c>
    </row>
    <row r="54" spans="1:4" x14ac:dyDescent="0.2">
      <c r="A54" s="79" t="s">
        <v>94</v>
      </c>
      <c r="B54" s="81" t="e">
        <f t="shared" si="3"/>
        <v>#N/A</v>
      </c>
      <c r="C54" s="81">
        <f t="shared" si="3"/>
        <v>5625.5262890000004</v>
      </c>
      <c r="D54" s="81">
        <f t="shared" si="3"/>
        <v>7199.2198939999998</v>
      </c>
    </row>
    <row r="55" spans="1:4" x14ac:dyDescent="0.2">
      <c r="A55" s="80" t="s">
        <v>95</v>
      </c>
      <c r="B55" s="81" t="e">
        <f t="shared" si="3"/>
        <v>#N/A</v>
      </c>
      <c r="C55" s="81">
        <f t="shared" si="3"/>
        <v>5980.0103230000004</v>
      </c>
      <c r="D55" s="81">
        <f t="shared" si="3"/>
        <v>7180.1613109999998</v>
      </c>
    </row>
    <row r="56" spans="1:4" x14ac:dyDescent="0.2">
      <c r="A56" s="80" t="s">
        <v>96</v>
      </c>
      <c r="B56" s="81" t="e">
        <f t="shared" si="3"/>
        <v>#N/A</v>
      </c>
      <c r="C56" s="81">
        <f t="shared" si="3"/>
        <v>5885.2800299999999</v>
      </c>
      <c r="D56" s="81">
        <f t="shared" si="3"/>
        <v>7623.2480299999997</v>
      </c>
    </row>
    <row r="57" spans="1:4" x14ac:dyDescent="0.2">
      <c r="A57" s="79" t="s">
        <v>97</v>
      </c>
      <c r="B57" s="81" t="e">
        <f t="shared" si="3"/>
        <v>#N/A</v>
      </c>
      <c r="C57" s="81">
        <f t="shared" si="3"/>
        <v>6259.1800569999996</v>
      </c>
      <c r="D57" s="81">
        <f t="shared" si="3"/>
        <v>7463.874444</v>
      </c>
    </row>
    <row r="58" spans="1:4" x14ac:dyDescent="0.2">
      <c r="A58" s="80" t="s">
        <v>98</v>
      </c>
      <c r="B58" s="81" t="e">
        <f t="shared" si="3"/>
        <v>#N/A</v>
      </c>
      <c r="C58" s="81">
        <f t="shared" si="3"/>
        <v>6167.1736959999998</v>
      </c>
      <c r="D58" s="81">
        <f t="shared" si="3"/>
        <v>8031.761888</v>
      </c>
    </row>
    <row r="59" spans="1:4" x14ac:dyDescent="0.2">
      <c r="A59" s="80" t="s">
        <v>99</v>
      </c>
      <c r="B59" s="81" t="e">
        <f t="shared" si="3"/>
        <v>#N/A</v>
      </c>
      <c r="C59" s="81">
        <f t="shared" si="3"/>
        <v>5829.7416940000003</v>
      </c>
      <c r="D59" s="81">
        <f t="shared" si="3"/>
        <v>6461.1388290000004</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2/24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2024-09-09T08:57:35Z</cp:lastPrinted>
  <dcterms:created xsi:type="dcterms:W3CDTF">2012-03-28T07:56:08Z</dcterms:created>
  <dcterms:modified xsi:type="dcterms:W3CDTF">2024-09-09T09:00:54Z</dcterms:modified>
  <cp:category>LIS-Bericht</cp:category>
</cp:coreProperties>
</file>