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Titles" localSheetId="3">T2_1!$1:$6</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<sst xmlns="http://schemas.openxmlformats.org/spreadsheetml/2006/main" count="238" uniqueCount="185">
  <si>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</si>
  <si>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</si>
  <si>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</si>
  <si>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</si>
  <si>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</si>
  <si>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</si>
  <si>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</si>
  <si>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</si>
  <si>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</si>
  <si>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</si>
  <si>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</si>
  <si>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</si>
  <si>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</si>
  <si>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</si>
  <si>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</si>
  <si>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</si>
  <si>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</si>
  <si>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</si>
  <si>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</si>
  <si>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</si>
  <si>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</si>
  <si>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</si>
  <si>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</si>
  <si>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</si>
  <si>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</si>
  <si>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</si>
  <si>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</si>
  <si>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</si>
  <si>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</si>
  <si>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</si>
  <si>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</si>
  <si>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</si>
  <si>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</si>
  <si>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</si>
  <si>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</si>
  <si>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</si>
  <si>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</si>
  <si>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</si>
  <si>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</si>
  <si>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</si>
  <si>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</si>
  <si>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</si>
  <si>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</si>
  <si>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</si>
  <si>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</si>
  <si>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</si>
  <si>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</si>
  <si>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</si>
  <si>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</si>
  <si>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</si>
  <si>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</si>
  <si>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</si>
  <si>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</si>
  <si>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</si>
  <si>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</si>
  <si>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</si>
  <si>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</si>
  <si>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</si>
  <si>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</si>
  <si>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</si>
  <si>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</si>
  <si>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</si>
  <si>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</si>
  <si>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</si>
  <si>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</si>
  <si>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</si>
  <si>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</si>
  <si>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</si>
  <si>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</si>
  <si>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</si>
  <si>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</si>
  <si>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</si>
  <si>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</si>
  <si>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</si>
  <si>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</si>
  <si>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</si>
  <si>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</si>
  <si>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</si>
  <si>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</si>
  <si>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</si>
  <si>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</si>
  <si>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</si>
  <si>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</si>
  <si>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</si>
  <si>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</si>
  <si>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</si>
  <si>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</si>
  <si>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</si>
  <si>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</si>
  <si>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</si>
  <si>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</si>
  <si>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</si>
  <si>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</si>
  <si>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</si>
  <si>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</si>
  <si>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</si>
  <si>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</si>
  <si>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</si>
  <si>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</si>
  <si>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</si>
  <si>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</si>
  <si>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</si>
  <si>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</si>
  <si>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</si>
  <si>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</si>
  <si>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</si>
  <si>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</si>
  <si>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</si>
  <si>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</si>
  <si>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</si>
  <si>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</si>
  <si>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</si>
  <si>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</si>
  <si>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</si>
  <si>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</si>
  <si>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</si>
  <si>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</si>
  <si>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</si>
  <si>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</si>
  <si>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</si>
  <si>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</si>
  <si>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</si>
  <si>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</si>
  <si>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</si>
  <si>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</si>
  <si>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</si>
  <si>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</si>
  <si>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</si>
  <si>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</si>
  <si>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</si>
  <si>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</si>
  <si>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</si>
  <si>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</si>
  <si>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</si>
  <si>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</si>
  <si>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</si>
  <si>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</si>
  <si>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</si>
  <si>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</si>
  <si>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</si>
  <si>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</si>
  <si>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</si>
  <si>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</si>
  <si>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</si>
  <si>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Kroatien</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</si>
  <si>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</si>
  <si>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</si>
  <si>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</si>
  <si>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</si>
  <si>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</si>
  <si>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</si>
  <si>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</si>
  <si>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</si>
  <si>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</si>
  <si>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</si>
  <si>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</si>
  <si>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</si>
  <si>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</si>
  <si>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</si>
  <si>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r>
      <rPr>
        <vertAlign val="superscript"/>
        <sz val="8"/>
        <rFont val="Arial"/>
        <family val="2"/>
      </rPr>
      <t>b</t>
    </r>
    <r>
      <rPr>
        <sz val="8"/>
        <rFont val="Arial"/>
        <family val="2"/>
      </rPr>
      <t xml:space="preserve">  Endgültige Daten</t>
    </r>
  </si>
  <si>
    <t>Druckerzeugnisse und Papierwaren</t>
  </si>
  <si>
    <t>Eisen-, Kupfer und Stahlwaren</t>
  </si>
  <si>
    <t>Kennziffer: G III 3 - vj 3/22 HH</t>
  </si>
  <si>
    <t>3. Quartal 2022</t>
  </si>
  <si>
    <t xml:space="preserve">© Statistisches Amt für Hamburg und Schleswig-Holstein, Hamburg 2022 
Auszugsweise Vervielfältigung und Verbreitung mit Quellenangabe gestattet.        </t>
  </si>
  <si>
    <t>Januar - September</t>
  </si>
  <si>
    <r>
      <t>2022</t>
    </r>
    <r>
      <rPr>
        <vertAlign val="superscript"/>
        <sz val="9"/>
        <rFont val="Arial"/>
        <family val="2"/>
      </rPr>
      <t>a</t>
    </r>
  </si>
  <si>
    <r>
      <t>2021</t>
    </r>
    <r>
      <rPr>
        <vertAlign val="superscript"/>
        <sz val="9"/>
        <rFont val="Arial"/>
        <family val="2"/>
      </rPr>
      <t>b</t>
    </r>
  </si>
  <si>
    <r>
      <t>2022</t>
    </r>
    <r>
      <rPr>
        <vertAlign val="superscript"/>
        <sz val="9"/>
        <color theme="1"/>
        <rFont val="Arial"/>
        <family val="2"/>
      </rPr>
      <t>a</t>
    </r>
  </si>
  <si>
    <r>
      <t>2021</t>
    </r>
    <r>
      <rPr>
        <vertAlign val="superscript"/>
        <sz val="9"/>
        <color theme="1"/>
        <rFont val="Arial"/>
        <family val="2"/>
      </rPr>
      <t>b</t>
    </r>
  </si>
  <si>
    <t>der Monate Januar bis September</t>
  </si>
  <si>
    <t>2. Einfuhr des Landes Hamburg 2020 bis 2022 im Monatsvergleich</t>
  </si>
  <si>
    <t>Januar - September 2022</t>
  </si>
  <si>
    <t>China, Volksrepublik</t>
  </si>
  <si>
    <t>Verein.Staaten (USA)</t>
  </si>
  <si>
    <t>Frankreich</t>
  </si>
  <si>
    <t>Russische Föderation</t>
  </si>
  <si>
    <t>Vereinigt.Königreich</t>
  </si>
  <si>
    <t>Bangladesch</t>
  </si>
  <si>
    <t>Vietnam</t>
  </si>
  <si>
    <t xml:space="preserve">2. Einfuhr des Landes Hamburg in 2020 bis 2022 </t>
  </si>
  <si>
    <t>Christina Fischer</t>
  </si>
  <si>
    <t>040 42831-2672</t>
  </si>
  <si>
    <t>hafen@statistik-nord.de</t>
  </si>
  <si>
    <t>Herausgegeben am: 28. November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</si>
</sst>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4" x14ac:knownFonts="1">
    <font>
      <sz val="11"/>
      <color theme="1"/>
      <name val="Arial"/>
      <family val="2"/>
    </font>
    <font>
      <sz val="10"/>
      <color theme="1"/>
      <name val="Arial"/>
      <family val="2"/>
    </font>
    <font>
      <sz val="11"/>
      <color theme="1"/>
      <name val="Calibri"/>
      <family val="2"/>
      <scheme val="minor"/>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
      <sz val="11"/>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9">
    <xf numFmtId="0" fontId="0" fillId="0" borderId="0"/>
    <xf numFmtId="0" fontId="21" fillId="0" borderId="0"/>
    <xf numFmtId="166" fontId="11" fillId="0" borderId="0" applyFont="0" applyFill="0" applyBorder="0" applyAlignment="0" applyProtection="0"/>
    <xf numFmtId="0" fontId="22" fillId="0" borderId="0"/>
    <xf numFmtId="0" fontId="27" fillId="0" borderId="0" applyNumberFormat="0" applyFill="0" applyBorder="0" applyAlignment="0" applyProtection="0"/>
    <xf numFmtId="0" fontId="3" fillId="0" borderId="0"/>
    <xf numFmtId="0" fontId="2" fillId="0" borderId="0"/>
    <xf numFmtId="0" fontId="33" fillId="0" borderId="0"/>
    <xf numFmtId="0" fontId="5" fillId="0" borderId="0"/>
  </cellStyleXfs>
  <cellXfs count="153">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6" fillId="0" borderId="10" xfId="0" applyFont="1" applyBorder="1" applyAlignment="1">
      <alignment horizontal="left" vertical="top" indent="3"/>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4"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7" fillId="0" borderId="17" xfId="0" applyFont="1" applyBorder="1" applyAlignment="1">
      <alignment horizontal="left" wrapText="1" indent="3"/>
    </xf>
    <xf numFmtId="0" fontId="29" fillId="0" borderId="0" xfId="0" applyFont="1" applyAlignment="1">
      <alignment horizontal="right" vertical="center"/>
    </xf>
    <xf numFmtId="0" fontId="17" fillId="0" borderId="17" xfId="0" applyFont="1" applyBorder="1" applyAlignment="1">
      <alignment horizontal="left" wrapText="1"/>
    </xf>
    <xf numFmtId="0" fontId="16" fillId="0" borderId="16" xfId="0" applyFont="1" applyBorder="1" applyAlignment="1">
      <alignment horizontal="center" vertical="center"/>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8"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10" fillId="0" borderId="0" xfId="0" applyFont="1" applyAlignment="1">
      <alignment horizontal="left" vertical="top"/>
    </xf>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4" fillId="0" borderId="19" xfId="0" applyNumberFormat="1" applyFont="1" applyBorder="1"/>
    <xf numFmtId="168" fontId="24" fillId="0" borderId="20" xfId="0" applyNumberFormat="1" applyFont="1" applyBorder="1"/>
    <xf numFmtId="167" fontId="24" fillId="0" borderId="20" xfId="0" applyNumberFormat="1" applyFont="1" applyBorder="1"/>
    <xf numFmtId="0" fontId="16" fillId="3" borderId="21" xfId="0" quotePrefix="1" applyFont="1" applyFill="1" applyBorder="1" applyAlignment="1">
      <alignment horizontal="center" vertical="center"/>
    </xf>
    <xf numFmtId="168" fontId="17" fillId="0" borderId="0" xfId="0" applyNumberFormat="1" applyFont="1"/>
    <xf numFmtId="168" fontId="24"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167" fontId="0" fillId="0" borderId="0" xfId="0" applyNumberFormat="1" applyFill="1"/>
    <xf numFmtId="0" fontId="25" fillId="0" borderId="0" xfId="0" applyFont="1" applyAlignment="1">
      <alignment horizontal="left"/>
    </xf>
    <xf numFmtId="0" fontId="12" fillId="0" borderId="0" xfId="0" applyFont="1" applyFill="1" applyAlignment="1">
      <alignment horizontal="center" vertical="center"/>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 fillId="0" borderId="0" xfId="0" applyFont="1"/>
    <xf numFmtId="17" fontId="0" fillId="0" borderId="0" xfId="0" quotePrefix="1" applyNumberFormat="1"/>
    <xf numFmtId="0" fontId="9" fillId="0" borderId="0" xfId="0" applyFont="1" applyAlignment="1">
      <alignment horizontal="center" wrapText="1"/>
    </xf>
    <xf numFmtId="0" fontId="4" fillId="0" borderId="0" xfId="0" applyFont="1" applyAlignment="1">
      <alignment horizontal="left" wrapText="1"/>
    </xf>
    <xf numFmtId="0" fontId="13"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28" fillId="0" borderId="0" xfId="4" applyFont="1" applyAlignment="1">
      <alignment horizontal="left" wrapText="1"/>
    </xf>
    <xf numFmtId="0" fontId="10" fillId="0" borderId="0" xfId="0" applyFont="1" applyAlignment="1">
      <alignment vertical="top" wrapText="1"/>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left" vertical="center" indent="1"/>
    </xf>
    <xf numFmtId="0" fontId="16" fillId="3" borderId="21" xfId="0" applyFont="1" applyFill="1" applyBorder="1" applyAlignment="1">
      <alignment horizontal="center" vertical="center"/>
    </xf>
    <xf numFmtId="0" fontId="16" fillId="3" borderId="22" xfId="0" applyFont="1" applyFill="1" applyBorder="1" applyAlignment="1"/>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9">
    <cellStyle name="Euro" xfId="2"/>
    <cellStyle name="Link" xfId="4" builtinId="8"/>
    <cellStyle name="Standard" xfId="0" builtinId="0"/>
    <cellStyle name="Standard 2" xfId="1"/>
    <cellStyle name="Standard 2 2" xfId="5"/>
    <cellStyle name="Standard 2 3" xfId="8"/>
    <cellStyle name="Standard 3" xfId="7"/>
    <cellStyle name="Standard 3 2" xfId="3"/>
    <cellStyle name="Standard 4" xfId="6"/>
  </cellStyles>
  <dxfs count="4">
    <dxf>
      <fill>
        <patternFill>
          <bgColor theme="0" tint="-4.9989318521683403E-2"/>
        </patternFill>
      </fill>
    </dxf>
    <dxf>
      <fill>
        <patternFill>
          <bgColor theme="0" tint="-4.9989318521683403E-2"/>
        </patternFill>
      </fill>
    </dxf>
    <dxf>
      <fill>
        <patternFill>
          <bgColor rgb="FFF2F2F2"/>
        </patternFill>
      </fill>
    </dxf>
    <dxf>
      <fill>
        <patternFill>
          <bgColor rgb="FFF2F2F2"/>
        </patternFill>
      </fill>
    </dxf>
  </dxfs>
  <tableStyles count="0" defaultTableStyle="TableStyleMedium2" defaultPivotStyle="PivotStyleLight16"/>
  <colors>
    <mruColors>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8.1506696908788034E-2"/>
          <c:w val="0.71339231686948223"/>
          <c:h val="0.65143840626479066"/>
        </c:manualLayout>
      </c:layout>
      <c:barChart>
        <c:barDir val="col"/>
        <c:grouping val="clustered"/>
        <c:varyColors val="1"/>
        <c:ser>
          <c:idx val="0"/>
          <c:order val="0"/>
          <c:tx>
            <c:strRef>
              <c:f>T3_1!$B$9</c:f>
              <c:strCache>
                <c:ptCount val="1"/>
                <c:pt idx="0">
                  <c:v>2022</c:v>
                </c:pt>
              </c:strCache>
            </c:strRef>
          </c:tx>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Polen</c:v>
                </c:pt>
                <c:pt idx="6">
                  <c:v>Vereinigt.Königreich</c:v>
                </c:pt>
                <c:pt idx="7">
                  <c:v>Bangladesch</c:v>
                </c:pt>
                <c:pt idx="8">
                  <c:v>Belgien</c:v>
                </c:pt>
                <c:pt idx="9">
                  <c:v>Brasilien</c:v>
                </c:pt>
                <c:pt idx="10">
                  <c:v>Italien</c:v>
                </c:pt>
                <c:pt idx="11">
                  <c:v>Bulgarien</c:v>
                </c:pt>
                <c:pt idx="12">
                  <c:v>Türkei</c:v>
                </c:pt>
                <c:pt idx="13">
                  <c:v>Japan</c:v>
                </c:pt>
                <c:pt idx="14">
                  <c:v>Vietnam</c:v>
                </c:pt>
              </c:strCache>
            </c:strRef>
          </c:cat>
          <c:val>
            <c:numRef>
              <c:f>T3_1!$B$10:$B$24</c:f>
              <c:numCache>
                <c:formatCode>###\ ###\ ##0\ \ ;\-###\ ###\ ##0\ \ ;\-\ \ </c:formatCode>
                <c:ptCount val="15"/>
                <c:pt idx="0">
                  <c:v>8354.518924</c:v>
                </c:pt>
                <c:pt idx="1">
                  <c:v>8185.5614070000001</c:v>
                </c:pt>
                <c:pt idx="2">
                  <c:v>3821.0072770000002</c:v>
                </c:pt>
                <c:pt idx="3">
                  <c:v>3175.3368409999998</c:v>
                </c:pt>
                <c:pt idx="4">
                  <c:v>3126.7937740000002</c:v>
                </c:pt>
                <c:pt idx="5">
                  <c:v>2031.178635</c:v>
                </c:pt>
                <c:pt idx="6">
                  <c:v>1997.023475</c:v>
                </c:pt>
                <c:pt idx="7">
                  <c:v>1979.9342329999999</c:v>
                </c:pt>
                <c:pt idx="8">
                  <c:v>1725.817888</c:v>
                </c:pt>
                <c:pt idx="9">
                  <c:v>1504.2680600000001</c:v>
                </c:pt>
                <c:pt idx="10">
                  <c:v>1437.3554509999999</c:v>
                </c:pt>
                <c:pt idx="11">
                  <c:v>1205.436391</c:v>
                </c:pt>
                <c:pt idx="12">
                  <c:v>1109.487095</c:v>
                </c:pt>
                <c:pt idx="13">
                  <c:v>1096.7283560000001</c:v>
                </c:pt>
                <c:pt idx="14">
                  <c:v>1083.050446</c:v>
                </c:pt>
              </c:numCache>
            </c:numRef>
          </c:val>
          <c:extLst xmlns:c16r2="http://schemas.microsoft.com/office/drawing/2015/06/chart">
            <c:ext xmlns:c16="http://schemas.microsoft.com/office/drawing/2014/chart" uri="{C3380CC4-5D6E-409C-BE32-E72D297353CC}">
              <c16:uniqueId val="{00000000-BDEA-4626-9A61-8EDCB305CE41}"/>
            </c:ext>
          </c:extLst>
        </c:ser>
        <c:ser>
          <c:idx val="1"/>
          <c:order val="1"/>
          <c:tx>
            <c:strRef>
              <c:f>T3_1!$D$9</c:f>
              <c:strCache>
                <c:ptCount val="1"/>
                <c:pt idx="0">
                  <c:v>2021</c:v>
                </c:pt>
              </c:strCache>
            </c:strRef>
          </c:tx>
          <c:spPr>
            <a:solidFill>
              <a:srgbClr val="FADC37"/>
            </a:solidFill>
          </c:spPr>
          <c:invertIfNegative val="0"/>
          <c:dLbls>
            <c:delete val="1"/>
          </c:dLbls>
          <c:cat>
            <c:strRef>
              <c:f>T3_1!$A$10:$A$24</c:f>
              <c:strCache>
                <c:ptCount val="15"/>
                <c:pt idx="0">
                  <c:v>China, Volksrepublik</c:v>
                </c:pt>
                <c:pt idx="1">
                  <c:v>Verein.Staaten (USA)</c:v>
                </c:pt>
                <c:pt idx="2">
                  <c:v>Niederlande</c:v>
                </c:pt>
                <c:pt idx="3">
                  <c:v>Frankreich</c:v>
                </c:pt>
                <c:pt idx="4">
                  <c:v>Russische Föderation</c:v>
                </c:pt>
                <c:pt idx="5">
                  <c:v>Polen</c:v>
                </c:pt>
                <c:pt idx="6">
                  <c:v>Vereinigt.Königreich</c:v>
                </c:pt>
                <c:pt idx="7">
                  <c:v>Bangladesch</c:v>
                </c:pt>
                <c:pt idx="8">
                  <c:v>Belgien</c:v>
                </c:pt>
                <c:pt idx="9">
                  <c:v>Brasilien</c:v>
                </c:pt>
                <c:pt idx="10">
                  <c:v>Italien</c:v>
                </c:pt>
                <c:pt idx="11">
                  <c:v>Bulgarien</c:v>
                </c:pt>
                <c:pt idx="12">
                  <c:v>Türkei</c:v>
                </c:pt>
                <c:pt idx="13">
                  <c:v>Japan</c:v>
                </c:pt>
                <c:pt idx="14">
                  <c:v>Vietnam</c:v>
                </c:pt>
              </c:strCache>
            </c:strRef>
          </c:cat>
          <c:val>
            <c:numRef>
              <c:f>T3_1!$D$10:$D$24</c:f>
              <c:numCache>
                <c:formatCode>###\ ###\ ##0\ \ ;\-###\ ###\ ##0\ \ ;\-\ \ </c:formatCode>
                <c:ptCount val="15"/>
                <c:pt idx="0">
                  <c:v>7119.8067350000001</c:v>
                </c:pt>
                <c:pt idx="1">
                  <c:v>5447.8068169999997</c:v>
                </c:pt>
                <c:pt idx="2">
                  <c:v>2842.9582289999998</c:v>
                </c:pt>
                <c:pt idx="3">
                  <c:v>2991.1808380000002</c:v>
                </c:pt>
                <c:pt idx="4">
                  <c:v>1948.5883650000001</c:v>
                </c:pt>
                <c:pt idx="5">
                  <c:v>1543.6959870000001</c:v>
                </c:pt>
                <c:pt idx="6">
                  <c:v>1605.2292789999999</c:v>
                </c:pt>
                <c:pt idx="7">
                  <c:v>1553.985999</c:v>
                </c:pt>
                <c:pt idx="8">
                  <c:v>1411.7194529999999</c:v>
                </c:pt>
                <c:pt idx="9">
                  <c:v>1399.4190329999999</c:v>
                </c:pt>
                <c:pt idx="10">
                  <c:v>1289.822289</c:v>
                </c:pt>
                <c:pt idx="11">
                  <c:v>731.64884800000004</c:v>
                </c:pt>
                <c:pt idx="12">
                  <c:v>951.58280100000002</c:v>
                </c:pt>
                <c:pt idx="13">
                  <c:v>937.75849300000004</c:v>
                </c:pt>
                <c:pt idx="14">
                  <c:v>746.55051700000001</c:v>
                </c:pt>
              </c:numCache>
            </c:numRef>
          </c:val>
          <c:extLst xmlns:c16r2="http://schemas.microsoft.com/office/drawing/2015/06/chart">
            <c:ext xmlns:c16="http://schemas.microsoft.com/office/drawing/2014/chart" uri="{C3380CC4-5D6E-409C-BE32-E72D297353CC}">
              <c16:uniqueId val="{00000001-BDEA-4626-9A61-8EDCB305CE41}"/>
            </c:ext>
          </c:extLst>
        </c:ser>
        <c:dLbls>
          <c:showLegendKey val="0"/>
          <c:showVal val="1"/>
          <c:showCatName val="0"/>
          <c:showSerName val="0"/>
          <c:showPercent val="0"/>
          <c:showBubbleSize val="0"/>
        </c:dLbls>
        <c:gapWidth val="150"/>
        <c:axId val="468853248"/>
        <c:axId val="468852464"/>
      </c:barChart>
      <c:catAx>
        <c:axId val="468853248"/>
        <c:scaling>
          <c:orientation val="minMax"/>
        </c:scaling>
        <c:delete val="0"/>
        <c:axPos val="b"/>
        <c:numFmt formatCode="General" sourceLinked="1"/>
        <c:majorTickMark val="out"/>
        <c:minorTickMark val="none"/>
        <c:tickLblPos val="nextTo"/>
        <c:crossAx val="468852464"/>
        <c:crosses val="autoZero"/>
        <c:auto val="1"/>
        <c:lblAlgn val="ctr"/>
        <c:lblOffset val="100"/>
        <c:noMultiLvlLbl val="0"/>
      </c:catAx>
      <c:valAx>
        <c:axId val="468852464"/>
        <c:scaling>
          <c:orientation val="minMax"/>
        </c:scaling>
        <c:delete val="0"/>
        <c:axPos val="l"/>
        <c:majorGridlines/>
        <c:numFmt formatCode="General" sourceLinked="0"/>
        <c:majorTickMark val="out"/>
        <c:minorTickMark val="none"/>
        <c:tickLblPos val="nextTo"/>
        <c:crossAx val="468853248"/>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2022</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5578.4010010000002</c:v>
                </c:pt>
                <c:pt idx="1">
                  <c:v>5498.4400139999998</c:v>
                </c:pt>
                <c:pt idx="2">
                  <c:v>7003.6046470000001</c:v>
                </c:pt>
                <c:pt idx="3">
                  <c:v>6357.7834910000001</c:v>
                </c:pt>
                <c:pt idx="4">
                  <c:v>6815.849972</c:v>
                </c:pt>
                <c:pt idx="5">
                  <c:v>6805.6691929999997</c:v>
                </c:pt>
                <c:pt idx="6">
                  <c:v>6847.2628489999997</c:v>
                </c:pt>
                <c:pt idx="7">
                  <c:v>7008.3919429999996</c:v>
                </c:pt>
                <c:pt idx="8">
                  <c:v>7469.3419679999997</c:v>
                </c:pt>
                <c:pt idx="9">
                  <c:v>#N/A</c:v>
                </c:pt>
                <c:pt idx="10">
                  <c:v>#N/A</c:v>
                </c:pt>
                <c:pt idx="11">
                  <c:v>#N/A</c:v>
                </c:pt>
              </c:numCache>
            </c:numRef>
          </c:val>
          <c:smooth val="0"/>
          <c:extLst xmlns:c16r2="http://schemas.microsoft.com/office/drawing/2015/06/chart">
            <c:ext xmlns:c16="http://schemas.microsoft.com/office/drawing/2014/chart" uri="{C3380CC4-5D6E-409C-BE32-E72D297353CC}">
              <c16:uniqueId val="{00000000-C114-46D6-AE65-27653783CDC5}"/>
            </c:ext>
          </c:extLst>
        </c:ser>
        <c:ser>
          <c:idx val="1"/>
          <c:order val="1"/>
          <c:tx>
            <c:strRef>
              <c:f>T3_1!$C$33</c:f>
              <c:strCache>
                <c:ptCount val="1"/>
                <c:pt idx="0">
                  <c:v>2021</c:v>
                </c:pt>
              </c:strCache>
            </c:strRef>
          </c:tx>
          <c:spPr>
            <a:ln>
              <a:solidFill>
                <a:srgbClr val="FADC37"/>
              </a:solidFill>
            </a:ln>
          </c:spPr>
          <c:marker>
            <c:symbol val="circle"/>
            <c:size val="7"/>
            <c:spPr>
              <a:solidFill>
                <a:srgbClr val="FADC37"/>
              </a:solidFill>
              <a:ln>
                <a:solidFill>
                  <a:srgbClr val="FADC37"/>
                </a:solidFill>
              </a:ln>
            </c:spPr>
          </c:marker>
          <c:dPt>
            <c:idx val="2"/>
            <c:bubble3D val="0"/>
            <c:extLst xmlns:c16r2="http://schemas.microsoft.com/office/drawing/2015/06/chart">
              <c:ext xmlns:c16="http://schemas.microsoft.com/office/drawing/2014/chart" uri="{C3380CC4-5D6E-409C-BE32-E72D297353CC}">
                <c16:uniqueId val="{00000001-C114-46D6-AE65-27653783CDC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4558.705954</c:v>
                </c:pt>
                <c:pt idx="1">
                  <c:v>4673.6604500000003</c:v>
                </c:pt>
                <c:pt idx="2">
                  <c:v>5958.6167390000001</c:v>
                </c:pt>
                <c:pt idx="3">
                  <c:v>4711.1846610000002</c:v>
                </c:pt>
                <c:pt idx="4">
                  <c:v>5329.2467070000002</c:v>
                </c:pt>
                <c:pt idx="5">
                  <c:v>5489.573695</c:v>
                </c:pt>
                <c:pt idx="6">
                  <c:v>5299.9553539999997</c:v>
                </c:pt>
                <c:pt idx="7">
                  <c:v>5128.5103060000001</c:v>
                </c:pt>
                <c:pt idx="8">
                  <c:v>5666.5349999999999</c:v>
                </c:pt>
                <c:pt idx="9">
                  <c:v>6582.4278329999997</c:v>
                </c:pt>
                <c:pt idx="10">
                  <c:v>6580.1153340000001</c:v>
                </c:pt>
                <c:pt idx="11">
                  <c:v>6277.9236099999998</c:v>
                </c:pt>
              </c:numCache>
            </c:numRef>
          </c:val>
          <c:smooth val="0"/>
          <c:extLst xmlns:c16r2="http://schemas.microsoft.com/office/drawing/2015/06/chart">
            <c:ext xmlns:c16="http://schemas.microsoft.com/office/drawing/2014/chart" uri="{C3380CC4-5D6E-409C-BE32-E72D297353CC}">
              <c16:uniqueId val="{00000002-C114-46D6-AE65-27653783CDC5}"/>
            </c:ext>
          </c:extLst>
        </c:ser>
        <c:ser>
          <c:idx val="2"/>
          <c:order val="2"/>
          <c:tx>
            <c:strRef>
              <c:f>T3_1!$D$33</c:f>
              <c:strCache>
                <c:ptCount val="1"/>
                <c:pt idx="0">
                  <c:v>2020</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xmlns:c16r2="http://schemas.microsoft.com/office/drawing/2015/06/chart">
              <c:ext xmlns:c16="http://schemas.microsoft.com/office/drawing/2014/chart" uri="{C3380CC4-5D6E-409C-BE32-E72D297353CC}">
                <c16:uniqueId val="{00000003-C114-46D6-AE65-27653783CDC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5595.2004660000002</c:v>
                </c:pt>
                <c:pt idx="1">
                  <c:v>5033.6290129999998</c:v>
                </c:pt>
                <c:pt idx="2">
                  <c:v>6053.2171440000002</c:v>
                </c:pt>
                <c:pt idx="3">
                  <c:v>5041.5340649999998</c:v>
                </c:pt>
                <c:pt idx="4">
                  <c:v>4757.3325649999997</c:v>
                </c:pt>
                <c:pt idx="5">
                  <c:v>4074.3367819999999</c:v>
                </c:pt>
                <c:pt idx="6">
                  <c:v>4217.050029</c:v>
                </c:pt>
                <c:pt idx="7">
                  <c:v>4696.3461129999996</c:v>
                </c:pt>
                <c:pt idx="8">
                  <c:v>4603.9123980000004</c:v>
                </c:pt>
                <c:pt idx="9">
                  <c:v>4955.2237450000002</c:v>
                </c:pt>
                <c:pt idx="10">
                  <c:v>5634.0346019999997</c:v>
                </c:pt>
                <c:pt idx="11">
                  <c:v>5025.4021240000002</c:v>
                </c:pt>
              </c:numCache>
            </c:numRef>
          </c:val>
          <c:smooth val="0"/>
          <c:extLst xmlns:c16r2="http://schemas.microsoft.com/office/drawing/2015/06/chart">
            <c:ext xmlns:c16="http://schemas.microsoft.com/office/drawing/2014/chart" uri="{C3380CC4-5D6E-409C-BE32-E72D297353CC}">
              <c16:uniqueId val="{00000004-C114-46D6-AE65-27653783CDC5}"/>
            </c:ext>
          </c:extLst>
        </c:ser>
        <c:dLbls>
          <c:showLegendKey val="0"/>
          <c:showVal val="0"/>
          <c:showCatName val="0"/>
          <c:showSerName val="0"/>
          <c:showPercent val="0"/>
          <c:showBubbleSize val="0"/>
        </c:dLbls>
        <c:marker val="1"/>
        <c:smooth val="0"/>
        <c:axId val="468851288"/>
        <c:axId val="468851680"/>
      </c:lineChart>
      <c:catAx>
        <c:axId val="468851288"/>
        <c:scaling>
          <c:orientation val="minMax"/>
        </c:scaling>
        <c:delete val="0"/>
        <c:axPos val="b"/>
        <c:numFmt formatCode="General" sourceLinked="1"/>
        <c:majorTickMark val="out"/>
        <c:minorTickMark val="none"/>
        <c:tickLblPos val="nextTo"/>
        <c:crossAx val="468851680"/>
        <c:crosses val="autoZero"/>
        <c:auto val="1"/>
        <c:lblAlgn val="ctr"/>
        <c:lblOffset val="100"/>
        <c:noMultiLvlLbl val="0"/>
      </c:catAx>
      <c:valAx>
        <c:axId val="468851680"/>
        <c:scaling>
          <c:orientation val="minMax"/>
        </c:scaling>
        <c:delete val="0"/>
        <c:axPos val="l"/>
        <c:majorGridlines/>
        <c:numFmt formatCode="###\ ##0" sourceLinked="0"/>
        <c:majorTickMark val="out"/>
        <c:minorTickMark val="none"/>
        <c:tickLblPos val="nextTo"/>
        <c:crossAx val="46885128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a:extLst>
            <a:ext uri="{FF2B5EF4-FFF2-40B4-BE49-F238E27FC236}">
              <a16:creationId xmlns=""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a:extLst>
            <a:ext uri="{FF2B5EF4-FFF2-40B4-BE49-F238E27FC236}">
              <a16:creationId xmlns=""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3</xdr:row>
      <xdr:rowOff>0</xdr:rowOff>
    </xdr:from>
    <xdr:to>
      <xdr:col>6</xdr:col>
      <xdr:colOff>893025</xdr:colOff>
      <xdr:row>25</xdr:row>
      <xdr:rowOff>85725</xdr:rowOff>
    </xdr:to>
    <xdr:graphicFrame macro="">
      <xdr:nvGraphicFramePr>
        <xdr:cNvPr id="2" name="Diagramm 1">
          <a:extLst>
            <a:ext uri="{FF2B5EF4-FFF2-40B4-BE49-F238E27FC236}">
              <a16:creationId xmlns=""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30</xdr:row>
      <xdr:rowOff>14286</xdr:rowOff>
    </xdr:from>
    <xdr:to>
      <xdr:col>6</xdr:col>
      <xdr:colOff>873975</xdr:colOff>
      <xdr:row>49</xdr:row>
      <xdr:rowOff>28574</xdr:rowOff>
    </xdr:to>
    <xdr:graphicFrame macro="">
      <xdr:nvGraphicFramePr>
        <xdr:cNvPr id="3" name="Diagramm 2">
          <a:extLst>
            <a:ext uri="{FF2B5EF4-FFF2-40B4-BE49-F238E27FC236}">
              <a16:creationId xmlns=""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a:t>
          </a:r>
          <a:r>
            <a:rPr lang="de-DE" sz="900" b="1" baseline="0">
              <a:latin typeface="Arial" pitchFamily="34" charset="0"/>
              <a:cs typeface="Arial" pitchFamily="34" charset="0"/>
            </a:rPr>
            <a:t> Euro</a:t>
          </a:r>
          <a:endParaRPr lang="de-DE" sz="9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0.00783</cdr:x>
      <cdr:y>0.01655</cdr:y>
    </cdr:from>
    <cdr:to>
      <cdr:x>0.17113</cdr:x>
      <cdr:y>0.09931</cdr:y>
    </cdr:to>
    <cdr:sp macro="" textlink="">
      <cdr:nvSpPr>
        <cdr:cNvPr id="3" name="Textfeld 2"/>
        <cdr:cNvSpPr txBox="1"/>
      </cdr:nvSpPr>
      <cdr:spPr>
        <a:xfrm xmlns:a="http://schemas.openxmlformats.org/drawingml/2006/main">
          <a:off x="50170" y="57160"/>
          <a:ext cx="1046426"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RowHeight="14.25" x14ac:dyDescent="0.2"/>
  <cols>
    <col min="1" max="7" width="11.875" customWidth="1"/>
  </cols>
  <sheetData>
    <row r="3" spans="1:7" ht="20.25" x14ac:dyDescent="0.3">
      <c r="A3" s="31" t="s">
        <v>102</v>
      </c>
    </row>
    <row r="4" spans="1:7" ht="20.25" x14ac:dyDescent="0.3">
      <c r="A4" s="31" t="s">
        <v>103</v>
      </c>
    </row>
    <row r="11" spans="1:7" ht="15" x14ac:dyDescent="0.2">
      <c r="A11" s="2"/>
      <c r="F11" s="3"/>
      <c r="G11" s="4"/>
    </row>
    <row r="13" spans="1:7" x14ac:dyDescent="0.2">
      <c r="A13" s="1"/>
    </row>
    <row r="15" spans="1:7" ht="23.25" x14ac:dyDescent="0.2">
      <c r="G15" s="67" t="s">
        <v>139</v>
      </c>
    </row>
    <row r="16" spans="1:7" ht="15" x14ac:dyDescent="0.2">
      <c r="G16" s="63" t="s">
        <v>162</v>
      </c>
    </row>
    <row r="17" spans="1:7" x14ac:dyDescent="0.2">
      <c r="G17" s="64"/>
    </row>
    <row r="18" spans="1:7" ht="37.5" customHeight="1" x14ac:dyDescent="0.5">
      <c r="G18" s="32" t="s">
        <v>149</v>
      </c>
    </row>
    <row r="19" spans="1:7" ht="37.5" x14ac:dyDescent="0.5">
      <c r="G19" s="85" t="s">
        <v>163</v>
      </c>
    </row>
    <row r="20" spans="1:7" ht="16.5" x14ac:dyDescent="0.25">
      <c r="A20" s="30"/>
      <c r="B20" s="30"/>
      <c r="C20" s="30"/>
      <c r="D20" s="30"/>
      <c r="E20" s="30"/>
      <c r="F20" s="30"/>
      <c r="G20" s="64"/>
    </row>
    <row r="21" spans="1:7" ht="15" x14ac:dyDescent="0.2">
      <c r="G21" s="77" t="s">
        <v>184</v>
      </c>
    </row>
    <row r="22" spans="1:7" ht="20.25" customHeight="1" x14ac:dyDescent="0.25">
      <c r="A22" s="110"/>
      <c r="B22" s="110"/>
      <c r="C22" s="110"/>
      <c r="D22" s="110"/>
      <c r="E22" s="110"/>
      <c r="F22" s="110"/>
      <c r="G22" s="110"/>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9.5" defaultRowHeight="14.25" x14ac:dyDescent="0.2"/>
  <cols>
    <col min="1" max="7" width="11.875" customWidth="1"/>
    <col min="8" max="8" width="9.375" customWidth="1"/>
    <col min="9" max="36" width="10.625" customWidth="1"/>
  </cols>
  <sheetData>
    <row r="1" spans="1:7" s="48" customFormat="1" ht="15.75" x14ac:dyDescent="0.25">
      <c r="A1" s="113" t="s">
        <v>0</v>
      </c>
      <c r="B1" s="113"/>
      <c r="C1" s="113"/>
      <c r="D1" s="113"/>
      <c r="E1" s="113"/>
      <c r="F1" s="113"/>
      <c r="G1" s="113"/>
    </row>
    <row r="2" spans="1:7" s="48" customFormat="1" ht="15.75" x14ac:dyDescent="0.25">
      <c r="A2" s="103"/>
      <c r="B2" s="103"/>
      <c r="C2" s="103"/>
      <c r="D2" s="103"/>
      <c r="E2" s="103"/>
      <c r="F2" s="103"/>
      <c r="G2" s="103"/>
    </row>
    <row r="3" spans="1:7" s="48" customFormat="1" x14ac:dyDescent="0.2"/>
    <row r="4" spans="1:7" s="48" customFormat="1" ht="15.75" x14ac:dyDescent="0.25">
      <c r="A4" s="114" t="s">
        <v>1</v>
      </c>
      <c r="B4" s="115"/>
      <c r="C4" s="115"/>
      <c r="D4" s="115"/>
      <c r="E4" s="115"/>
      <c r="F4" s="115"/>
      <c r="G4" s="115"/>
    </row>
    <row r="5" spans="1:7" s="48" customFormat="1" x14ac:dyDescent="0.2">
      <c r="A5" s="116"/>
      <c r="B5" s="116"/>
      <c r="C5" s="116"/>
      <c r="D5" s="116"/>
      <c r="E5" s="116"/>
      <c r="F5" s="116"/>
      <c r="G5" s="116"/>
    </row>
    <row r="6" spans="1:7" s="48" customFormat="1" x14ac:dyDescent="0.2">
      <c r="A6" s="71" t="s">
        <v>132</v>
      </c>
      <c r="B6" s="73"/>
      <c r="C6" s="73"/>
      <c r="D6" s="73"/>
      <c r="E6" s="73"/>
      <c r="F6" s="73"/>
      <c r="G6" s="73"/>
    </row>
    <row r="7" spans="1:7" s="48" customFormat="1" ht="5.85" customHeight="1" x14ac:dyDescent="0.2">
      <c r="A7" s="71"/>
      <c r="B7" s="73"/>
      <c r="C7" s="73"/>
      <c r="D7" s="73"/>
      <c r="E7" s="73"/>
      <c r="F7" s="73"/>
      <c r="G7" s="73"/>
    </row>
    <row r="8" spans="1:7" s="48" customFormat="1" x14ac:dyDescent="0.2">
      <c r="A8" s="112" t="s">
        <v>105</v>
      </c>
      <c r="B8" s="111"/>
      <c r="C8" s="111"/>
      <c r="D8" s="111"/>
      <c r="E8" s="111"/>
      <c r="F8" s="111"/>
      <c r="G8" s="111"/>
    </row>
    <row r="9" spans="1:7" s="48" customFormat="1" x14ac:dyDescent="0.2">
      <c r="A9" s="111" t="s">
        <v>4</v>
      </c>
      <c r="B9" s="111"/>
      <c r="C9" s="111"/>
      <c r="D9" s="111"/>
      <c r="E9" s="111"/>
      <c r="F9" s="111"/>
      <c r="G9" s="111"/>
    </row>
    <row r="10" spans="1:7" s="48" customFormat="1" ht="5.85" customHeight="1" x14ac:dyDescent="0.2">
      <c r="A10" s="73"/>
      <c r="B10" s="73"/>
      <c r="C10" s="73"/>
      <c r="D10" s="73"/>
      <c r="E10" s="73"/>
      <c r="F10" s="73"/>
      <c r="G10" s="73"/>
    </row>
    <row r="11" spans="1:7" s="48" customFormat="1" x14ac:dyDescent="0.2">
      <c r="A11" s="117" t="s">
        <v>2</v>
      </c>
      <c r="B11" s="117"/>
      <c r="C11" s="117"/>
      <c r="D11" s="117"/>
      <c r="E11" s="117"/>
      <c r="F11" s="117"/>
      <c r="G11" s="117"/>
    </row>
    <row r="12" spans="1:7" s="48" customFormat="1" x14ac:dyDescent="0.2">
      <c r="A12" s="111" t="s">
        <v>3</v>
      </c>
      <c r="B12" s="111"/>
      <c r="C12" s="111"/>
      <c r="D12" s="111"/>
      <c r="E12" s="111"/>
      <c r="F12" s="111"/>
      <c r="G12" s="111"/>
    </row>
    <row r="13" spans="1:7" s="48" customFormat="1" x14ac:dyDescent="0.2">
      <c r="A13" s="73"/>
      <c r="B13" s="73"/>
      <c r="C13" s="73"/>
      <c r="D13" s="73"/>
      <c r="E13" s="73"/>
      <c r="F13" s="73"/>
      <c r="G13" s="73"/>
    </row>
    <row r="14" spans="1:7" s="48" customFormat="1" x14ac:dyDescent="0.2">
      <c r="A14" s="73"/>
      <c r="B14" s="73"/>
      <c r="C14" s="73"/>
      <c r="D14" s="73"/>
      <c r="E14" s="73"/>
      <c r="F14" s="73"/>
      <c r="G14" s="73"/>
    </row>
    <row r="15" spans="1:7" s="48" customFormat="1" ht="12.75" customHeight="1" x14ac:dyDescent="0.2">
      <c r="A15" s="112" t="s">
        <v>107</v>
      </c>
      <c r="B15" s="111"/>
      <c r="C15" s="111"/>
      <c r="D15" s="72"/>
      <c r="E15" s="72"/>
      <c r="F15" s="72"/>
      <c r="G15" s="72"/>
    </row>
    <row r="16" spans="1:7" s="48" customFormat="1" ht="5.85" customHeight="1" x14ac:dyDescent="0.2">
      <c r="A16" s="72"/>
      <c r="B16" s="74"/>
      <c r="C16" s="74"/>
      <c r="D16" s="72"/>
      <c r="E16" s="72"/>
      <c r="F16" s="72"/>
      <c r="G16" s="72"/>
    </row>
    <row r="17" spans="1:7" s="48" customFormat="1" ht="12.75" customHeight="1" x14ac:dyDescent="0.2">
      <c r="A17" s="118" t="s">
        <v>181</v>
      </c>
      <c r="B17" s="111"/>
      <c r="C17" s="111"/>
      <c r="D17" s="74"/>
      <c r="E17" s="74"/>
      <c r="F17" s="74"/>
      <c r="G17" s="74"/>
    </row>
    <row r="18" spans="1:7" s="48" customFormat="1" ht="12.75" customHeight="1" x14ac:dyDescent="0.2">
      <c r="A18" s="74" t="s">
        <v>119</v>
      </c>
      <c r="B18" s="118" t="s">
        <v>182</v>
      </c>
      <c r="C18" s="111"/>
      <c r="D18" s="74"/>
      <c r="E18" s="74"/>
      <c r="F18" s="74"/>
      <c r="G18" s="74"/>
    </row>
    <row r="19" spans="1:7" s="48" customFormat="1" ht="12.75" customHeight="1" x14ac:dyDescent="0.2">
      <c r="A19" s="74" t="s">
        <v>120</v>
      </c>
      <c r="B19" s="119" t="s">
        <v>183</v>
      </c>
      <c r="C19" s="119"/>
      <c r="D19" s="119"/>
      <c r="E19" s="74"/>
      <c r="F19" s="74"/>
      <c r="G19" s="74"/>
    </row>
    <row r="20" spans="1:7" s="48" customFormat="1" x14ac:dyDescent="0.2">
      <c r="A20" s="74"/>
      <c r="B20" s="74"/>
      <c r="C20" s="74"/>
      <c r="D20" s="74"/>
      <c r="E20" s="74"/>
      <c r="F20" s="74"/>
      <c r="G20" s="74"/>
    </row>
    <row r="21" spans="1:7" s="48" customFormat="1" ht="12.75" customHeight="1" x14ac:dyDescent="0.2">
      <c r="A21" s="112" t="s">
        <v>133</v>
      </c>
      <c r="B21" s="111"/>
      <c r="C21" s="72"/>
      <c r="D21" s="72"/>
      <c r="E21" s="72"/>
      <c r="F21" s="72"/>
      <c r="G21" s="72"/>
    </row>
    <row r="22" spans="1:7" s="48" customFormat="1" ht="5.85" customHeight="1" x14ac:dyDescent="0.2">
      <c r="A22" s="72"/>
      <c r="B22" s="74"/>
      <c r="C22" s="72"/>
      <c r="D22" s="72"/>
      <c r="E22" s="72"/>
      <c r="F22" s="72"/>
      <c r="G22" s="72"/>
    </row>
    <row r="23" spans="1:7" s="48" customFormat="1" ht="12.75" customHeight="1" x14ac:dyDescent="0.2">
      <c r="A23" s="74" t="s">
        <v>121</v>
      </c>
      <c r="B23" s="111" t="s">
        <v>122</v>
      </c>
      <c r="C23" s="111"/>
      <c r="D23" s="74"/>
      <c r="E23" s="74"/>
      <c r="F23" s="74"/>
      <c r="G23" s="74"/>
    </row>
    <row r="24" spans="1:7" s="48" customFormat="1" ht="12.75" customHeight="1" x14ac:dyDescent="0.2">
      <c r="A24" s="74" t="s">
        <v>123</v>
      </c>
      <c r="B24" s="111" t="s">
        <v>124</v>
      </c>
      <c r="C24" s="111"/>
      <c r="D24" s="74"/>
      <c r="E24" s="74"/>
      <c r="F24" s="74"/>
      <c r="G24" s="74"/>
    </row>
    <row r="25" spans="1:7" s="48" customFormat="1" ht="12.75" customHeight="1" x14ac:dyDescent="0.2">
      <c r="A25" s="74"/>
      <c r="B25" s="111"/>
      <c r="C25" s="111"/>
      <c r="D25" s="74"/>
      <c r="E25" s="74"/>
      <c r="F25" s="74"/>
      <c r="G25" s="74"/>
    </row>
    <row r="26" spans="1:7" s="48" customFormat="1" x14ac:dyDescent="0.2">
      <c r="A26" s="73"/>
      <c r="B26" s="73"/>
      <c r="C26" s="73"/>
      <c r="D26" s="73"/>
      <c r="E26" s="73"/>
      <c r="F26" s="73"/>
      <c r="G26" s="73"/>
    </row>
    <row r="27" spans="1:7" s="48" customFormat="1" x14ac:dyDescent="0.2">
      <c r="A27" s="73" t="s">
        <v>134</v>
      </c>
      <c r="B27" s="75" t="s">
        <v>135</v>
      </c>
      <c r="C27" s="73"/>
      <c r="D27" s="73"/>
      <c r="E27" s="73"/>
      <c r="F27" s="73"/>
      <c r="G27" s="73"/>
    </row>
    <row r="28" spans="1:7" s="48" customFormat="1" x14ac:dyDescent="0.2">
      <c r="A28" s="73"/>
      <c r="B28" s="73"/>
      <c r="C28" s="73"/>
      <c r="D28" s="73"/>
      <c r="E28" s="73"/>
      <c r="F28" s="73"/>
      <c r="G28" s="73"/>
    </row>
    <row r="29" spans="1:7" s="48" customFormat="1" ht="27.75" customHeight="1" x14ac:dyDescent="0.2">
      <c r="A29" s="118" t="s">
        <v>164</v>
      </c>
      <c r="B29" s="111"/>
      <c r="C29" s="111"/>
      <c r="D29" s="111"/>
      <c r="E29" s="111"/>
      <c r="F29" s="111"/>
      <c r="G29" s="111"/>
    </row>
    <row r="30" spans="1:7" s="48" customFormat="1" ht="41.85" customHeight="1" x14ac:dyDescent="0.2">
      <c r="A30" s="111" t="s">
        <v>141</v>
      </c>
      <c r="B30" s="111"/>
      <c r="C30" s="111"/>
      <c r="D30" s="111"/>
      <c r="E30" s="111"/>
      <c r="F30" s="111"/>
      <c r="G30" s="111"/>
    </row>
    <row r="31" spans="1:7" s="48" customFormat="1" x14ac:dyDescent="0.2">
      <c r="A31" s="73"/>
      <c r="B31" s="73"/>
      <c r="C31" s="73"/>
      <c r="D31" s="73"/>
      <c r="E31" s="73"/>
      <c r="F31" s="73"/>
      <c r="G31" s="73"/>
    </row>
    <row r="32" spans="1:7" s="48" customFormat="1" x14ac:dyDescent="0.2">
      <c r="A32" s="73"/>
      <c r="B32" s="73"/>
      <c r="C32" s="73"/>
      <c r="D32" s="73"/>
      <c r="E32" s="73"/>
      <c r="F32" s="73"/>
      <c r="G32" s="73"/>
    </row>
    <row r="33" spans="1:7" s="48" customFormat="1" x14ac:dyDescent="0.2">
      <c r="A33" s="73"/>
      <c r="B33" s="73"/>
      <c r="C33" s="73"/>
      <c r="D33" s="73"/>
      <c r="E33" s="73"/>
      <c r="F33" s="73"/>
      <c r="G33" s="73"/>
    </row>
    <row r="34" spans="1:7" s="48" customFormat="1" x14ac:dyDescent="0.2">
      <c r="A34" s="73"/>
      <c r="B34" s="73"/>
      <c r="C34" s="73"/>
      <c r="D34" s="73"/>
      <c r="E34" s="73"/>
      <c r="F34" s="73"/>
      <c r="G34" s="73"/>
    </row>
    <row r="35" spans="1:7" s="48" customFormat="1" x14ac:dyDescent="0.2">
      <c r="A35" s="73"/>
      <c r="B35" s="73"/>
      <c r="C35" s="73"/>
      <c r="D35" s="73"/>
      <c r="E35" s="73"/>
      <c r="F35" s="73"/>
      <c r="G35" s="73"/>
    </row>
    <row r="36" spans="1:7" s="48" customFormat="1" x14ac:dyDescent="0.2">
      <c r="A36" s="73"/>
      <c r="B36" s="73"/>
      <c r="C36" s="73"/>
      <c r="D36" s="73"/>
      <c r="E36" s="73"/>
      <c r="F36" s="73"/>
      <c r="G36" s="73"/>
    </row>
    <row r="37" spans="1:7" s="48" customFormat="1" x14ac:dyDescent="0.2">
      <c r="A37" s="73"/>
      <c r="B37" s="73"/>
      <c r="C37" s="73"/>
      <c r="D37" s="73"/>
      <c r="E37" s="73"/>
      <c r="F37" s="73"/>
      <c r="G37" s="73"/>
    </row>
    <row r="38" spans="1:7" s="48" customFormat="1" x14ac:dyDescent="0.2">
      <c r="A38" s="73"/>
      <c r="B38" s="73"/>
      <c r="C38" s="73"/>
      <c r="D38" s="73"/>
      <c r="E38" s="73"/>
      <c r="F38" s="73"/>
      <c r="G38" s="73"/>
    </row>
    <row r="39" spans="1:7" s="48" customFormat="1" x14ac:dyDescent="0.2">
      <c r="A39" s="73"/>
      <c r="B39" s="73"/>
      <c r="C39" s="73"/>
      <c r="D39" s="73"/>
      <c r="E39" s="73"/>
      <c r="F39" s="73"/>
      <c r="G39" s="73"/>
    </row>
    <row r="40" spans="1:7" s="48" customFormat="1" x14ac:dyDescent="0.2">
      <c r="A40" s="73"/>
      <c r="B40" s="73"/>
      <c r="C40" s="73"/>
      <c r="D40" s="73"/>
      <c r="E40" s="73"/>
      <c r="F40" s="73"/>
      <c r="G40" s="73"/>
    </row>
    <row r="41" spans="1:7" s="48" customFormat="1" x14ac:dyDescent="0.2">
      <c r="A41" s="116" t="s">
        <v>136</v>
      </c>
      <c r="B41" s="116"/>
      <c r="C41" s="73"/>
      <c r="D41" s="73"/>
      <c r="E41" s="73"/>
      <c r="F41" s="73"/>
      <c r="G41" s="73"/>
    </row>
    <row r="42" spans="1:7" s="48" customFormat="1" x14ac:dyDescent="0.2">
      <c r="A42" s="73"/>
      <c r="B42" s="73"/>
      <c r="C42" s="73"/>
      <c r="D42" s="73"/>
      <c r="E42" s="73"/>
      <c r="F42" s="73"/>
      <c r="G42" s="73"/>
    </row>
    <row r="43" spans="1:7" s="48" customFormat="1" x14ac:dyDescent="0.2">
      <c r="A43" s="7">
        <v>0</v>
      </c>
      <c r="B43" s="8" t="s">
        <v>5</v>
      </c>
      <c r="C43" s="73"/>
      <c r="D43" s="73"/>
      <c r="E43" s="73"/>
      <c r="F43" s="73"/>
      <c r="G43" s="73"/>
    </row>
    <row r="44" spans="1:7" s="48" customFormat="1" x14ac:dyDescent="0.2">
      <c r="A44" s="8" t="s">
        <v>19</v>
      </c>
      <c r="B44" s="8" t="s">
        <v>6</v>
      </c>
      <c r="C44" s="73"/>
      <c r="D44" s="73"/>
      <c r="E44" s="73"/>
      <c r="F44" s="73"/>
      <c r="G44" s="73"/>
    </row>
    <row r="45" spans="1:7" s="48" customFormat="1" x14ac:dyDescent="0.2">
      <c r="A45" s="8" t="s">
        <v>20</v>
      </c>
      <c r="B45" s="8" t="s">
        <v>7</v>
      </c>
      <c r="C45" s="73"/>
      <c r="D45" s="73"/>
      <c r="E45" s="73"/>
      <c r="F45" s="73"/>
      <c r="G45" s="73"/>
    </row>
    <row r="46" spans="1:7" s="48" customFormat="1" x14ac:dyDescent="0.2">
      <c r="A46" s="8" t="s">
        <v>21</v>
      </c>
      <c r="B46" s="8" t="s">
        <v>8</v>
      </c>
      <c r="C46" s="73"/>
      <c r="D46" s="73"/>
      <c r="E46" s="73"/>
      <c r="F46" s="73"/>
      <c r="G46" s="73"/>
    </row>
    <row r="47" spans="1:7" s="48" customFormat="1" x14ac:dyDescent="0.2">
      <c r="A47" s="8" t="s">
        <v>15</v>
      </c>
      <c r="B47" s="8" t="s">
        <v>9</v>
      </c>
      <c r="C47" s="73"/>
      <c r="D47" s="73"/>
      <c r="E47" s="73"/>
      <c r="F47" s="73"/>
      <c r="G47" s="73"/>
    </row>
    <row r="48" spans="1:7" s="48" customFormat="1" x14ac:dyDescent="0.2">
      <c r="A48" s="8" t="s">
        <v>16</v>
      </c>
      <c r="B48" s="8" t="s">
        <v>10</v>
      </c>
      <c r="C48" s="73"/>
      <c r="D48" s="73"/>
      <c r="E48" s="73"/>
      <c r="F48" s="73"/>
      <c r="G48" s="73"/>
    </row>
    <row r="49" spans="1:7" s="48" customFormat="1" x14ac:dyDescent="0.2">
      <c r="A49" s="8" t="s">
        <v>17</v>
      </c>
      <c r="B49" s="8" t="s">
        <v>11</v>
      </c>
      <c r="C49" s="73"/>
      <c r="D49" s="73"/>
      <c r="E49" s="73"/>
      <c r="F49" s="73"/>
      <c r="G49" s="73"/>
    </row>
    <row r="50" spans="1:7" s="48" customFormat="1" x14ac:dyDescent="0.2">
      <c r="A50" s="8" t="s">
        <v>18</v>
      </c>
      <c r="B50" s="8" t="s">
        <v>12</v>
      </c>
      <c r="C50" s="73"/>
      <c r="D50" s="73"/>
      <c r="E50" s="73"/>
      <c r="F50" s="73"/>
      <c r="G50" s="73"/>
    </row>
    <row r="51" spans="1:7" s="48" customFormat="1" x14ac:dyDescent="0.2">
      <c r="A51" s="8" t="s">
        <v>137</v>
      </c>
      <c r="B51" s="8" t="s">
        <v>13</v>
      </c>
      <c r="C51" s="73"/>
      <c r="D51" s="73"/>
      <c r="E51" s="73"/>
      <c r="F51" s="73"/>
      <c r="G51" s="73"/>
    </row>
    <row r="52" spans="1:7" s="48" customFormat="1" x14ac:dyDescent="0.2">
      <c r="A52" s="8" t="s">
        <v>125</v>
      </c>
      <c r="B52" s="8" t="s">
        <v>14</v>
      </c>
      <c r="C52" s="73"/>
      <c r="D52" s="73"/>
      <c r="E52" s="73"/>
      <c r="F52" s="73"/>
      <c r="G52" s="73"/>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17:C17"/>
    <mergeCell ref="B18:C18"/>
    <mergeCell ref="B19:D19"/>
    <mergeCell ref="A30:G30"/>
    <mergeCell ref="A41:B41"/>
    <mergeCell ref="A21:B21"/>
    <mergeCell ref="B23:C23"/>
    <mergeCell ref="B24:C24"/>
    <mergeCell ref="B25:C25"/>
    <mergeCell ref="A29:G29"/>
    <mergeCell ref="A12:G12"/>
    <mergeCell ref="A15:C15"/>
    <mergeCell ref="A1:G1"/>
    <mergeCell ref="A4:G4"/>
    <mergeCell ref="A5:G5"/>
    <mergeCell ref="A8:G8"/>
    <mergeCell ref="A11:G11"/>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55"/>
  <sheetViews>
    <sheetView view="pageLayout" zoomScaleNormal="100" workbookViewId="0">
      <selection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9" x14ac:dyDescent="0.2">
      <c r="A1" s="121" t="s">
        <v>151</v>
      </c>
      <c r="B1" s="121"/>
      <c r="C1" s="121"/>
      <c r="D1" s="121"/>
      <c r="E1" s="121"/>
      <c r="F1" s="121"/>
      <c r="G1" s="121"/>
    </row>
    <row r="2" spans="1:9" x14ac:dyDescent="0.2">
      <c r="A2" s="108"/>
    </row>
    <row r="3" spans="1:9" s="9" customFormat="1" ht="26.25" customHeight="1" x14ac:dyDescent="0.2">
      <c r="A3" s="131" t="s">
        <v>118</v>
      </c>
      <c r="B3" s="86" t="s">
        <v>95</v>
      </c>
      <c r="C3" s="86" t="s">
        <v>96</v>
      </c>
      <c r="D3" s="86" t="s">
        <v>97</v>
      </c>
      <c r="E3" s="126" t="s">
        <v>165</v>
      </c>
      <c r="F3" s="127"/>
      <c r="G3" s="128"/>
    </row>
    <row r="4" spans="1:9" s="9" customFormat="1" ht="18" customHeight="1" x14ac:dyDescent="0.2">
      <c r="A4" s="132"/>
      <c r="B4" s="122" t="s">
        <v>166</v>
      </c>
      <c r="C4" s="123"/>
      <c r="D4" s="123"/>
      <c r="E4" s="34" t="s">
        <v>166</v>
      </c>
      <c r="F4" s="34" t="s">
        <v>167</v>
      </c>
      <c r="G4" s="129" t="s">
        <v>152</v>
      </c>
    </row>
    <row r="5" spans="1:9" s="9" customFormat="1" ht="17.25" customHeight="1" x14ac:dyDescent="0.2">
      <c r="A5" s="133"/>
      <c r="B5" s="124" t="s">
        <v>104</v>
      </c>
      <c r="C5" s="125"/>
      <c r="D5" s="125"/>
      <c r="E5" s="125"/>
      <c r="F5" s="125"/>
      <c r="G5" s="130"/>
    </row>
    <row r="6" spans="1:9" s="9" customFormat="1" ht="12" customHeight="1" x14ac:dyDescent="0.2">
      <c r="A6" s="70"/>
    </row>
    <row r="7" spans="1:9" s="9" customFormat="1" ht="12" customHeight="1" x14ac:dyDescent="0.2">
      <c r="A7" s="35" t="s">
        <v>22</v>
      </c>
      <c r="B7" s="87">
        <v>1134.4004669999999</v>
      </c>
      <c r="C7" s="87">
        <v>974.41221599999994</v>
      </c>
      <c r="D7" s="87">
        <v>963.09431400000005</v>
      </c>
      <c r="E7" s="87">
        <v>9019.9540469999993</v>
      </c>
      <c r="F7" s="87">
        <v>7043.8566380000002</v>
      </c>
      <c r="G7" s="88">
        <v>28.05419687759408</v>
      </c>
      <c r="I7"/>
    </row>
    <row r="8" spans="1:9" s="9" customFormat="1" x14ac:dyDescent="0.2">
      <c r="A8" s="36" t="s">
        <v>23</v>
      </c>
      <c r="I8"/>
    </row>
    <row r="9" spans="1:9" s="9" customFormat="1" x14ac:dyDescent="0.2">
      <c r="A9" s="37" t="s">
        <v>24</v>
      </c>
      <c r="B9" s="87">
        <v>3.4637000000000001E-2</v>
      </c>
      <c r="C9" s="87">
        <v>4.4359999999999997E-2</v>
      </c>
      <c r="D9" s="87">
        <v>2.0952999999999999E-2</v>
      </c>
      <c r="E9" s="87">
        <v>0.305203</v>
      </c>
      <c r="F9" s="87">
        <v>0.30762499999999998</v>
      </c>
      <c r="G9" s="88">
        <v>-0.78732222673710339</v>
      </c>
      <c r="I9"/>
    </row>
    <row r="10" spans="1:9" s="9" customFormat="1" x14ac:dyDescent="0.2">
      <c r="A10" s="37" t="s">
        <v>25</v>
      </c>
      <c r="B10" s="87">
        <v>155.49888899999999</v>
      </c>
      <c r="C10" s="87">
        <v>156.26174800000001</v>
      </c>
      <c r="D10" s="87">
        <v>176.23812100000001</v>
      </c>
      <c r="E10" s="87">
        <v>1322.1177319999999</v>
      </c>
      <c r="F10" s="87">
        <v>919.79987700000004</v>
      </c>
      <c r="G10" s="88">
        <v>43.739716112182066</v>
      </c>
      <c r="I10"/>
    </row>
    <row r="11" spans="1:9" s="9" customFormat="1" x14ac:dyDescent="0.2">
      <c r="A11" s="38" t="s">
        <v>31</v>
      </c>
      <c r="I11"/>
    </row>
    <row r="12" spans="1:9" s="9" customFormat="1" ht="24" x14ac:dyDescent="0.2">
      <c r="A12" s="38" t="s">
        <v>138</v>
      </c>
      <c r="B12" s="87">
        <v>7.7357519999999997</v>
      </c>
      <c r="C12" s="87">
        <v>7.6868359999999996</v>
      </c>
      <c r="D12" s="87">
        <v>3.26268</v>
      </c>
      <c r="E12" s="87">
        <v>46.901184999999998</v>
      </c>
      <c r="F12" s="87">
        <v>32.979272000000002</v>
      </c>
      <c r="G12" s="88">
        <v>42.214130742485736</v>
      </c>
      <c r="I12"/>
    </row>
    <row r="13" spans="1:9" s="9" customFormat="1" ht="12.75" customHeight="1" x14ac:dyDescent="0.2">
      <c r="A13" s="38" t="s">
        <v>108</v>
      </c>
      <c r="B13" s="87">
        <v>69.311453</v>
      </c>
      <c r="C13" s="87">
        <v>61.50403</v>
      </c>
      <c r="D13" s="87">
        <v>73.065267000000006</v>
      </c>
      <c r="E13" s="87">
        <v>558.04277300000001</v>
      </c>
      <c r="F13" s="87">
        <v>352.73688199999998</v>
      </c>
      <c r="G13" s="88">
        <v>58.203692745687988</v>
      </c>
      <c r="I13"/>
    </row>
    <row r="14" spans="1:9" s="9" customFormat="1" ht="12.75" customHeight="1" x14ac:dyDescent="0.2">
      <c r="A14" s="38" t="s">
        <v>131</v>
      </c>
      <c r="B14" s="87">
        <v>57.912928000000001</v>
      </c>
      <c r="C14" s="87">
        <v>65.930880999999999</v>
      </c>
      <c r="D14" s="87">
        <v>74.387703999999999</v>
      </c>
      <c r="E14" s="87">
        <v>545.30733699999996</v>
      </c>
      <c r="F14" s="87">
        <v>392.42974800000002</v>
      </c>
      <c r="G14" s="88">
        <v>38.956676903097559</v>
      </c>
      <c r="I14"/>
    </row>
    <row r="15" spans="1:9" s="9" customFormat="1" ht="12.75" customHeight="1" x14ac:dyDescent="0.2">
      <c r="A15" s="37" t="s">
        <v>26</v>
      </c>
      <c r="B15" s="87">
        <v>735.64442699999995</v>
      </c>
      <c r="C15" s="87">
        <v>589.72427500000003</v>
      </c>
      <c r="D15" s="87">
        <v>524.13196900000003</v>
      </c>
      <c r="E15" s="87">
        <v>5556.3745040000003</v>
      </c>
      <c r="F15" s="87">
        <v>4650.589962</v>
      </c>
      <c r="G15" s="88">
        <v>19.476766375904376</v>
      </c>
      <c r="I15"/>
    </row>
    <row r="16" spans="1:9" s="9" customFormat="1" ht="12.75" customHeight="1" x14ac:dyDescent="0.2">
      <c r="A16" s="40" t="s">
        <v>27</v>
      </c>
      <c r="B16" s="87">
        <v>243.22251399999999</v>
      </c>
      <c r="C16" s="87">
        <v>228.381833</v>
      </c>
      <c r="D16" s="87">
        <v>262.70327099999997</v>
      </c>
      <c r="E16" s="87">
        <v>2141.1566079999998</v>
      </c>
      <c r="F16" s="87">
        <v>1473.1591739999999</v>
      </c>
      <c r="G16" s="88">
        <v>45.344552427842387</v>
      </c>
      <c r="I16"/>
    </row>
    <row r="17" spans="1:9" s="9" customFormat="1" ht="12.75" customHeight="1" x14ac:dyDescent="0.2">
      <c r="A17" s="41"/>
      <c r="I17"/>
    </row>
    <row r="18" spans="1:9" s="9" customFormat="1" ht="12.75" customHeight="1" x14ac:dyDescent="0.2">
      <c r="A18" s="35" t="s">
        <v>28</v>
      </c>
      <c r="B18" s="87">
        <v>5342.58464</v>
      </c>
      <c r="C18" s="87">
        <v>5613.3998330000004</v>
      </c>
      <c r="D18" s="87">
        <v>6043.9089649999996</v>
      </c>
      <c r="E18" s="87">
        <v>47462.254931000003</v>
      </c>
      <c r="F18" s="87">
        <v>38643.056977</v>
      </c>
      <c r="G18" s="88">
        <v>22.82220570502254</v>
      </c>
      <c r="I18"/>
    </row>
    <row r="19" spans="1:9" s="9" customFormat="1" ht="12.75" customHeight="1" x14ac:dyDescent="0.2">
      <c r="A19" s="42" t="s">
        <v>23</v>
      </c>
      <c r="I19"/>
    </row>
    <row r="20" spans="1:9" s="9" customFormat="1" ht="12.75" customHeight="1" x14ac:dyDescent="0.2">
      <c r="A20" s="40" t="s">
        <v>29</v>
      </c>
      <c r="B20" s="87">
        <v>733.86506299999996</v>
      </c>
      <c r="C20" s="87">
        <v>539.99411199999997</v>
      </c>
      <c r="D20" s="87">
        <v>984.73246300000005</v>
      </c>
      <c r="E20" s="87">
        <v>6938.2159359999996</v>
      </c>
      <c r="F20" s="87">
        <v>4551.6629819999998</v>
      </c>
      <c r="G20" s="88">
        <v>52.432549673336069</v>
      </c>
      <c r="I20"/>
    </row>
    <row r="21" spans="1:9" s="9" customFormat="1" ht="12.75" customHeight="1" x14ac:dyDescent="0.2">
      <c r="A21" s="39" t="s">
        <v>31</v>
      </c>
      <c r="I21"/>
    </row>
    <row r="22" spans="1:9" s="9" customFormat="1" ht="12.75" customHeight="1" x14ac:dyDescent="0.2">
      <c r="A22" s="39" t="s">
        <v>126</v>
      </c>
      <c r="B22" s="87">
        <v>380.63701400000002</v>
      </c>
      <c r="C22" s="87">
        <v>145.14993899999999</v>
      </c>
      <c r="D22" s="87">
        <v>388.64357200000001</v>
      </c>
      <c r="E22" s="87">
        <v>2881.6014359999999</v>
      </c>
      <c r="F22" s="87">
        <v>1796.3658170000001</v>
      </c>
      <c r="G22" s="88">
        <v>60.412840676983308</v>
      </c>
      <c r="I22"/>
    </row>
    <row r="23" spans="1:9" s="9" customFormat="1" ht="12.75" customHeight="1" x14ac:dyDescent="0.2">
      <c r="A23" s="40" t="s">
        <v>30</v>
      </c>
      <c r="B23" s="87">
        <v>997.62962300000004</v>
      </c>
      <c r="C23" s="87">
        <v>1178.8443070000001</v>
      </c>
      <c r="D23" s="87">
        <v>1090.0517110000001</v>
      </c>
      <c r="E23" s="87">
        <v>8449.2890299999999</v>
      </c>
      <c r="F23" s="87">
        <v>5756.7271739999996</v>
      </c>
      <c r="G23" s="88">
        <v>46.772441608156015</v>
      </c>
      <c r="I23"/>
    </row>
    <row r="24" spans="1:9" s="9" customFormat="1" ht="12.75" customHeight="1" x14ac:dyDescent="0.2">
      <c r="A24" s="39" t="s">
        <v>31</v>
      </c>
      <c r="I24"/>
    </row>
    <row r="25" spans="1:9" s="9" customFormat="1" ht="12.75" customHeight="1" x14ac:dyDescent="0.2">
      <c r="A25" s="39" t="s">
        <v>32</v>
      </c>
      <c r="B25" s="87">
        <v>799.05812400000002</v>
      </c>
      <c r="C25" s="87">
        <v>951.61937799999998</v>
      </c>
      <c r="D25" s="87">
        <v>801.59517000000005</v>
      </c>
      <c r="E25" s="87">
        <v>5558.3138159999999</v>
      </c>
      <c r="F25" s="87">
        <v>2758.486617</v>
      </c>
      <c r="G25" s="88">
        <v>101.49866893481467</v>
      </c>
      <c r="I25"/>
    </row>
    <row r="26" spans="1:9" s="9" customFormat="1" ht="12.75" customHeight="1" x14ac:dyDescent="0.2">
      <c r="A26" s="39" t="s">
        <v>109</v>
      </c>
      <c r="B26" s="87">
        <v>6.5788349999999998</v>
      </c>
      <c r="C26" s="87">
        <v>0.12001000000000001</v>
      </c>
      <c r="D26" s="87">
        <v>10.944266000000001</v>
      </c>
      <c r="E26" s="87">
        <v>21.648126000000001</v>
      </c>
      <c r="F26" s="87">
        <v>18.960758999999999</v>
      </c>
      <c r="G26" s="88">
        <v>14.173309201387994</v>
      </c>
      <c r="I26"/>
    </row>
    <row r="27" spans="1:9" s="9" customFormat="1" ht="12.75" customHeight="1" x14ac:dyDescent="0.2">
      <c r="A27" s="42" t="s">
        <v>33</v>
      </c>
      <c r="B27" s="87">
        <v>3611.089954</v>
      </c>
      <c r="C27" s="87">
        <v>3894.5614139999998</v>
      </c>
      <c r="D27" s="87">
        <v>3969.1247910000002</v>
      </c>
      <c r="E27" s="87">
        <v>32074.749964999999</v>
      </c>
      <c r="F27" s="87">
        <v>28334.666820999999</v>
      </c>
      <c r="G27" s="88">
        <v>13.199672216466908</v>
      </c>
      <c r="I27"/>
    </row>
    <row r="28" spans="1:9" s="9" customFormat="1" ht="12.75" customHeight="1" x14ac:dyDescent="0.2">
      <c r="A28" s="43" t="s">
        <v>23</v>
      </c>
      <c r="I28"/>
    </row>
    <row r="29" spans="1:9" s="9" customFormat="1" ht="12.75" customHeight="1" x14ac:dyDescent="0.2">
      <c r="A29" s="39" t="s">
        <v>34</v>
      </c>
      <c r="B29" s="87">
        <v>372.47479800000002</v>
      </c>
      <c r="C29" s="87">
        <v>353.773211</v>
      </c>
      <c r="D29" s="87">
        <v>331.14522699999998</v>
      </c>
      <c r="E29" s="87">
        <v>3167.35509</v>
      </c>
      <c r="F29" s="87">
        <v>2427.1181860000002</v>
      </c>
      <c r="G29" s="88">
        <v>30.498593281110203</v>
      </c>
      <c r="I29"/>
    </row>
    <row r="30" spans="1:9" s="9" customFormat="1" ht="12.75" customHeight="1" x14ac:dyDescent="0.2">
      <c r="A30" s="44" t="s">
        <v>31</v>
      </c>
      <c r="I30"/>
    </row>
    <row r="31" spans="1:9" s="9" customFormat="1" ht="12.75" customHeight="1" x14ac:dyDescent="0.2">
      <c r="A31" s="44" t="s">
        <v>110</v>
      </c>
      <c r="B31" s="87">
        <v>29.810016000000001</v>
      </c>
      <c r="C31" s="87">
        <v>34.723453999999997</v>
      </c>
      <c r="D31" s="87">
        <v>32.082214</v>
      </c>
      <c r="E31" s="87">
        <v>271.22645299999999</v>
      </c>
      <c r="F31" s="87">
        <v>243.65309500000001</v>
      </c>
      <c r="G31" s="88">
        <v>11.316645905934422</v>
      </c>
      <c r="I31"/>
    </row>
    <row r="32" spans="1:9" s="9" customFormat="1" ht="12.75" customHeight="1" x14ac:dyDescent="0.2">
      <c r="A32" s="45" t="s">
        <v>35</v>
      </c>
      <c r="B32" s="87">
        <v>68.743887999999998</v>
      </c>
      <c r="C32" s="87">
        <v>69.129018000000002</v>
      </c>
      <c r="D32" s="87">
        <v>69.742312999999996</v>
      </c>
      <c r="E32" s="87">
        <v>693.03581899999995</v>
      </c>
      <c r="F32" s="87">
        <v>565.270263</v>
      </c>
      <c r="G32" s="88">
        <v>22.602560998330802</v>
      </c>
      <c r="I32"/>
    </row>
    <row r="33" spans="1:9" s="9" customFormat="1" ht="12.75" customHeight="1" x14ac:dyDescent="0.2">
      <c r="A33" s="43" t="s">
        <v>36</v>
      </c>
      <c r="B33" s="87">
        <v>3238.6151559999998</v>
      </c>
      <c r="C33" s="87">
        <v>3540.7882030000001</v>
      </c>
      <c r="D33" s="87">
        <v>3637.9795640000002</v>
      </c>
      <c r="E33" s="87">
        <v>28907.394875000002</v>
      </c>
      <c r="F33" s="87">
        <v>25907.548634999999</v>
      </c>
      <c r="G33" s="88">
        <v>11.579043167161473</v>
      </c>
      <c r="I33"/>
    </row>
    <row r="34" spans="1:9" s="9" customFormat="1" ht="12.75" customHeight="1" x14ac:dyDescent="0.2">
      <c r="A34" s="44" t="s">
        <v>31</v>
      </c>
      <c r="I34"/>
    </row>
    <row r="35" spans="1:9" s="9" customFormat="1" ht="12.75" customHeight="1" x14ac:dyDescent="0.2">
      <c r="A35" s="44" t="s">
        <v>111</v>
      </c>
      <c r="B35" s="87">
        <v>573.45723799999996</v>
      </c>
      <c r="C35" s="87">
        <v>682.208572</v>
      </c>
      <c r="D35" s="87">
        <v>762.59141799999998</v>
      </c>
      <c r="E35" s="87">
        <v>5341.1441329999998</v>
      </c>
      <c r="F35" s="87">
        <v>4704.813013</v>
      </c>
      <c r="G35" s="88">
        <v>13.525109674746602</v>
      </c>
      <c r="I35"/>
    </row>
    <row r="36" spans="1:9" s="9" customFormat="1" ht="12.75" customHeight="1" x14ac:dyDescent="0.2">
      <c r="A36" s="45" t="s">
        <v>160</v>
      </c>
      <c r="B36" s="87">
        <v>24.189965999999998</v>
      </c>
      <c r="C36" s="87">
        <v>23.835764000000001</v>
      </c>
      <c r="D36" s="87">
        <v>27.202345999999999</v>
      </c>
      <c r="E36" s="87">
        <v>223.653909</v>
      </c>
      <c r="F36" s="87">
        <v>188.36028999999999</v>
      </c>
      <c r="G36" s="88">
        <v>18.737292770148116</v>
      </c>
      <c r="I36"/>
    </row>
    <row r="37" spans="1:9" s="9" customFormat="1" ht="12.75" customHeight="1" x14ac:dyDescent="0.2">
      <c r="A37" s="45" t="s">
        <v>161</v>
      </c>
      <c r="B37" s="87">
        <v>102.737593</v>
      </c>
      <c r="C37" s="87">
        <v>116.71418199999999</v>
      </c>
      <c r="D37" s="87">
        <v>130.25033500000001</v>
      </c>
      <c r="E37" s="87">
        <v>988.64062899999999</v>
      </c>
      <c r="F37" s="87">
        <v>693.150758</v>
      </c>
      <c r="G37" s="88">
        <v>42.629957132644449</v>
      </c>
      <c r="I37"/>
    </row>
    <row r="38" spans="1:9" s="9" customFormat="1" ht="12.75" customHeight="1" x14ac:dyDescent="0.2">
      <c r="A38" s="45" t="s">
        <v>37</v>
      </c>
      <c r="B38" s="87">
        <v>60.835186</v>
      </c>
      <c r="C38" s="87">
        <v>61.168858</v>
      </c>
      <c r="D38" s="87">
        <v>65.721322999999998</v>
      </c>
      <c r="E38" s="87">
        <v>586.96412799999996</v>
      </c>
      <c r="F38" s="87">
        <v>498.52685000000002</v>
      </c>
      <c r="G38" s="88">
        <v>17.739722143350946</v>
      </c>
      <c r="I38"/>
    </row>
    <row r="39" spans="1:9" s="9" customFormat="1" ht="12.75" customHeight="1" x14ac:dyDescent="0.2">
      <c r="A39" s="45" t="s">
        <v>38</v>
      </c>
      <c r="B39" s="87">
        <v>75.423264000000003</v>
      </c>
      <c r="C39" s="87">
        <v>68.140510000000006</v>
      </c>
      <c r="D39" s="87">
        <v>72.867656999999994</v>
      </c>
      <c r="E39" s="87">
        <v>672.326053</v>
      </c>
      <c r="F39" s="87">
        <v>758.10147500000005</v>
      </c>
      <c r="G39" s="88">
        <v>-11.314504037866442</v>
      </c>
      <c r="I39"/>
    </row>
    <row r="40" spans="1:9" s="9" customFormat="1" ht="12.75" customHeight="1" x14ac:dyDescent="0.2">
      <c r="A40" s="45" t="s">
        <v>113</v>
      </c>
      <c r="B40" s="87">
        <v>563.13683500000002</v>
      </c>
      <c r="C40" s="87">
        <v>534.59801200000004</v>
      </c>
      <c r="D40" s="87">
        <v>580.92092500000001</v>
      </c>
      <c r="E40" s="87">
        <v>4640.1548819999998</v>
      </c>
      <c r="F40" s="87">
        <v>4282.5489879999996</v>
      </c>
      <c r="G40" s="88">
        <v>8.350304806834373</v>
      </c>
      <c r="I40"/>
    </row>
    <row r="41" spans="1:9" s="9" customFormat="1" ht="12.75" customHeight="1" x14ac:dyDescent="0.2">
      <c r="A41" s="45" t="s">
        <v>114</v>
      </c>
      <c r="B41" s="87">
        <v>34.582529000000001</v>
      </c>
      <c r="C41" s="87">
        <v>39.095722000000002</v>
      </c>
      <c r="D41" s="87">
        <v>46.790433</v>
      </c>
      <c r="E41" s="87">
        <v>358.77947599999999</v>
      </c>
      <c r="F41" s="87">
        <v>666.65991099999997</v>
      </c>
      <c r="G41" s="88">
        <v>-46.182533240700593</v>
      </c>
      <c r="I41"/>
    </row>
    <row r="42" spans="1:9" s="9" customFormat="1" ht="12.75" customHeight="1" x14ac:dyDescent="0.2">
      <c r="A42" s="45" t="s">
        <v>115</v>
      </c>
      <c r="B42" s="87">
        <v>90.517173</v>
      </c>
      <c r="C42" s="87">
        <v>97.162541000000004</v>
      </c>
      <c r="D42" s="87">
        <v>100.644949</v>
      </c>
      <c r="E42" s="87">
        <v>847.25601600000005</v>
      </c>
      <c r="F42" s="87">
        <v>815.15089999999998</v>
      </c>
      <c r="G42" s="88">
        <v>3.9385488012097056</v>
      </c>
      <c r="I42"/>
    </row>
    <row r="43" spans="1:9" s="9" customFormat="1" ht="12.75" customHeight="1" x14ac:dyDescent="0.2">
      <c r="A43" s="45" t="s">
        <v>112</v>
      </c>
      <c r="B43" s="87">
        <v>78.200508999999997</v>
      </c>
      <c r="C43" s="87">
        <v>83.830094000000003</v>
      </c>
      <c r="D43" s="87">
        <v>81.743326999999994</v>
      </c>
      <c r="E43" s="87">
        <v>717.16807300000005</v>
      </c>
      <c r="F43" s="87">
        <v>538.87441799999999</v>
      </c>
      <c r="G43" s="88">
        <v>33.086308988600024</v>
      </c>
      <c r="I43"/>
    </row>
    <row r="44" spans="1:9" s="9" customFormat="1" ht="12.75" customHeight="1" x14ac:dyDescent="0.2">
      <c r="A44" s="45" t="s">
        <v>39</v>
      </c>
      <c r="B44" s="87">
        <v>90.459451000000001</v>
      </c>
      <c r="C44" s="87">
        <v>110.830265</v>
      </c>
      <c r="D44" s="87">
        <v>142.61813799999999</v>
      </c>
      <c r="E44" s="87">
        <v>1045.901957</v>
      </c>
      <c r="F44" s="87">
        <v>721.54943400000002</v>
      </c>
      <c r="G44" s="88">
        <v>44.952224714793402</v>
      </c>
      <c r="I44"/>
    </row>
    <row r="45" spans="1:9" s="9" customFormat="1" ht="12.75" customHeight="1" x14ac:dyDescent="0.2">
      <c r="A45" s="45" t="s">
        <v>127</v>
      </c>
      <c r="B45" s="87">
        <v>6.7251200000000004</v>
      </c>
      <c r="C45" s="87">
        <v>9.4636370000000003</v>
      </c>
      <c r="D45" s="87">
        <v>13.134703</v>
      </c>
      <c r="E45" s="87">
        <v>87.151822999999993</v>
      </c>
      <c r="F45" s="87">
        <v>73.160328000000007</v>
      </c>
      <c r="G45" s="88">
        <v>19.124429021149254</v>
      </c>
      <c r="I45"/>
    </row>
    <row r="46" spans="1:9" s="9" customFormat="1" ht="24" x14ac:dyDescent="0.2">
      <c r="A46" s="66" t="s">
        <v>128</v>
      </c>
      <c r="B46" s="87">
        <v>76.907927000000001</v>
      </c>
      <c r="C46" s="87">
        <v>74.986772999999999</v>
      </c>
      <c r="D46" s="87">
        <v>108.683153</v>
      </c>
      <c r="E46" s="87">
        <v>796.08405100000004</v>
      </c>
      <c r="F46" s="87">
        <v>780.91265599999997</v>
      </c>
      <c r="G46" s="88">
        <v>1.9427774519254513</v>
      </c>
      <c r="I46"/>
    </row>
    <row r="47" spans="1:9" s="9" customFormat="1" x14ac:dyDescent="0.2">
      <c r="A47" s="46"/>
      <c r="I47"/>
    </row>
    <row r="48" spans="1:9" s="9" customFormat="1" ht="12" customHeight="1" x14ac:dyDescent="0.2">
      <c r="A48" s="68" t="s">
        <v>147</v>
      </c>
      <c r="B48" s="87">
        <v>370.27774199999999</v>
      </c>
      <c r="C48" s="87">
        <v>420.57989400000002</v>
      </c>
      <c r="D48" s="87">
        <v>462.33868899999999</v>
      </c>
      <c r="E48" s="87">
        <v>2902.5360999999998</v>
      </c>
      <c r="F48" s="87">
        <v>1129.075251</v>
      </c>
      <c r="G48" s="88">
        <v>157.07197969570939</v>
      </c>
      <c r="I48"/>
    </row>
    <row r="49" spans="1:7" x14ac:dyDescent="0.2">
      <c r="A49" s="41"/>
      <c r="B49" s="9"/>
      <c r="C49" s="9"/>
      <c r="D49" s="9"/>
      <c r="E49" s="9"/>
      <c r="F49" s="9"/>
      <c r="G49" s="9"/>
    </row>
    <row r="50" spans="1:7" x14ac:dyDescent="0.2">
      <c r="A50" s="47" t="s">
        <v>40</v>
      </c>
      <c r="B50" s="89">
        <v>6847.2628489999997</v>
      </c>
      <c r="C50" s="90">
        <v>7008.3919429999996</v>
      </c>
      <c r="D50" s="90">
        <v>7469.3419679999997</v>
      </c>
      <c r="E50" s="90">
        <v>59384.745078</v>
      </c>
      <c r="F50" s="90">
        <v>46815.988866</v>
      </c>
      <c r="G50" s="91">
        <v>26.847144568440442</v>
      </c>
    </row>
    <row r="51" spans="1:7" ht="7.5" customHeight="1" x14ac:dyDescent="0.2"/>
    <row r="52" spans="1:7" ht="24.95" customHeight="1" x14ac:dyDescent="0.2">
      <c r="A52" s="120" t="s">
        <v>158</v>
      </c>
      <c r="B52" s="120"/>
      <c r="C52" s="120"/>
      <c r="D52" s="120"/>
      <c r="E52" s="120"/>
      <c r="F52" s="120"/>
      <c r="G52" s="120"/>
    </row>
    <row r="53" spans="1:7" x14ac:dyDescent="0.2">
      <c r="A53" s="84" t="s">
        <v>140</v>
      </c>
      <c r="B53" s="84"/>
      <c r="C53" s="84"/>
      <c r="D53" s="84"/>
      <c r="E53" s="84"/>
      <c r="F53" s="84"/>
      <c r="G53" s="84"/>
    </row>
    <row r="54" spans="1:7" x14ac:dyDescent="0.2">
      <c r="A54" s="84" t="s">
        <v>159</v>
      </c>
      <c r="B54" s="84"/>
      <c r="C54" s="84"/>
      <c r="D54" s="84"/>
      <c r="E54" s="84"/>
      <c r="F54" s="84"/>
      <c r="G54" s="84"/>
    </row>
    <row r="55" spans="1:7" ht="13.5" customHeight="1" x14ac:dyDescent="0.2">
      <c r="A55" s="33" t="s">
        <v>153</v>
      </c>
    </row>
  </sheetData>
  <mergeCells count="7">
    <mergeCell ref="A52:G52"/>
    <mergeCell ref="A1:G1"/>
    <mergeCell ref="B4:D4"/>
    <mergeCell ref="B5:F5"/>
    <mergeCell ref="E3:G3"/>
    <mergeCell ref="G4:G5"/>
    <mergeCell ref="A3:A5"/>
  </mergeCells>
  <conditionalFormatting sqref="A6:G17">
    <cfRule type="expression" dxfId="3" priority="2">
      <formula>MOD(ROW(),2)=1</formula>
    </cfRule>
  </conditionalFormatting>
  <conditionalFormatting sqref="A18:G50">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80"/>
  <sheetViews>
    <sheetView view="pageLayout" zoomScaleNormal="100" workbookViewId="0">
      <selection sqref="A1:G1"/>
    </sheetView>
  </sheetViews>
  <sheetFormatPr baseColWidth="10" defaultRowHeight="14.25" x14ac:dyDescent="0.2"/>
  <cols>
    <col min="1" max="1" width="24" customWidth="1"/>
    <col min="2" max="6" width="9.5" customWidth="1"/>
    <col min="7" max="26" width="11.125" customWidth="1"/>
  </cols>
  <sheetData>
    <row r="1" spans="1:7" x14ac:dyDescent="0.2">
      <c r="A1" s="134" t="s">
        <v>155</v>
      </c>
      <c r="B1" s="135"/>
      <c r="C1" s="135"/>
      <c r="D1" s="135"/>
      <c r="E1" s="135"/>
      <c r="F1" s="135"/>
      <c r="G1" s="135"/>
    </row>
    <row r="2" spans="1:7" x14ac:dyDescent="0.2">
      <c r="A2" s="105"/>
      <c r="B2" s="106"/>
      <c r="C2" s="106"/>
      <c r="D2" s="106"/>
      <c r="E2" s="106"/>
      <c r="F2" s="106"/>
      <c r="G2" s="106"/>
    </row>
    <row r="3" spans="1:7" x14ac:dyDescent="0.2">
      <c r="A3" s="138" t="s">
        <v>145</v>
      </c>
      <c r="B3" s="92" t="s">
        <v>95</v>
      </c>
      <c r="C3" s="92" t="s">
        <v>96</v>
      </c>
      <c r="D3" s="92" t="s">
        <v>97</v>
      </c>
      <c r="E3" s="139" t="s">
        <v>165</v>
      </c>
      <c r="F3" s="139"/>
      <c r="G3" s="140"/>
    </row>
    <row r="4" spans="1:7" ht="24" customHeight="1" x14ac:dyDescent="0.2">
      <c r="A4" s="138"/>
      <c r="B4" s="136" t="s">
        <v>168</v>
      </c>
      <c r="C4" s="137"/>
      <c r="D4" s="137"/>
      <c r="E4" s="107" t="s">
        <v>168</v>
      </c>
      <c r="F4" s="107" t="s">
        <v>169</v>
      </c>
      <c r="G4" s="141" t="s">
        <v>156</v>
      </c>
    </row>
    <row r="5" spans="1:7" ht="17.25" customHeight="1" x14ac:dyDescent="0.2">
      <c r="A5" s="138"/>
      <c r="B5" s="137" t="s">
        <v>104</v>
      </c>
      <c r="C5" s="137"/>
      <c r="D5" s="137"/>
      <c r="E5" s="137"/>
      <c r="F5" s="137"/>
      <c r="G5" s="142"/>
    </row>
    <row r="6" spans="1:7" x14ac:dyDescent="0.2">
      <c r="A6" s="69"/>
    </row>
    <row r="7" spans="1:7" ht="12.75" customHeight="1" x14ac:dyDescent="0.2">
      <c r="A7" s="57" t="s">
        <v>41</v>
      </c>
      <c r="B7" s="87">
        <v>3122.9884139999999</v>
      </c>
      <c r="C7" s="87">
        <v>3081.9180390000001</v>
      </c>
      <c r="D7" s="87">
        <v>3183.7295869999998</v>
      </c>
      <c r="E7" s="87">
        <v>26640.572384999999</v>
      </c>
      <c r="F7" s="87">
        <v>21095.467731000001</v>
      </c>
      <c r="G7" s="88">
        <v>26.28576301179335</v>
      </c>
    </row>
    <row r="8" spans="1:7" ht="12.75" customHeight="1" x14ac:dyDescent="0.2">
      <c r="A8" s="50" t="s">
        <v>23</v>
      </c>
      <c r="B8" s="9"/>
      <c r="C8" s="9"/>
      <c r="D8" s="9"/>
      <c r="E8" s="9"/>
      <c r="F8" s="9"/>
      <c r="G8" s="9"/>
    </row>
    <row r="9" spans="1:7" ht="12.75" customHeight="1" x14ac:dyDescent="0.2">
      <c r="A9" s="50" t="s">
        <v>142</v>
      </c>
      <c r="B9" s="87">
        <v>2142.0501880000002</v>
      </c>
      <c r="C9" s="87">
        <v>2228.1186830000001</v>
      </c>
      <c r="D9" s="87">
        <v>2289.1039609999998</v>
      </c>
      <c r="E9" s="87">
        <v>19056.137404000001</v>
      </c>
      <c r="F9" s="87">
        <v>15428.399036999999</v>
      </c>
      <c r="G9" s="88">
        <v>23.513381772794773</v>
      </c>
    </row>
    <row r="10" spans="1:7" ht="12.75" customHeight="1" x14ac:dyDescent="0.2">
      <c r="A10" s="51" t="s">
        <v>23</v>
      </c>
      <c r="B10" s="9"/>
      <c r="C10" s="9"/>
      <c r="D10" s="9"/>
      <c r="E10" s="9"/>
      <c r="F10" s="9"/>
      <c r="G10" s="9"/>
    </row>
    <row r="11" spans="1:7" ht="12.75" customHeight="1" x14ac:dyDescent="0.2">
      <c r="A11" s="51" t="s">
        <v>143</v>
      </c>
      <c r="B11" s="87">
        <v>1562.2264739999998</v>
      </c>
      <c r="C11" s="87">
        <v>1624.5705700000005</v>
      </c>
      <c r="D11" s="87">
        <v>1510.9007100000001</v>
      </c>
      <c r="E11" s="87">
        <v>13087.412828999999</v>
      </c>
      <c r="F11" s="87">
        <v>11096.827370999999</v>
      </c>
      <c r="G11" s="88">
        <v>17.938329501296153</v>
      </c>
    </row>
    <row r="12" spans="1:7" ht="12.75" customHeight="1" x14ac:dyDescent="0.2">
      <c r="A12" s="52" t="s">
        <v>23</v>
      </c>
      <c r="B12" s="9"/>
      <c r="C12" s="9"/>
      <c r="D12" s="9"/>
      <c r="E12" s="9"/>
      <c r="F12" s="9"/>
      <c r="G12" s="9"/>
    </row>
    <row r="13" spans="1:7" ht="12.75" customHeight="1" x14ac:dyDescent="0.2">
      <c r="A13" s="53" t="s">
        <v>42</v>
      </c>
      <c r="B13" s="87">
        <v>368.34970900000002</v>
      </c>
      <c r="C13" s="87">
        <v>336.02561500000002</v>
      </c>
      <c r="D13" s="87">
        <v>348.45236399999999</v>
      </c>
      <c r="E13" s="87">
        <v>3175.3368409999998</v>
      </c>
      <c r="F13" s="87">
        <v>2991.1808380000002</v>
      </c>
      <c r="G13" s="88">
        <v>6.1566322122848334</v>
      </c>
    </row>
    <row r="14" spans="1:7" ht="12.75" customHeight="1" x14ac:dyDescent="0.2">
      <c r="A14" s="53" t="s">
        <v>43</v>
      </c>
      <c r="B14" s="87">
        <v>195.31550200000001</v>
      </c>
      <c r="C14" s="87">
        <v>223.90515099999999</v>
      </c>
      <c r="D14" s="87">
        <v>227.44837999999999</v>
      </c>
      <c r="E14" s="87">
        <v>1725.817888</v>
      </c>
      <c r="F14" s="87">
        <v>1411.7194529999999</v>
      </c>
      <c r="G14" s="88">
        <v>22.249352329354082</v>
      </c>
    </row>
    <row r="15" spans="1:7" ht="12.75" customHeight="1" x14ac:dyDescent="0.2">
      <c r="A15" s="53" t="s">
        <v>44</v>
      </c>
      <c r="B15" s="87">
        <v>9.3760279999999998</v>
      </c>
      <c r="C15" s="87">
        <v>7.9806600000000003</v>
      </c>
      <c r="D15" s="87">
        <v>8.6589329999999993</v>
      </c>
      <c r="E15" s="87">
        <v>78.428134</v>
      </c>
      <c r="F15" s="87">
        <v>79.998816000000005</v>
      </c>
      <c r="G15" s="88">
        <v>-1.963381558047061</v>
      </c>
    </row>
    <row r="16" spans="1:7" ht="12.75" customHeight="1" x14ac:dyDescent="0.2">
      <c r="A16" s="53" t="s">
        <v>45</v>
      </c>
      <c r="B16" s="87">
        <v>514.25402899999995</v>
      </c>
      <c r="C16" s="87">
        <v>593.26794700000005</v>
      </c>
      <c r="D16" s="87">
        <v>461.37616800000001</v>
      </c>
      <c r="E16" s="87">
        <v>3821.0072770000002</v>
      </c>
      <c r="F16" s="87">
        <v>2842.9582289999998</v>
      </c>
      <c r="G16" s="88">
        <v>34.402512074334112</v>
      </c>
    </row>
    <row r="17" spans="1:8" ht="12.75" customHeight="1" x14ac:dyDescent="0.2">
      <c r="A17" s="53" t="s">
        <v>46</v>
      </c>
      <c r="B17" s="87">
        <v>165.33783500000001</v>
      </c>
      <c r="C17" s="87">
        <v>163.388418</v>
      </c>
      <c r="D17" s="87">
        <v>169.02836500000001</v>
      </c>
      <c r="E17" s="87">
        <v>1437.3554509999999</v>
      </c>
      <c r="F17" s="87">
        <v>1289.822289</v>
      </c>
      <c r="G17" s="88">
        <v>11.438254964130181</v>
      </c>
    </row>
    <row r="18" spans="1:8" ht="12.75" customHeight="1" x14ac:dyDescent="0.2">
      <c r="A18" s="53" t="s">
        <v>47</v>
      </c>
      <c r="B18" s="87">
        <v>47.697434000000001</v>
      </c>
      <c r="C18" s="87">
        <v>43.519956000000001</v>
      </c>
      <c r="D18" s="87">
        <v>32.696855999999997</v>
      </c>
      <c r="E18" s="87">
        <v>334.82124499999998</v>
      </c>
      <c r="F18" s="87">
        <v>291.68146999999999</v>
      </c>
      <c r="G18" s="88">
        <v>14.790029342625019</v>
      </c>
    </row>
    <row r="19" spans="1:8" ht="12.75" customHeight="1" x14ac:dyDescent="0.2">
      <c r="A19" s="53" t="s">
        <v>48</v>
      </c>
      <c r="B19" s="87">
        <v>12.364345999999999</v>
      </c>
      <c r="C19" s="87">
        <v>16.048200999999999</v>
      </c>
      <c r="D19" s="87">
        <v>15.786258999999999</v>
      </c>
      <c r="E19" s="87">
        <v>132.94232099999999</v>
      </c>
      <c r="F19" s="87">
        <v>135.41458299999999</v>
      </c>
      <c r="G19" s="88">
        <v>-1.8256984921631414</v>
      </c>
    </row>
    <row r="20" spans="1:8" ht="12.75" customHeight="1" x14ac:dyDescent="0.2">
      <c r="A20" s="53" t="s">
        <v>49</v>
      </c>
      <c r="B20" s="87">
        <v>13.088851999999999</v>
      </c>
      <c r="C20" s="87">
        <v>11.839649</v>
      </c>
      <c r="D20" s="87">
        <v>14.628363</v>
      </c>
      <c r="E20" s="87">
        <v>110.420731</v>
      </c>
      <c r="F20" s="87">
        <v>100.19273</v>
      </c>
      <c r="G20" s="88">
        <v>10.208326492351304</v>
      </c>
    </row>
    <row r="21" spans="1:8" ht="12.75" customHeight="1" x14ac:dyDescent="0.2">
      <c r="A21" s="53" t="s">
        <v>50</v>
      </c>
      <c r="B21" s="87">
        <v>107.30991899999999</v>
      </c>
      <c r="C21" s="87">
        <v>91.368714999999995</v>
      </c>
      <c r="D21" s="87">
        <v>94.362978999999996</v>
      </c>
      <c r="E21" s="87">
        <v>1004.892933</v>
      </c>
      <c r="F21" s="87">
        <v>886.97374000000002</v>
      </c>
      <c r="G21" s="88">
        <v>13.294552891723711</v>
      </c>
    </row>
    <row r="22" spans="1:8" ht="12.75" customHeight="1" x14ac:dyDescent="0.2">
      <c r="A22" s="53" t="s">
        <v>51</v>
      </c>
      <c r="B22" s="87">
        <v>19.845137999999999</v>
      </c>
      <c r="C22" s="87">
        <v>20.849346000000001</v>
      </c>
      <c r="D22" s="87">
        <v>27.544346999999998</v>
      </c>
      <c r="E22" s="87">
        <v>198.502961</v>
      </c>
      <c r="F22" s="87">
        <v>184.96772899999999</v>
      </c>
      <c r="G22" s="88">
        <v>7.3176180910995612</v>
      </c>
    </row>
    <row r="23" spans="1:8" ht="12.75" customHeight="1" x14ac:dyDescent="0.2">
      <c r="A23" s="53" t="s">
        <v>52</v>
      </c>
      <c r="B23" s="87">
        <v>60.879295999999997</v>
      </c>
      <c r="C23" s="87">
        <v>77.053116000000003</v>
      </c>
      <c r="D23" s="87">
        <v>60.213206999999997</v>
      </c>
      <c r="E23" s="87">
        <v>638.38268600000004</v>
      </c>
      <c r="F23" s="87">
        <v>532.28184399999998</v>
      </c>
      <c r="G23" s="88">
        <v>19.933207039840354</v>
      </c>
    </row>
    <row r="24" spans="1:8" ht="12.75" customHeight="1" x14ac:dyDescent="0.2">
      <c r="A24" s="53" t="s">
        <v>61</v>
      </c>
      <c r="B24" s="87">
        <v>5.2060000000000004</v>
      </c>
      <c r="C24" s="87">
        <v>4.3963770000000002</v>
      </c>
      <c r="D24" s="87">
        <v>5.8163429999999998</v>
      </c>
      <c r="E24" s="87">
        <v>49.562351</v>
      </c>
      <c r="F24" s="87">
        <v>39.728523000000003</v>
      </c>
      <c r="G24" s="88">
        <v>24.752563794027765</v>
      </c>
    </row>
    <row r="25" spans="1:8" ht="12.75" customHeight="1" x14ac:dyDescent="0.2">
      <c r="A25" s="53" t="s">
        <v>62</v>
      </c>
      <c r="B25" s="87">
        <v>4.2767049999999998</v>
      </c>
      <c r="C25" s="87">
        <v>4.3770870000000004</v>
      </c>
      <c r="D25" s="87">
        <v>6.7592480000000004</v>
      </c>
      <c r="E25" s="87">
        <v>43.469732</v>
      </c>
      <c r="F25" s="87">
        <v>31.860320999999999</v>
      </c>
      <c r="G25" s="88">
        <v>36.438462123467019</v>
      </c>
    </row>
    <row r="26" spans="1:8" ht="12.75" customHeight="1" x14ac:dyDescent="0.2">
      <c r="A26" s="53" t="s">
        <v>63</v>
      </c>
      <c r="B26" s="87">
        <v>8.6683079999999997</v>
      </c>
      <c r="C26" s="87">
        <v>11.354872</v>
      </c>
      <c r="D26" s="87">
        <v>12.397325</v>
      </c>
      <c r="E26" s="87">
        <v>108.39852999999999</v>
      </c>
      <c r="F26" s="87">
        <v>88.402977000000007</v>
      </c>
      <c r="G26" s="88">
        <v>22.618642130117394</v>
      </c>
    </row>
    <row r="27" spans="1:8" ht="12.75" customHeight="1" x14ac:dyDescent="0.2">
      <c r="A27" s="53" t="s">
        <v>55</v>
      </c>
      <c r="B27" s="87">
        <v>4.5128199999999996</v>
      </c>
      <c r="C27" s="87">
        <v>4.5926669999999996</v>
      </c>
      <c r="D27" s="87">
        <v>4.398612</v>
      </c>
      <c r="E27" s="87">
        <v>41.628964000000003</v>
      </c>
      <c r="F27" s="87">
        <v>48.240656999999999</v>
      </c>
      <c r="G27" s="88">
        <v>-13.705644597667884</v>
      </c>
    </row>
    <row r="28" spans="1:8" ht="12.75" customHeight="1" x14ac:dyDescent="0.2">
      <c r="A28" s="53" t="s">
        <v>56</v>
      </c>
      <c r="B28" s="87">
        <v>14.981693999999999</v>
      </c>
      <c r="C28" s="87">
        <v>13.940927</v>
      </c>
      <c r="D28" s="87">
        <v>21.125588</v>
      </c>
      <c r="E28" s="87">
        <v>148.60480000000001</v>
      </c>
      <c r="F28" s="87">
        <v>100.407702</v>
      </c>
      <c r="G28" s="88">
        <v>48.001395351125581</v>
      </c>
    </row>
    <row r="29" spans="1:8" ht="12.75" customHeight="1" x14ac:dyDescent="0.2">
      <c r="A29" s="53" t="s">
        <v>53</v>
      </c>
      <c r="B29" s="87">
        <v>10.498374</v>
      </c>
      <c r="C29" s="87">
        <v>0.40598099999999998</v>
      </c>
      <c r="D29" s="87">
        <v>0.10903400000000001</v>
      </c>
      <c r="E29" s="87">
        <v>13.894617</v>
      </c>
      <c r="F29" s="87">
        <v>1.923451</v>
      </c>
      <c r="G29" s="88">
        <v>622.37956672668031</v>
      </c>
    </row>
    <row r="30" spans="1:8" ht="12.75" customHeight="1" x14ac:dyDescent="0.2">
      <c r="A30" s="53" t="s">
        <v>54</v>
      </c>
      <c r="B30" s="87">
        <v>0.26448500000000003</v>
      </c>
      <c r="C30" s="87">
        <v>0.25588499999999997</v>
      </c>
      <c r="D30" s="87">
        <v>9.8338999999999996E-2</v>
      </c>
      <c r="E30" s="87">
        <v>23.945367000000001</v>
      </c>
      <c r="F30" s="87">
        <v>39.072018999999997</v>
      </c>
      <c r="G30" s="88">
        <v>-38.714794851016009</v>
      </c>
    </row>
    <row r="31" spans="1:8" ht="12.75" customHeight="1" x14ac:dyDescent="0.2">
      <c r="A31" s="54" t="s">
        <v>57</v>
      </c>
      <c r="B31" s="87">
        <v>580</v>
      </c>
      <c r="C31" s="87">
        <v>604</v>
      </c>
      <c r="D31" s="87">
        <v>778</v>
      </c>
      <c r="E31" s="87">
        <v>5969</v>
      </c>
      <c r="F31" s="87">
        <v>4332</v>
      </c>
      <c r="G31" s="88">
        <v>37.795817210000003</v>
      </c>
    </row>
    <row r="32" spans="1:8" ht="12.75" customHeight="1" x14ac:dyDescent="0.2">
      <c r="A32" s="52" t="s">
        <v>23</v>
      </c>
      <c r="B32" s="9"/>
      <c r="C32" s="9"/>
      <c r="D32" s="9"/>
      <c r="E32" s="9"/>
      <c r="F32" s="9"/>
      <c r="G32" s="9"/>
      <c r="H32" s="109"/>
    </row>
    <row r="33" spans="1:8" ht="12.75" customHeight="1" x14ac:dyDescent="0.2">
      <c r="A33" s="53" t="s">
        <v>58</v>
      </c>
      <c r="B33" s="87">
        <v>43.911309000000003</v>
      </c>
      <c r="C33" s="87">
        <v>104.648139</v>
      </c>
      <c r="D33" s="87">
        <v>101.130419</v>
      </c>
      <c r="E33" s="87">
        <v>584.274136</v>
      </c>
      <c r="F33" s="87">
        <v>403.128308</v>
      </c>
      <c r="G33" s="88">
        <v>44.93503046181516</v>
      </c>
    </row>
    <row r="34" spans="1:8" ht="12.75" customHeight="1" x14ac:dyDescent="0.2">
      <c r="A34" s="53" t="s">
        <v>59</v>
      </c>
      <c r="B34" s="87">
        <v>248.50458599999999</v>
      </c>
      <c r="C34" s="87">
        <v>228.93815900000001</v>
      </c>
      <c r="D34" s="87">
        <v>264.19115099999999</v>
      </c>
      <c r="E34" s="87">
        <v>2031.178635</v>
      </c>
      <c r="F34" s="87">
        <v>1543.6959870000001</v>
      </c>
      <c r="G34" s="88">
        <v>31.578928241393413</v>
      </c>
    </row>
    <row r="35" spans="1:8" ht="12.75" customHeight="1" x14ac:dyDescent="0.2">
      <c r="A35" s="53" t="s">
        <v>60</v>
      </c>
      <c r="B35" s="87">
        <v>70.239840000000001</v>
      </c>
      <c r="C35" s="87">
        <v>77.271540000000002</v>
      </c>
      <c r="D35" s="87">
        <v>90.237384000000006</v>
      </c>
      <c r="E35" s="87">
        <v>740.72279200000003</v>
      </c>
      <c r="F35" s="87">
        <v>579.34213999999997</v>
      </c>
      <c r="G35" s="88">
        <v>27.855845597560034</v>
      </c>
    </row>
    <row r="36" spans="1:8" ht="12.75" customHeight="1" x14ac:dyDescent="0.2">
      <c r="A36" s="53" t="s">
        <v>64</v>
      </c>
      <c r="B36" s="87">
        <v>87.160290000000003</v>
      </c>
      <c r="C36" s="87">
        <v>99.178518999999994</v>
      </c>
      <c r="D36" s="87">
        <v>85.209906000000004</v>
      </c>
      <c r="E36" s="87">
        <v>915.975549</v>
      </c>
      <c r="F36" s="87">
        <v>682.64536299999997</v>
      </c>
      <c r="G36" s="88">
        <v>34.180293113629489</v>
      </c>
    </row>
    <row r="37" spans="1:8" ht="12.75" customHeight="1" x14ac:dyDescent="0.2">
      <c r="A37" s="53" t="s">
        <v>144</v>
      </c>
      <c r="B37" s="87">
        <v>2.1129929999999999</v>
      </c>
      <c r="C37" s="87">
        <v>3.0552860000000002</v>
      </c>
      <c r="D37" s="87">
        <v>4.3520890000000003</v>
      </c>
      <c r="E37" s="87">
        <v>23.723289999999999</v>
      </c>
      <c r="F37" s="87">
        <v>19.293856999999999</v>
      </c>
      <c r="G37" s="88">
        <v>22.957737273578829</v>
      </c>
    </row>
    <row r="38" spans="1:8" ht="12.75" customHeight="1" x14ac:dyDescent="0.2">
      <c r="A38" s="53" t="s">
        <v>65</v>
      </c>
      <c r="B38" s="87">
        <v>40.251229000000002</v>
      </c>
      <c r="C38" s="87">
        <v>25.003489999999999</v>
      </c>
      <c r="D38" s="87">
        <v>51.842011999999997</v>
      </c>
      <c r="E38" s="87">
        <v>321.50368800000001</v>
      </c>
      <c r="F38" s="87">
        <v>275.47720600000002</v>
      </c>
      <c r="G38" s="88">
        <v>16.707909401404336</v>
      </c>
    </row>
    <row r="39" spans="1:8" ht="12.75" customHeight="1" x14ac:dyDescent="0.2">
      <c r="A39" s="53" t="s">
        <v>66</v>
      </c>
      <c r="B39" s="87">
        <v>15.539285</v>
      </c>
      <c r="C39" s="87">
        <v>17.281195</v>
      </c>
      <c r="D39" s="87">
        <v>20.965600999999999</v>
      </c>
      <c r="E39" s="87">
        <v>145.91009399999999</v>
      </c>
      <c r="F39" s="87">
        <v>96.339956999999998</v>
      </c>
      <c r="G39" s="88">
        <v>51.45335180085246</v>
      </c>
    </row>
    <row r="40" spans="1:8" ht="12.75" customHeight="1" x14ac:dyDescent="0.2">
      <c r="A40" s="53" t="s">
        <v>67</v>
      </c>
      <c r="B40" s="87">
        <v>72.104181999999994</v>
      </c>
      <c r="C40" s="87">
        <v>48.171785</v>
      </c>
      <c r="D40" s="87">
        <v>160.274689</v>
      </c>
      <c r="E40" s="87">
        <v>1205.436391</v>
      </c>
      <c r="F40" s="87">
        <v>731.64884800000004</v>
      </c>
      <c r="G40" s="88">
        <v>64.756138726265021</v>
      </c>
    </row>
    <row r="41" spans="1:8" ht="12.75" customHeight="1" x14ac:dyDescent="0.2">
      <c r="A41" s="56" t="s">
        <v>68</v>
      </c>
      <c r="B41" s="87">
        <v>980.93822599999976</v>
      </c>
      <c r="C41" s="87">
        <v>853.79935599999999</v>
      </c>
      <c r="D41" s="87">
        <v>894.62562600000001</v>
      </c>
      <c r="E41" s="87">
        <v>7584.4349809999985</v>
      </c>
      <c r="F41" s="87">
        <v>5667.0686940000014</v>
      </c>
      <c r="G41" s="88">
        <v>33.833475303202249</v>
      </c>
    </row>
    <row r="42" spans="1:8" ht="12.75" customHeight="1" x14ac:dyDescent="0.2">
      <c r="A42" s="54" t="s">
        <v>31</v>
      </c>
      <c r="B42" s="9"/>
      <c r="C42" s="9"/>
      <c r="D42" s="9"/>
      <c r="E42" s="9"/>
      <c r="F42" s="9"/>
      <c r="G42" s="9"/>
    </row>
    <row r="43" spans="1:8" ht="12.75" customHeight="1" x14ac:dyDescent="0.2">
      <c r="A43" s="54" t="s">
        <v>69</v>
      </c>
      <c r="B43" s="87">
        <v>204.86996400000001</v>
      </c>
      <c r="C43" s="87">
        <v>69.51585</v>
      </c>
      <c r="D43" s="87">
        <v>124.595994</v>
      </c>
      <c r="E43" s="87">
        <v>682.89550599999995</v>
      </c>
      <c r="F43" s="87">
        <v>605.25168199999996</v>
      </c>
      <c r="G43" s="88">
        <v>12.828353279983119</v>
      </c>
    </row>
    <row r="44" spans="1:8" ht="12.75" customHeight="1" x14ac:dyDescent="0.2">
      <c r="A44" s="54" t="s">
        <v>70</v>
      </c>
      <c r="B44" s="87">
        <v>397.50514800000002</v>
      </c>
      <c r="C44" s="87">
        <v>371.23007999999999</v>
      </c>
      <c r="D44" s="87">
        <v>311.45401800000002</v>
      </c>
      <c r="E44" s="87">
        <v>3126.7937740000002</v>
      </c>
      <c r="F44" s="87">
        <v>1948.5883650000001</v>
      </c>
      <c r="G44" s="88">
        <v>60.464561431372402</v>
      </c>
    </row>
    <row r="45" spans="1:8" ht="12.75" customHeight="1" x14ac:dyDescent="0.2">
      <c r="A45" s="54" t="s">
        <v>71</v>
      </c>
      <c r="B45" s="87">
        <v>70.109932999999998</v>
      </c>
      <c r="C45" s="87">
        <v>59.894419999999997</v>
      </c>
      <c r="D45" s="87">
        <v>52.588211000000001</v>
      </c>
      <c r="E45" s="87">
        <v>525.32097799999997</v>
      </c>
      <c r="F45" s="87">
        <v>385.94561700000003</v>
      </c>
      <c r="G45" s="88">
        <v>36.112694343669659</v>
      </c>
    </row>
    <row r="46" spans="1:8" ht="12.75" customHeight="1" x14ac:dyDescent="0.2">
      <c r="A46" s="54" t="s">
        <v>72</v>
      </c>
      <c r="B46" s="87">
        <v>146.61244199999999</v>
      </c>
      <c r="C46" s="87">
        <v>108.635626</v>
      </c>
      <c r="D46" s="87">
        <v>123.49256800000001</v>
      </c>
      <c r="E46" s="87">
        <v>1109.487095</v>
      </c>
      <c r="F46" s="87">
        <v>951.58280100000002</v>
      </c>
      <c r="G46" s="88">
        <v>16.593857500793561</v>
      </c>
    </row>
    <row r="47" spans="1:8" ht="12.75" customHeight="1" x14ac:dyDescent="0.2">
      <c r="A47" s="54" t="s">
        <v>157</v>
      </c>
      <c r="B47" s="87">
        <v>149.00529599999999</v>
      </c>
      <c r="C47" s="87">
        <v>225.17090099999999</v>
      </c>
      <c r="D47" s="87">
        <v>257.72952900000001</v>
      </c>
      <c r="E47" s="87">
        <v>1997.023475</v>
      </c>
      <c r="F47" s="87">
        <v>1605.2292789999999</v>
      </c>
      <c r="G47" s="88">
        <v>24.407366668771061</v>
      </c>
      <c r="H47" s="102"/>
    </row>
    <row r="48" spans="1:8" ht="12.75" customHeight="1" x14ac:dyDescent="0.2">
      <c r="A48" s="55" t="s">
        <v>73</v>
      </c>
      <c r="B48" s="87">
        <v>134.689933</v>
      </c>
      <c r="C48" s="87">
        <v>201.782894</v>
      </c>
      <c r="D48" s="87">
        <v>292.417666</v>
      </c>
      <c r="E48" s="87">
        <v>1769.330054</v>
      </c>
      <c r="F48" s="87">
        <v>1116.180509</v>
      </c>
      <c r="G48" s="88">
        <v>58.516480061559662</v>
      </c>
    </row>
    <row r="49" spans="1:7" ht="12.75" customHeight="1" x14ac:dyDescent="0.2">
      <c r="A49" s="56" t="s">
        <v>31</v>
      </c>
      <c r="B49" s="9"/>
      <c r="C49" s="9"/>
      <c r="D49" s="9"/>
      <c r="E49" s="9"/>
      <c r="F49" s="9"/>
      <c r="G49" s="9"/>
    </row>
    <row r="50" spans="1:7" ht="12.75" customHeight="1" x14ac:dyDescent="0.2">
      <c r="A50" s="56" t="s">
        <v>74</v>
      </c>
      <c r="B50" s="87">
        <v>16.857534000000001</v>
      </c>
      <c r="C50" s="87">
        <v>19.780161</v>
      </c>
      <c r="D50" s="87">
        <v>15.928998999999999</v>
      </c>
      <c r="E50" s="87">
        <v>156.64335500000001</v>
      </c>
      <c r="F50" s="87">
        <v>109.221065</v>
      </c>
      <c r="G50" s="88">
        <v>43.418629913561119</v>
      </c>
    </row>
    <row r="51" spans="1:7" ht="12.75" customHeight="1" x14ac:dyDescent="0.2">
      <c r="A51" s="56" t="s">
        <v>116</v>
      </c>
      <c r="B51" s="87">
        <v>27.258879</v>
      </c>
      <c r="C51" s="87">
        <v>20.529257999999999</v>
      </c>
      <c r="D51" s="87">
        <v>18.956592000000001</v>
      </c>
      <c r="E51" s="87">
        <v>230.512935</v>
      </c>
      <c r="F51" s="87">
        <v>203.49715499999999</v>
      </c>
      <c r="G51" s="88">
        <v>13.275753167163444</v>
      </c>
    </row>
    <row r="52" spans="1:7" ht="12.75" customHeight="1" x14ac:dyDescent="0.2">
      <c r="A52" s="56" t="s">
        <v>75</v>
      </c>
      <c r="B52" s="87">
        <v>25.026035</v>
      </c>
      <c r="C52" s="87">
        <v>27.24858</v>
      </c>
      <c r="D52" s="87">
        <v>23.737113000000001</v>
      </c>
      <c r="E52" s="87">
        <v>189.38041999999999</v>
      </c>
      <c r="F52" s="87">
        <v>138.25067899999999</v>
      </c>
      <c r="G52" s="88">
        <v>36.9833561540772</v>
      </c>
    </row>
    <row r="53" spans="1:7" ht="12.75" customHeight="1" x14ac:dyDescent="0.2">
      <c r="A53" s="57" t="s">
        <v>76</v>
      </c>
      <c r="B53" s="87">
        <v>1576.9093760000001</v>
      </c>
      <c r="C53" s="87">
        <v>1456.563617</v>
      </c>
      <c r="D53" s="87">
        <v>1421.763514</v>
      </c>
      <c r="E53" s="87">
        <v>12552.345105</v>
      </c>
      <c r="F53" s="87">
        <v>9657.5188209999997</v>
      </c>
      <c r="G53" s="88">
        <v>29.974844860827858</v>
      </c>
    </row>
    <row r="54" spans="1:7" ht="12.75" customHeight="1" x14ac:dyDescent="0.2">
      <c r="A54" s="50" t="s">
        <v>31</v>
      </c>
      <c r="B54" s="9"/>
      <c r="C54" s="9"/>
      <c r="D54" s="9"/>
      <c r="E54" s="9"/>
      <c r="F54" s="9"/>
      <c r="G54" s="9"/>
    </row>
    <row r="55" spans="1:7" ht="12.75" customHeight="1" x14ac:dyDescent="0.2">
      <c r="A55" s="56" t="s">
        <v>77</v>
      </c>
      <c r="B55" s="87">
        <v>1216.438717</v>
      </c>
      <c r="C55" s="87">
        <v>1089.7392179999999</v>
      </c>
      <c r="D55" s="87">
        <v>1083.2480880000001</v>
      </c>
      <c r="E55" s="87">
        <v>8775.2398240000002</v>
      </c>
      <c r="F55" s="87">
        <v>6082.8797960000002</v>
      </c>
      <c r="G55" s="88">
        <v>44.261272921593019</v>
      </c>
    </row>
    <row r="56" spans="1:7" ht="12.75" customHeight="1" x14ac:dyDescent="0.2">
      <c r="A56" s="51" t="s">
        <v>31</v>
      </c>
      <c r="B56" s="9"/>
      <c r="C56" s="9"/>
      <c r="D56" s="9"/>
      <c r="E56" s="9"/>
      <c r="F56" s="9"/>
      <c r="G56" s="9"/>
    </row>
    <row r="57" spans="1:7" ht="12.75" customHeight="1" x14ac:dyDescent="0.2">
      <c r="A57" s="51" t="s">
        <v>78</v>
      </c>
      <c r="B57" s="87">
        <v>1143.2411569999999</v>
      </c>
      <c r="C57" s="87">
        <v>1005.533095</v>
      </c>
      <c r="D57" s="87">
        <v>996.61294299999997</v>
      </c>
      <c r="E57" s="87">
        <v>8185.5614070000001</v>
      </c>
      <c r="F57" s="87">
        <v>5447.8068169999997</v>
      </c>
      <c r="G57" s="88">
        <v>50.254252435251146</v>
      </c>
    </row>
    <row r="58" spans="1:7" ht="12.75" customHeight="1" x14ac:dyDescent="0.2">
      <c r="A58" s="51" t="s">
        <v>79</v>
      </c>
      <c r="B58" s="87">
        <v>45.550263999999999</v>
      </c>
      <c r="C58" s="87">
        <v>44.464036</v>
      </c>
      <c r="D58" s="87">
        <v>56.394266000000002</v>
      </c>
      <c r="E58" s="87">
        <v>285.86312199999998</v>
      </c>
      <c r="F58" s="87">
        <v>385.06145099999998</v>
      </c>
      <c r="G58" s="88">
        <v>-25.761687840313058</v>
      </c>
    </row>
    <row r="59" spans="1:7" ht="12.75" customHeight="1" x14ac:dyDescent="0.2">
      <c r="A59" s="50" t="s">
        <v>117</v>
      </c>
      <c r="B59" s="93">
        <v>289.578779</v>
      </c>
      <c r="C59" s="87">
        <v>315.50835799999999</v>
      </c>
      <c r="D59" s="87">
        <v>265.40759800000001</v>
      </c>
      <c r="E59" s="87">
        <v>3164.7258099999999</v>
      </c>
      <c r="F59" s="87">
        <v>3035.909572</v>
      </c>
      <c r="G59" s="88">
        <v>4.243085472244104</v>
      </c>
    </row>
    <row r="60" spans="1:7" ht="12.75" customHeight="1" x14ac:dyDescent="0.2">
      <c r="A60" s="51" t="s">
        <v>31</v>
      </c>
      <c r="B60" s="9"/>
      <c r="C60" s="9"/>
      <c r="D60" s="9"/>
      <c r="E60" s="9"/>
      <c r="F60" s="9"/>
      <c r="G60" s="9"/>
    </row>
    <row r="61" spans="1:7" ht="12.75" customHeight="1" x14ac:dyDescent="0.2">
      <c r="A61" s="51" t="s">
        <v>80</v>
      </c>
      <c r="B61" s="87">
        <v>104.66306</v>
      </c>
      <c r="C61" s="87">
        <v>108.084558</v>
      </c>
      <c r="D61" s="87">
        <v>130.12460899999999</v>
      </c>
      <c r="E61" s="87">
        <v>1504.2680600000001</v>
      </c>
      <c r="F61" s="87">
        <v>1399.4190329999999</v>
      </c>
      <c r="G61" s="88">
        <v>7.492325352702295</v>
      </c>
    </row>
    <row r="62" spans="1:7" ht="12.75" customHeight="1" x14ac:dyDescent="0.2">
      <c r="A62" s="51"/>
      <c r="B62" s="9"/>
      <c r="C62" s="9"/>
      <c r="D62" s="9"/>
      <c r="E62" s="9"/>
      <c r="F62" s="9"/>
      <c r="G62" s="9"/>
    </row>
    <row r="63" spans="1:7" ht="12.75" customHeight="1" x14ac:dyDescent="0.2">
      <c r="A63" s="57" t="s">
        <v>81</v>
      </c>
      <c r="B63" s="87">
        <v>1807.856708</v>
      </c>
      <c r="C63" s="87">
        <v>2183.5084409999999</v>
      </c>
      <c r="D63" s="87">
        <v>2430.4469770000001</v>
      </c>
      <c r="E63" s="87">
        <v>17272.146173000001</v>
      </c>
      <c r="F63" s="87">
        <v>14161.603104</v>
      </c>
      <c r="G63" s="88">
        <v>21.964625375791087</v>
      </c>
    </row>
    <row r="64" spans="1:7" ht="12.75" customHeight="1" x14ac:dyDescent="0.2">
      <c r="A64" s="50" t="s">
        <v>31</v>
      </c>
      <c r="B64" s="9"/>
      <c r="C64" s="9"/>
      <c r="D64" s="9"/>
      <c r="E64" s="9"/>
      <c r="F64" s="9"/>
      <c r="G64" s="9"/>
    </row>
    <row r="65" spans="1:7" ht="12.75" customHeight="1" x14ac:dyDescent="0.2">
      <c r="A65" s="56" t="s">
        <v>82</v>
      </c>
      <c r="B65" s="87">
        <v>357.45200899999998</v>
      </c>
      <c r="C65" s="87">
        <v>407.88422300000002</v>
      </c>
      <c r="D65" s="87">
        <v>518.04157399999997</v>
      </c>
      <c r="E65" s="87">
        <v>3418.2553210000001</v>
      </c>
      <c r="F65" s="87">
        <v>2722.6305940000002</v>
      </c>
      <c r="G65" s="88">
        <v>25.549728579888267</v>
      </c>
    </row>
    <row r="66" spans="1:7" ht="12.75" customHeight="1" x14ac:dyDescent="0.2">
      <c r="A66" s="56" t="s">
        <v>83</v>
      </c>
      <c r="B66" s="87">
        <v>877.56399299999998</v>
      </c>
      <c r="C66" s="87">
        <v>1037.7830349999999</v>
      </c>
      <c r="D66" s="87">
        <v>1221.43976</v>
      </c>
      <c r="E66" s="87">
        <v>8397.5433809999995</v>
      </c>
      <c r="F66" s="87">
        <v>7167.5498379999999</v>
      </c>
      <c r="G66" s="88">
        <v>17.160585845932701</v>
      </c>
    </row>
    <row r="67" spans="1:7" ht="12.75" customHeight="1" x14ac:dyDescent="0.2">
      <c r="A67" s="56" t="s">
        <v>84</v>
      </c>
      <c r="B67" s="87">
        <v>114.494467</v>
      </c>
      <c r="C67" s="87">
        <v>156.71202</v>
      </c>
      <c r="D67" s="87">
        <v>117.977493</v>
      </c>
      <c r="E67" s="87">
        <v>1096.7283560000001</v>
      </c>
      <c r="F67" s="87">
        <v>937.75849300000004</v>
      </c>
      <c r="G67" s="88">
        <v>16.952111251100121</v>
      </c>
    </row>
    <row r="68" spans="1:7" ht="12.75" customHeight="1" x14ac:dyDescent="0.2">
      <c r="A68" s="56" t="s">
        <v>129</v>
      </c>
      <c r="B68" s="87">
        <v>26.454908</v>
      </c>
      <c r="C68" s="87">
        <v>29.479828999999999</v>
      </c>
      <c r="D68" s="87">
        <v>34.591144999999997</v>
      </c>
      <c r="E68" s="87">
        <v>288.119754</v>
      </c>
      <c r="F68" s="87">
        <v>217.85436300000001</v>
      </c>
      <c r="G68" s="88">
        <v>32.253377913757902</v>
      </c>
    </row>
    <row r="69" spans="1:7" ht="12.75" customHeight="1" x14ac:dyDescent="0.2">
      <c r="A69" s="58" t="s">
        <v>130</v>
      </c>
      <c r="B69" s="87">
        <v>10.177422999999999</v>
      </c>
      <c r="C69" s="87">
        <v>10.817522</v>
      </c>
      <c r="D69" s="87">
        <v>12.649286999999999</v>
      </c>
      <c r="E69" s="87">
        <v>108.696359</v>
      </c>
      <c r="F69" s="87">
        <v>137.01440400000001</v>
      </c>
      <c r="G69" s="88">
        <v>-20.667932840112215</v>
      </c>
    </row>
    <row r="70" spans="1:7" ht="12.75" customHeight="1" x14ac:dyDescent="0.2">
      <c r="A70" s="59" t="s">
        <v>85</v>
      </c>
      <c r="B70" s="87">
        <v>191.39554200000001</v>
      </c>
      <c r="C70" s="87">
        <v>69.666439999999994</v>
      </c>
      <c r="D70" s="87">
        <v>124.69999199999999</v>
      </c>
      <c r="E70" s="87">
        <v>1044.88624</v>
      </c>
      <c r="F70" s="87">
        <v>755.79348000000005</v>
      </c>
      <c r="G70" s="88">
        <v>38.250232060747578</v>
      </c>
    </row>
    <row r="71" spans="1:7" ht="12.75" customHeight="1" x14ac:dyDescent="0.2">
      <c r="A71" s="60" t="s">
        <v>31</v>
      </c>
      <c r="B71" s="9"/>
      <c r="C71" s="9"/>
      <c r="D71" s="9"/>
      <c r="E71" s="9"/>
      <c r="F71" s="9"/>
      <c r="G71" s="9"/>
    </row>
    <row r="72" spans="1:7" ht="12.75" customHeight="1" x14ac:dyDescent="0.2">
      <c r="A72" s="60" t="s">
        <v>106</v>
      </c>
      <c r="B72" s="87">
        <v>115.81194000000001</v>
      </c>
      <c r="C72" s="87">
        <v>6.3575739999999996</v>
      </c>
      <c r="D72" s="87">
        <v>90.385373000000001</v>
      </c>
      <c r="E72" s="87">
        <v>580.03269499999999</v>
      </c>
      <c r="F72" s="87">
        <v>458.10021399999999</v>
      </c>
      <c r="G72" s="88">
        <v>26.616988439127866</v>
      </c>
    </row>
    <row r="73" spans="1:7" ht="24" x14ac:dyDescent="0.2">
      <c r="A73" s="61" t="s">
        <v>101</v>
      </c>
      <c r="B73" s="87">
        <v>13.422876</v>
      </c>
      <c r="C73" s="87">
        <v>14.952512</v>
      </c>
      <c r="D73" s="87">
        <v>16.284231999999999</v>
      </c>
      <c r="E73" s="87">
        <v>105.465121</v>
      </c>
      <c r="F73" s="87">
        <v>29.425221000000001</v>
      </c>
      <c r="G73" s="88">
        <v>258.4174304077444</v>
      </c>
    </row>
    <row r="74" spans="1:7" x14ac:dyDescent="0.2">
      <c r="A74" s="62" t="s">
        <v>40</v>
      </c>
      <c r="B74" s="94">
        <v>6847.2628489999997</v>
      </c>
      <c r="C74" s="90">
        <v>7008.3919429999996</v>
      </c>
      <c r="D74" s="90">
        <v>7469.3419679999997</v>
      </c>
      <c r="E74" s="90">
        <v>59384.745078</v>
      </c>
      <c r="F74" s="90">
        <v>46815.988866</v>
      </c>
      <c r="G74" s="91">
        <v>26.847144568440442</v>
      </c>
    </row>
    <row r="76" spans="1:7" ht="24.95" customHeight="1" x14ac:dyDescent="0.2">
      <c r="A76" s="120" t="s">
        <v>158</v>
      </c>
      <c r="B76" s="120"/>
      <c r="C76" s="120"/>
      <c r="D76" s="120"/>
      <c r="E76" s="120"/>
      <c r="F76" s="120"/>
      <c r="G76" s="120"/>
    </row>
    <row r="77" spans="1:7" x14ac:dyDescent="0.2">
      <c r="A77" s="84" t="s">
        <v>140</v>
      </c>
      <c r="B77" s="84"/>
      <c r="C77" s="84"/>
      <c r="D77" s="84"/>
      <c r="E77" s="84"/>
      <c r="F77" s="84"/>
      <c r="G77" s="84"/>
    </row>
    <row r="78" spans="1:7" x14ac:dyDescent="0.2">
      <c r="A78" s="84" t="s">
        <v>159</v>
      </c>
      <c r="B78" s="84"/>
      <c r="C78" s="84"/>
      <c r="D78" s="84"/>
      <c r="E78" s="84"/>
      <c r="F78" s="84"/>
      <c r="G78" s="84"/>
    </row>
    <row r="79" spans="1:7" ht="13.5" customHeight="1" x14ac:dyDescent="0.2">
      <c r="A79" s="33" t="s">
        <v>153</v>
      </c>
    </row>
    <row r="80" spans="1:7" x14ac:dyDescent="0.2">
      <c r="A80" s="33" t="s">
        <v>154</v>
      </c>
    </row>
  </sheetData>
  <mergeCells count="7">
    <mergeCell ref="A76:G76"/>
    <mergeCell ref="A1:G1"/>
    <mergeCell ref="B4:D4"/>
    <mergeCell ref="A3:A5"/>
    <mergeCell ref="B5:F5"/>
    <mergeCell ref="E3:G3"/>
    <mergeCell ref="G4:G5"/>
  </mergeCells>
  <conditionalFormatting sqref="A7:G7">
    <cfRule type="expression" dxfId="1" priority="2">
      <formula>MOD(ROW(),2)=1</formula>
    </cfRule>
  </conditionalFormatting>
  <conditionalFormatting sqref="A8:G7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3/22 HH</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9"/>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1" t="s">
        <v>150</v>
      </c>
      <c r="B1" s="121"/>
      <c r="C1" s="121"/>
      <c r="D1" s="121"/>
      <c r="E1" s="121"/>
      <c r="F1" s="121"/>
      <c r="G1" s="121"/>
    </row>
    <row r="2" spans="1:7" x14ac:dyDescent="0.2">
      <c r="A2" s="76"/>
      <c r="B2" s="121" t="s">
        <v>170</v>
      </c>
      <c r="C2" s="121"/>
      <c r="D2" s="121"/>
      <c r="E2" s="121"/>
      <c r="F2" s="121"/>
      <c r="G2" s="76"/>
    </row>
    <row r="27" spans="1:7" x14ac:dyDescent="0.2">
      <c r="A27" s="121"/>
      <c r="B27" s="121"/>
      <c r="C27" s="121"/>
      <c r="D27" s="121"/>
      <c r="E27" s="121"/>
      <c r="F27" s="121"/>
      <c r="G27" s="121"/>
    </row>
    <row r="28" spans="1:7" x14ac:dyDescent="0.2">
      <c r="A28" s="104"/>
      <c r="B28" s="104"/>
      <c r="C28" s="104"/>
      <c r="D28" s="104"/>
      <c r="E28" s="104"/>
      <c r="F28" s="104"/>
      <c r="G28" s="104"/>
    </row>
    <row r="29" spans="1:7" x14ac:dyDescent="0.2">
      <c r="A29" s="143" t="s">
        <v>171</v>
      </c>
      <c r="B29" s="143"/>
      <c r="C29" s="143"/>
      <c r="D29" s="143"/>
      <c r="E29" s="143"/>
      <c r="F29" s="143"/>
      <c r="G29" s="143"/>
    </row>
  </sheetData>
  <mergeCells count="4">
    <mergeCell ref="A29:G29"/>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5" t="s">
        <v>146</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4" t="s">
        <v>86</v>
      </c>
      <c r="B3" s="149" t="s">
        <v>87</v>
      </c>
      <c r="C3" s="150"/>
      <c r="D3" s="12"/>
      <c r="E3" s="12"/>
      <c r="F3" s="12"/>
      <c r="G3" s="12"/>
      <c r="H3" s="12"/>
      <c r="I3" s="12"/>
      <c r="J3" s="12"/>
      <c r="K3" s="12"/>
      <c r="L3" s="12"/>
      <c r="M3" s="12"/>
      <c r="N3" s="12"/>
      <c r="O3" s="12"/>
      <c r="P3" s="14"/>
      <c r="Q3" s="14"/>
      <c r="R3" s="15"/>
      <c r="S3" s="15"/>
      <c r="T3" s="15"/>
      <c r="U3" s="15"/>
      <c r="V3" s="15"/>
      <c r="W3" s="15"/>
      <c r="X3" s="15"/>
      <c r="Y3" s="15"/>
      <c r="Z3" s="15"/>
    </row>
    <row r="4" spans="1:26" x14ac:dyDescent="0.2">
      <c r="A4" s="145"/>
      <c r="B4" s="151" t="s">
        <v>172</v>
      </c>
      <c r="C4" s="152"/>
      <c r="D4" s="12"/>
      <c r="E4" s="12"/>
      <c r="F4" s="12"/>
      <c r="G4" s="12"/>
      <c r="H4" s="12"/>
      <c r="I4" s="12"/>
      <c r="J4" s="12"/>
      <c r="K4" s="12"/>
      <c r="L4" s="12"/>
      <c r="M4" s="12"/>
      <c r="N4" s="12"/>
      <c r="O4" s="12"/>
      <c r="P4" s="14"/>
      <c r="Q4" s="14"/>
      <c r="R4" s="15"/>
      <c r="S4" s="15"/>
      <c r="T4" s="15"/>
      <c r="U4" s="15"/>
      <c r="V4" s="15"/>
      <c r="W4" s="15"/>
      <c r="X4" s="15"/>
      <c r="Y4" s="15"/>
      <c r="Z4" s="15"/>
    </row>
    <row r="5" spans="1:26" x14ac:dyDescent="0.2">
      <c r="A5" s="145"/>
      <c r="B5" s="147"/>
      <c r="C5" s="148"/>
      <c r="D5" s="12"/>
      <c r="E5" s="12"/>
      <c r="F5" s="12"/>
      <c r="G5" s="12"/>
      <c r="H5" s="12"/>
      <c r="I5" s="12"/>
      <c r="J5" s="12"/>
      <c r="K5" s="12"/>
      <c r="L5" s="12"/>
      <c r="M5" s="12"/>
      <c r="N5" s="12"/>
      <c r="O5" s="12"/>
      <c r="P5" s="12"/>
      <c r="Q5" s="12"/>
      <c r="R5" s="12"/>
      <c r="S5" s="12"/>
      <c r="T5" s="12"/>
      <c r="U5" s="12"/>
      <c r="V5" s="12"/>
      <c r="W5" s="12"/>
      <c r="X5" s="12"/>
      <c r="Y5" s="12"/>
      <c r="Z5" s="15"/>
    </row>
    <row r="6" spans="1:26" x14ac:dyDescent="0.2">
      <c r="A6" s="146"/>
      <c r="B6" s="147"/>
      <c r="C6" s="148"/>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6">
        <v>59384.745078</v>
      </c>
      <c r="C8" s="97"/>
      <c r="D8" s="96">
        <v>46815.988866</v>
      </c>
      <c r="E8" s="97"/>
      <c r="F8" s="12"/>
      <c r="G8" s="12"/>
      <c r="H8" s="12"/>
      <c r="I8" s="12"/>
      <c r="J8" s="12"/>
      <c r="K8" s="12"/>
      <c r="L8" s="12"/>
      <c r="M8" s="12"/>
      <c r="N8" s="12"/>
      <c r="O8" s="12"/>
      <c r="P8" s="12"/>
      <c r="Q8" s="12"/>
      <c r="R8" s="12"/>
      <c r="S8" s="12"/>
      <c r="T8" s="12"/>
      <c r="U8" s="12"/>
      <c r="V8" s="12"/>
      <c r="W8" s="12"/>
      <c r="X8" s="12"/>
      <c r="Y8" s="12"/>
      <c r="Z8" s="15"/>
    </row>
    <row r="9" spans="1:26" x14ac:dyDescent="0.2">
      <c r="A9" s="19"/>
      <c r="B9" s="20">
        <v>2022</v>
      </c>
      <c r="C9" s="20">
        <v>2022</v>
      </c>
      <c r="D9" s="12">
        <v>2021</v>
      </c>
      <c r="E9" s="12">
        <v>2021</v>
      </c>
      <c r="F9" s="12"/>
      <c r="G9" s="12"/>
      <c r="H9" s="12"/>
      <c r="I9" s="12"/>
      <c r="J9" s="12"/>
      <c r="K9" s="12"/>
      <c r="L9" s="12"/>
      <c r="M9" s="12"/>
      <c r="N9" s="12"/>
      <c r="O9" s="12"/>
      <c r="P9" s="12"/>
      <c r="Q9" s="12"/>
      <c r="R9" s="12"/>
      <c r="S9" s="12"/>
      <c r="T9" s="12"/>
      <c r="U9" s="12"/>
      <c r="V9" s="12"/>
      <c r="W9" s="12"/>
      <c r="X9" s="12"/>
      <c r="Y9" s="12"/>
      <c r="Z9" s="15"/>
    </row>
    <row r="10" spans="1:26" x14ac:dyDescent="0.2">
      <c r="A10" s="19" t="s">
        <v>173</v>
      </c>
      <c r="B10" s="95">
        <v>8354.518924</v>
      </c>
      <c r="C10" s="98">
        <f t="shared" ref="C10:C24" si="0">IF(B$8&gt;0,B10/B$8*100,0)</f>
        <v>14.068459691165804</v>
      </c>
      <c r="D10" s="99">
        <v>7119.8067350000001</v>
      </c>
      <c r="E10" s="98">
        <f t="shared" ref="E10:E24" si="1">IF(D$8&gt;0,D10/D$8*100,0)</f>
        <v>15.208066533377751</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174</v>
      </c>
      <c r="B11" s="95">
        <v>8185.5614070000001</v>
      </c>
      <c r="C11" s="100">
        <f t="shared" si="0"/>
        <v>13.783946359032983</v>
      </c>
      <c r="D11" s="99">
        <v>5447.8068169999997</v>
      </c>
      <c r="E11" s="98">
        <f t="shared" si="1"/>
        <v>11.636637287728972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45</v>
      </c>
      <c r="B12" s="95">
        <v>3821.0072770000002</v>
      </c>
      <c r="C12" s="100">
        <f t="shared" si="0"/>
        <v>6.4343246266044023</v>
      </c>
      <c r="D12" s="99">
        <v>2842.9582289999998</v>
      </c>
      <c r="E12" s="98">
        <f t="shared" si="1"/>
        <v>6.0726224050020896</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175</v>
      </c>
      <c r="B13" s="95">
        <v>3175.3368409999998</v>
      </c>
      <c r="C13" s="100">
        <f t="shared" si="0"/>
        <v>5.3470581322346247</v>
      </c>
      <c r="D13" s="99">
        <v>2991.1808380000002</v>
      </c>
      <c r="E13" s="98">
        <f t="shared" si="1"/>
        <v>6.389229215175968</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176</v>
      </c>
      <c r="B14" s="95">
        <v>3126.7937740000002</v>
      </c>
      <c r="C14" s="100">
        <f t="shared" si="0"/>
        <v>5.2653148041522355</v>
      </c>
      <c r="D14" s="99">
        <v>1948.5883650000001</v>
      </c>
      <c r="E14" s="98">
        <f t="shared" si="1"/>
        <v>4.1622283587288651</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59</v>
      </c>
      <c r="B15" s="95">
        <v>2031.178635</v>
      </c>
      <c r="C15" s="100">
        <f t="shared" si="0"/>
        <v>3.4203710605006563</v>
      </c>
      <c r="D15" s="99">
        <v>1543.6959870000001</v>
      </c>
      <c r="E15" s="98">
        <f t="shared" si="1"/>
        <v>3.2973691774801015</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177</v>
      </c>
      <c r="B16" s="95">
        <v>1997.023475</v>
      </c>
      <c r="C16" s="100">
        <f t="shared" si="0"/>
        <v>3.3628560203078623</v>
      </c>
      <c r="D16" s="99">
        <v>1605.2292789999999</v>
      </c>
      <c r="E16" s="98">
        <f t="shared" si="1"/>
        <v>3.4288056663602675</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178</v>
      </c>
      <c r="B17" s="95">
        <v>1979.9342329999999</v>
      </c>
      <c r="C17" s="100">
        <f t="shared" si="0"/>
        <v>3.3340788621714523</v>
      </c>
      <c r="D17" s="99">
        <v>1553.985999</v>
      </c>
      <c r="E17" s="98">
        <f t="shared" si="1"/>
        <v>3.3193488734114487</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43</v>
      </c>
      <c r="B18" s="95">
        <v>1725.817888</v>
      </c>
      <c r="C18" s="100">
        <f t="shared" si="0"/>
        <v>2.9061636717193822</v>
      </c>
      <c r="D18" s="99">
        <v>1411.7194529999999</v>
      </c>
      <c r="E18" s="98">
        <f t="shared" si="1"/>
        <v>3.0154643471073999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80</v>
      </c>
      <c r="B19" s="95">
        <v>1504.2680600000001</v>
      </c>
      <c r="C19" s="100">
        <f t="shared" si="0"/>
        <v>2.5330883512662909</v>
      </c>
      <c r="D19" s="99">
        <v>1399.4190329999999</v>
      </c>
      <c r="E19" s="98">
        <f t="shared" si="1"/>
        <v>2.9891903746933872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5">
        <v>1437.3554509999999</v>
      </c>
      <c r="C20" s="100">
        <f t="shared" si="0"/>
        <v>2.4204119241601165</v>
      </c>
      <c r="D20" s="99">
        <v>1289.822289</v>
      </c>
      <c r="E20" s="98">
        <f t="shared" si="1"/>
        <v>2.7550892766396959</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67</v>
      </c>
      <c r="B21" s="95">
        <v>1205.436391</v>
      </c>
      <c r="C21" s="100">
        <f t="shared" si="0"/>
        <v>2.0298754998723951</v>
      </c>
      <c r="D21" s="99">
        <v>731.64884800000004</v>
      </c>
      <c r="E21" s="98">
        <f t="shared" si="1"/>
        <v>1.5628183142604903</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72</v>
      </c>
      <c r="B22" s="95">
        <v>1109.487095</v>
      </c>
      <c r="C22" s="100">
        <f t="shared" si="0"/>
        <v>1.86830320403451</v>
      </c>
      <c r="D22" s="99">
        <v>951.58280100000002</v>
      </c>
      <c r="E22" s="98">
        <f t="shared" si="1"/>
        <v>2.0326021601801192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84</v>
      </c>
      <c r="B23" s="95">
        <v>1096.7283560000001</v>
      </c>
      <c r="C23" s="100">
        <f t="shared" si="0"/>
        <v>1.8468183277700052</v>
      </c>
      <c r="D23" s="99">
        <v>937.75849300000004</v>
      </c>
      <c r="E23" s="98">
        <f t="shared" si="1"/>
        <v>2.0030731288921784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179</v>
      </c>
      <c r="B24" s="95">
        <v>1083.050446</v>
      </c>
      <c r="C24" s="100">
        <f t="shared" si="0"/>
        <v>1.823785628072407</v>
      </c>
      <c r="D24" s="99">
        <v>746.55051700000001</v>
      </c>
      <c r="E24" s="98">
        <f t="shared" si="1"/>
        <v>1.5946486127566999</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5">
        <f>B8-(SUM(B10:B24))</f>
        <v>17551.246824999995</v>
      </c>
      <c r="C26" s="100">
        <f>IF(B$8&gt;0,B26/B$8*100,0)</f>
        <v>29.55514383693486</v>
      </c>
      <c r="D26" s="99">
        <f>D8-(SUM(D10:D24))</f>
        <v>14294.235183000001</v>
      </c>
      <c r="E26" s="98">
        <f>IF(D$8&gt;0,D26/D$8*100,0)</f>
        <v>30.53280626820457</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180</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2022</v>
      </c>
      <c r="C33" s="6">
        <v>2021</v>
      </c>
      <c r="D33" s="6">
        <v>2020</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1">
        <v>5578.4010010000002</v>
      </c>
      <c r="C34" s="101">
        <v>4558.705954</v>
      </c>
      <c r="D34" s="101">
        <v>5595.2004660000002</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1">
        <v>5498.4400139999998</v>
      </c>
      <c r="C35" s="101">
        <v>4673.6604500000003</v>
      </c>
      <c r="D35" s="101">
        <v>5033.6290129999998</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1">
        <v>7003.6046470000001</v>
      </c>
      <c r="C36" s="101">
        <v>5958.6167390000001</v>
      </c>
      <c r="D36" s="101">
        <v>6053.2171440000002</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1">
        <v>6357.7834910000001</v>
      </c>
      <c r="C37" s="101">
        <v>4711.1846610000002</v>
      </c>
      <c r="D37" s="101">
        <v>5041.5340649999998</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1">
        <v>6815.849972</v>
      </c>
      <c r="C38" s="101">
        <v>5329.2467070000002</v>
      </c>
      <c r="D38" s="101">
        <v>4757.3325649999997</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1">
        <v>6805.6691929999997</v>
      </c>
      <c r="C39" s="101">
        <v>5489.573695</v>
      </c>
      <c r="D39" s="101">
        <v>4074.3367819999999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1">
        <v>6847.2628489999997</v>
      </c>
      <c r="C40" s="101">
        <v>5299.9553539999997</v>
      </c>
      <c r="D40" s="101">
        <v>4217.050029</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1">
        <v>7008.3919429999996</v>
      </c>
      <c r="C41" s="101">
        <v>5128.5103060000001</v>
      </c>
      <c r="D41" s="101">
        <v>4696.3461129999996</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1">
        <v>7469.3419679999997</v>
      </c>
      <c r="C42" s="101">
        <v>5666.5349999999999</v>
      </c>
      <c r="D42" s="101">
        <v>4603.9123980000004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1">
        <v>0</v>
      </c>
      <c r="C43" s="101">
        <v>6582.4278329999997</v>
      </c>
      <c r="D43" s="101">
        <v>4955.2237450000002</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1">
        <v>0</v>
      </c>
      <c r="C44" s="101">
        <v>6580.1153340000001</v>
      </c>
      <c r="D44" s="101">
        <v>5634.0346019999997</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1">
        <v>0</v>
      </c>
      <c r="C45" s="101">
        <v>6277.9236099999998</v>
      </c>
      <c r="D45" s="101">
        <v>5025.4021240000002</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3" t="s">
        <v>148</v>
      </c>
      <c r="B46" s="81"/>
      <c r="C46" s="81"/>
      <c r="D46" s="82"/>
    </row>
    <row r="47" spans="1:26" x14ac:dyDescent="0.2">
      <c r="A47" s="78"/>
      <c r="B47" s="78">
        <v>2022</v>
      </c>
      <c r="C47" s="78">
        <v>2021</v>
      </c>
      <c r="D47" s="78">
        <v>2020</v>
      </c>
    </row>
    <row r="48" spans="1:26" x14ac:dyDescent="0.2">
      <c r="A48" s="78" t="s">
        <v>89</v>
      </c>
      <c r="B48" s="80">
        <f>IF(B34=0,#N/A,B34)</f>
        <v>5578.4010010000002</v>
      </c>
      <c r="C48" s="80">
        <f t="shared" ref="C48:D48" si="2">IF(C34=0,#N/A,C34)</f>
        <v>4558.705954</v>
      </c>
      <c r="D48" s="80">
        <f t="shared" si="2"/>
        <v>5595.2004660000002</v>
      </c>
    </row>
    <row r="49" spans="1:4" x14ac:dyDescent="0.2">
      <c r="A49" s="79" t="s">
        <v>90</v>
      </c>
      <c r="B49" s="80">
        <f t="shared" ref="B49:D59" si="3">IF(B35=0,#N/A,B35)</f>
        <v>5498.4400139999998</v>
      </c>
      <c r="C49" s="80">
        <f t="shared" si="3"/>
        <v>4673.6604500000003</v>
      </c>
      <c r="D49" s="80">
        <f t="shared" si="3"/>
        <v>5033.6290129999998</v>
      </c>
    </row>
    <row r="50" spans="1:4" x14ac:dyDescent="0.2">
      <c r="A50" s="79" t="s">
        <v>91</v>
      </c>
      <c r="B50" s="80">
        <f t="shared" si="3"/>
        <v>7003.6046470000001</v>
      </c>
      <c r="C50" s="80">
        <f t="shared" si="3"/>
        <v>5958.6167390000001</v>
      </c>
      <c r="D50" s="80">
        <f t="shared" si="3"/>
        <v>6053.2171440000002</v>
      </c>
    </row>
    <row r="51" spans="1:4" x14ac:dyDescent="0.2">
      <c r="A51" s="78" t="s">
        <v>92</v>
      </c>
      <c r="B51" s="80">
        <f t="shared" si="3"/>
        <v>6357.7834910000001</v>
      </c>
      <c r="C51" s="80">
        <f t="shared" si="3"/>
        <v>4711.1846610000002</v>
      </c>
      <c r="D51" s="80">
        <f t="shared" si="3"/>
        <v>5041.5340649999998</v>
      </c>
    </row>
    <row r="52" spans="1:4" x14ac:dyDescent="0.2">
      <c r="A52" s="79" t="s">
        <v>93</v>
      </c>
      <c r="B52" s="80">
        <f t="shared" si="3"/>
        <v>6815.849972</v>
      </c>
      <c r="C52" s="80">
        <f t="shared" si="3"/>
        <v>5329.2467070000002</v>
      </c>
      <c r="D52" s="80">
        <f t="shared" si="3"/>
        <v>4757.3325649999997</v>
      </c>
    </row>
    <row r="53" spans="1:4" x14ac:dyDescent="0.2">
      <c r="A53" s="79" t="s">
        <v>94</v>
      </c>
      <c r="B53" s="80">
        <f t="shared" si="3"/>
        <v>6805.6691929999997</v>
      </c>
      <c r="C53" s="80">
        <f t="shared" si="3"/>
        <v>5489.573695</v>
      </c>
      <c r="D53" s="80">
        <f t="shared" si="3"/>
        <v>4074.3367819999999</v>
      </c>
    </row>
    <row r="54" spans="1:4" x14ac:dyDescent="0.2">
      <c r="A54" s="78" t="s">
        <v>95</v>
      </c>
      <c r="B54" s="80">
        <f t="shared" si="3"/>
        <v>6847.2628489999997</v>
      </c>
      <c r="C54" s="80">
        <f t="shared" si="3"/>
        <v>5299.9553539999997</v>
      </c>
      <c r="D54" s="80">
        <f t="shared" si="3"/>
        <v>4217.050029</v>
      </c>
    </row>
    <row r="55" spans="1:4" x14ac:dyDescent="0.2">
      <c r="A55" s="79" t="s">
        <v>96</v>
      </c>
      <c r="B55" s="80">
        <f t="shared" si="3"/>
        <v>7008.3919429999996</v>
      </c>
      <c r="C55" s="80">
        <f t="shared" si="3"/>
        <v>5128.5103060000001</v>
      </c>
      <c r="D55" s="80">
        <f t="shared" si="3"/>
        <v>4696.3461129999996</v>
      </c>
    </row>
    <row r="56" spans="1:4" x14ac:dyDescent="0.2">
      <c r="A56" s="79" t="s">
        <v>97</v>
      </c>
      <c r="B56" s="80">
        <f t="shared" si="3"/>
        <v>7469.3419679999997</v>
      </c>
      <c r="C56" s="80">
        <f t="shared" si="3"/>
        <v>5666.5349999999999</v>
      </c>
      <c r="D56" s="80">
        <f t="shared" si="3"/>
        <v>4603.9123980000004</v>
      </c>
    </row>
    <row r="57" spans="1:4" x14ac:dyDescent="0.2">
      <c r="A57" s="78" t="s">
        <v>98</v>
      </c>
      <c r="B57" s="80" t="e">
        <f t="shared" si="3"/>
        <v>#N/A</v>
      </c>
      <c r="C57" s="80">
        <f t="shared" si="3"/>
        <v>6582.4278329999997</v>
      </c>
      <c r="D57" s="80">
        <f t="shared" si="3"/>
        <v>4955.2237450000002</v>
      </c>
    </row>
    <row r="58" spans="1:4" x14ac:dyDescent="0.2">
      <c r="A58" s="79" t="s">
        <v>99</v>
      </c>
      <c r="B58" s="80" t="e">
        <f t="shared" si="3"/>
        <v>#N/A</v>
      </c>
      <c r="C58" s="80">
        <f t="shared" si="3"/>
        <v>6580.1153340000001</v>
      </c>
      <c r="D58" s="80">
        <f t="shared" si="3"/>
        <v>5634.0346019999997</v>
      </c>
    </row>
    <row r="59" spans="1:4" x14ac:dyDescent="0.2">
      <c r="A59" s="79" t="s">
        <v>100</v>
      </c>
      <c r="B59" s="80" t="e">
        <f t="shared" si="3"/>
        <v>#N/A</v>
      </c>
      <c r="C59" s="80">
        <f t="shared" si="3"/>
        <v>6277.9236099999998</v>
      </c>
      <c r="D59" s="80">
        <f t="shared" si="3"/>
        <v>5025.4021240000002</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V0_1</vt:lpstr>
      <vt:lpstr>V0_2</vt:lpstr>
      <vt:lpstr>T1_1</vt:lpstr>
      <vt:lpstr>T2_1</vt:lpstr>
      <vt:lpstr>TG3_1</vt:lpstr>
      <vt:lpstr>T3_1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2014-08-27T07:47:10Z</cp:lastPrinted>
  <dcterms:created xsi:type="dcterms:W3CDTF">2012-03-28T07:56:08Z</dcterms:created>
  <dcterms:modified xsi:type="dcterms:W3CDTF">2022-11-24T06:22:09Z</dcterms:modified>
  <cp:category>LIS-Bericht</cp:category>
</cp:coreProperties>
</file>