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II_3_vj_HH\"/>
    </mc:Choice>
  </mc:AlternateContent>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Titles" localSheetId="3">T2_1!$1:$6</definedName>
  </definedNames>
  <calcPr calcId="152511"/>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<sst xmlns="http://schemas.openxmlformats.org/spreadsheetml/2006/main" count="246" uniqueCount="187">
  <si>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</si>
  <si>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</si>
  <si>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</si>
  <si>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</si>
  <si>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</si>
  <si>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</si>
  <si>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</si>
  <si>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</si>
  <si>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</si>
  <si>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</si>
  <si>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</si>
  <si>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</si>
  <si>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</si>
  <si>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</si>
  <si>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</si>
  <si>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</si>
  <si>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</si>
  <si>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</si>
  <si>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</si>
  <si>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</si>
  <si>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</si>
  <si>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</si>
  <si>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</si>
  <si>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</si>
  <si>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</si>
  <si>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</si>
  <si>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</si>
  <si>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</si>
  <si>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</si>
  <si>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</si>
  <si>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</si>
  <si>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</si>
  <si>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</si>
  <si>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</si>
  <si>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</si>
  <si>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</si>
  <si>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</si>
  <si>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</si>
  <si>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</si>
  <si>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</si>
  <si>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</si>
  <si>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</si>
  <si>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</si>
  <si>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</si>
  <si>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</si>
  <si>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</si>
  <si>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</si>
  <si>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</si>
  <si>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</si>
  <si>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</si>
  <si>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</si>
  <si>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</si>
  <si>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</si>
  <si>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</si>
  <si>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</si>
  <si>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</si>
  <si>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</si>
  <si>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</si>
  <si>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</si>
  <si>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</si>
  <si>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</si>
  <si>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</si>
  <si>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</si>
  <si>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</si>
  <si>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</si>
  <si>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</si>
  <si>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</si>
  <si>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</si>
  <si>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</si>
  <si>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</si>
  <si>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</si>
  <si>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</si>
  <si>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</si>
  <si>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</si>
  <si>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</si>
  <si>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</si>
  <si>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</si>
  <si>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</si>
  <si>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</si>
  <si>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</si>
  <si>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</si>
  <si>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</si>
  <si>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</si>
  <si>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</si>
  <si>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</si>
  <si>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</si>
  <si>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</si>
  <si>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</si>
  <si>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</si>
  <si>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</si>
  <si>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</si>
  <si>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</si>
  <si>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</si>
  <si>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</si>
  <si>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</si>
  <si>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</si>
  <si>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</si>
  <si>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</si>
  <si>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</si>
  <si>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</si>
  <si>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</si>
  <si>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</si>
  <si>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</si>
  <si>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</si>
  <si>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</si>
  <si>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</si>
  <si>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</si>
  <si>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</si>
  <si>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</si>
  <si>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</si>
  <si>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</si>
  <si>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</si>
  <si>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</si>
  <si>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</si>
  <si>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</si>
  <si>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</si>
  <si>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</si>
  <si>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</si>
  <si>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</si>
  <si>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</si>
  <si>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</si>
  <si>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</si>
  <si>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</si>
  <si>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</si>
  <si>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</si>
  <si>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</si>
  <si>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</si>
  <si>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</si>
  <si>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</si>
  <si>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</si>
  <si>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</si>
  <si>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</si>
  <si>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</si>
  <si>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</si>
  <si>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</si>
  <si>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</si>
  <si>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</si>
  <si>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</si>
  <si>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</si>
  <si>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</si>
  <si>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</si>
  <si>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</si>
  <si>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</si>
  <si>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</si>
  <si>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Sven Ohlsen</t>
  </si>
  <si>
    <t>sven.ohlsen@statistik-nord.de</t>
  </si>
  <si>
    <t>Kroatien</t>
  </si>
  <si>
    <t>040 42831-1820</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</si>
  <si>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</si>
  <si>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</si>
  <si>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</si>
  <si>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</si>
  <si>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</si>
  <si>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</si>
  <si>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</si>
  <si>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</si>
  <si>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</si>
  <si>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3</t>
    </r>
    <r>
      <rPr>
        <sz val="8"/>
        <rFont val="Arial"/>
        <family val="2"/>
      </rPr>
      <t xml:space="preserve">  Vereinigtes Königreich: EU-Austritt 02/2020</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</si>
  <si>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</si>
  <si>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</si>
  <si>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t xml:space="preserve">Vereinigtes Königreich </t>
    </r>
    <r>
      <rPr>
        <vertAlign val="superscript"/>
        <sz val="9"/>
        <rFont val="Arial"/>
        <family val="2"/>
      </rPr>
      <t>3</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</si>
  <si>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</si>
  <si>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</si>
  <si>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</si>
  <si>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</si>
  <si>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Kennziffer: G III 3 - vj 3/21 HH</t>
  </si>
  <si>
    <t>3. Quartal 2021</t>
  </si>
  <si>
    <t xml:space="preserve">© Statistisches Amt für Hamburg und Schleswig-Holstein, Hamburg 2021 
Auszugsweise Vervielfältigung und Verbreitung mit Quellenangabe gestattet.        </t>
  </si>
  <si>
    <t>Januar - September</t>
  </si>
  <si>
    <r>
      <t>2021</t>
    </r>
    <r>
      <rPr>
        <vertAlign val="superscript"/>
        <sz val="9"/>
        <rFont val="Arial"/>
        <family val="2"/>
      </rPr>
      <t>a</t>
    </r>
  </si>
  <si>
    <r>
      <t>2020</t>
    </r>
    <r>
      <rPr>
        <vertAlign val="superscript"/>
        <sz val="9"/>
        <rFont val="Arial"/>
        <family val="2"/>
      </rPr>
      <t>b</t>
    </r>
  </si>
  <si>
    <r>
      <t>2021</t>
    </r>
    <r>
      <rPr>
        <vertAlign val="superscript"/>
        <sz val="9"/>
        <color theme="1"/>
        <rFont val="Arial"/>
        <family val="2"/>
      </rPr>
      <t>a</t>
    </r>
  </si>
  <si>
    <r>
      <t>2020</t>
    </r>
    <r>
      <rPr>
        <vertAlign val="superscript"/>
        <sz val="9"/>
        <color theme="1"/>
        <rFont val="Arial"/>
        <family val="2"/>
      </rPr>
      <t>b</t>
    </r>
  </si>
  <si>
    <t>der Monate Januar bis September</t>
  </si>
  <si>
    <t>2. Einfuhr des Landes Hamburg 2019 bis 2021 im Monatsvergleich</t>
  </si>
  <si>
    <t>Januar - September 2021</t>
  </si>
  <si>
    <t>China, Volksrepublik</t>
  </si>
  <si>
    <t>Verein.Staaten (USA)</t>
  </si>
  <si>
    <t>Frankreich</t>
  </si>
  <si>
    <t>Russische Föderation</t>
  </si>
  <si>
    <t>Vereinigt.Königreich</t>
  </si>
  <si>
    <t>Bangladesch</t>
  </si>
  <si>
    <t>Vietnam</t>
  </si>
  <si>
    <t xml:space="preserve">2. Einfuhr des Landes Hamburg in 2019 bis 2021 </t>
  </si>
  <si>
    <t xml:space="preserve">x  </t>
  </si>
  <si>
    <t>-</t>
  </si>
  <si>
    <t>Herausgegeben am: 21.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</si>
</sst>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3" x14ac:knownFonts="1">
    <font>
      <sz val="11"/>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21" fillId="0" borderId="0"/>
    <xf numFmtId="166" fontId="11" fillId="0" borderId="0" applyFont="0" applyFill="0" applyBorder="0" applyAlignment="0" applyProtection="0"/>
    <xf numFmtId="0" fontId="22" fillId="0" borderId="0"/>
    <xf numFmtId="0" fontId="27" fillId="0" borderId="0" applyNumberFormat="0" applyFill="0" applyBorder="0" applyAlignment="0" applyProtection="0"/>
    <xf numFmtId="0" fontId="1" fillId="0" borderId="0"/>
  </cellStyleXfs>
  <cellXfs count="157">
    <xf numFmtId="0" fontId="0" fillId="0" borderId="0" xfId="0"/>
    <xf numFmtId="0" fontId="5" fillId="0" borderId="0" xfId="0" applyFont="1"/>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6"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0" borderId="0" xfId="0" applyNumberFormat="1" applyFont="1" applyFill="1" applyBorder="1" applyAlignment="1">
      <alignment horizontal="left" vertical="center"/>
    </xf>
    <xf numFmtId="164" fontId="5" fillId="0" borderId="0" xfId="0" applyNumberFormat="1" applyFont="1" applyFill="1" applyBorder="1" applyAlignment="1">
      <alignment horizontal="right" vertical="center"/>
    </xf>
    <xf numFmtId="164" fontId="12" fillId="0" borderId="0" xfId="0" applyNumberFormat="1" applyFont="1" applyFill="1" applyBorder="1" applyAlignment="1">
      <alignment horizontal="lef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5" fillId="0" borderId="0" xfId="0" applyFont="1" applyAlignment="1">
      <alignment horizontal="centerContinuous" vertical="center"/>
    </xf>
    <xf numFmtId="0" fontId="11" fillId="0" borderId="0" xfId="0" applyFont="1" applyAlignment="1">
      <alignment vertical="center"/>
    </xf>
    <xf numFmtId="0" fontId="5" fillId="0" borderId="0" xfId="0" applyFont="1" applyBorder="1" applyAlignment="1">
      <alignment vertical="center"/>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9" fillId="0" borderId="0" xfId="0" applyFont="1"/>
    <xf numFmtId="0" fontId="20" fillId="0" borderId="0" xfId="0" applyFont="1" applyAlignment="1">
      <alignment horizontal="right"/>
    </xf>
    <xf numFmtId="0" fontId="10" fillId="0" borderId="0" xfId="0" applyFont="1" applyAlignment="1">
      <alignment vertical="top"/>
    </xf>
    <xf numFmtId="0" fontId="17" fillId="3" borderId="11" xfId="0" quotePrefix="1" applyFont="1" applyFill="1" applyBorder="1" applyAlignment="1">
      <alignment horizontal="center" vertical="center" wrapText="1"/>
    </xf>
    <xf numFmtId="0" fontId="17" fillId="0" borderId="17" xfId="0" applyFont="1" applyBorder="1"/>
    <xf numFmtId="0" fontId="16" fillId="0" borderId="17" xfId="0" applyFont="1" applyBorder="1" applyAlignment="1">
      <alignment horizontal="left" vertical="top" wrapText="1" indent="1"/>
    </xf>
    <xf numFmtId="0" fontId="17" fillId="0" borderId="17" xfId="0" applyFont="1" applyBorder="1" applyAlignment="1">
      <alignment horizontal="left" vertical="top" wrapText="1" indent="1"/>
    </xf>
    <xf numFmtId="0" fontId="17" fillId="0" borderId="17" xfId="0" applyFont="1" applyBorder="1" applyAlignment="1">
      <alignment horizontal="left" vertical="top" wrapText="1" indent="2"/>
    </xf>
    <xf numFmtId="0" fontId="17" fillId="0" borderId="17" xfId="0" applyFont="1" applyBorder="1" applyAlignment="1">
      <alignment horizontal="left" indent="2"/>
    </xf>
    <xf numFmtId="0" fontId="17" fillId="0" borderId="17" xfId="0" applyFont="1" applyBorder="1" applyAlignment="1">
      <alignment horizontal="left" indent="1"/>
    </xf>
    <xf numFmtId="0" fontId="16" fillId="0" borderId="17" xfId="0" applyFont="1" applyBorder="1"/>
    <xf numFmtId="0" fontId="16" fillId="0" borderId="17" xfId="0" applyFont="1" applyBorder="1" applyAlignment="1">
      <alignment horizontal="left" indent="1"/>
    </xf>
    <xf numFmtId="0" fontId="16" fillId="0" borderId="17" xfId="0" applyFont="1" applyBorder="1" applyAlignment="1">
      <alignment horizontal="left" indent="2"/>
    </xf>
    <xf numFmtId="0" fontId="16" fillId="0" borderId="17" xfId="0" applyFont="1" applyBorder="1" applyAlignment="1">
      <alignment horizontal="left" indent="3"/>
    </xf>
    <xf numFmtId="0" fontId="17" fillId="0" borderId="17" xfId="0" applyFont="1" applyBorder="1" applyAlignment="1">
      <alignment horizontal="left" indent="3"/>
    </xf>
    <xf numFmtId="0" fontId="17" fillId="0" borderId="17" xfId="0" applyFont="1" applyBorder="1" applyAlignment="1">
      <alignment horizontal="left" indent="4"/>
    </xf>
    <xf numFmtId="0" fontId="15" fillId="0" borderId="18" xfId="0" applyFont="1" applyBorder="1" applyAlignment="1">
      <alignment wrapText="1"/>
    </xf>
    <xf numFmtId="0" fontId="0" fillId="0" borderId="0" xfId="0" applyAlignment="1">
      <alignment horizontal="left"/>
    </xf>
    <xf numFmtId="0" fontId="0" fillId="0" borderId="0" xfId="0" applyAlignment="1"/>
    <xf numFmtId="0" fontId="16" fillId="0" borderId="10" xfId="0" applyFont="1" applyBorder="1" applyAlignment="1">
      <alignment horizontal="left" vertical="top" indent="1"/>
    </xf>
    <xf numFmtId="0" fontId="16" fillId="0" borderId="10" xfId="0" applyFont="1" applyBorder="1" applyAlignment="1">
      <alignment horizontal="left" vertical="top" indent="2"/>
    </xf>
    <xf numFmtId="0" fontId="16" fillId="0" borderId="10" xfId="0" applyFont="1" applyBorder="1" applyAlignment="1">
      <alignment horizontal="left" vertical="top" indent="3"/>
    </xf>
    <xf numFmtId="0" fontId="17" fillId="0" borderId="10" xfId="0" applyFont="1" applyBorder="1" applyAlignment="1">
      <alignment horizontal="left" vertical="top" indent="3"/>
    </xf>
    <xf numFmtId="0" fontId="17" fillId="0" borderId="10" xfId="0" applyFont="1" applyBorder="1" applyAlignment="1">
      <alignment horizontal="left" vertical="top" indent="2"/>
    </xf>
    <xf numFmtId="0" fontId="17" fillId="0" borderId="10" xfId="0" applyFont="1" applyBorder="1" applyAlignment="1">
      <alignment horizontal="left" vertical="top"/>
    </xf>
    <xf numFmtId="0" fontId="17" fillId="0" borderId="10" xfId="0" applyFont="1" applyBorder="1" applyAlignment="1">
      <alignment horizontal="left" vertical="top" indent="1"/>
    </xf>
    <xf numFmtId="0" fontId="16" fillId="0" borderId="10" xfId="0" applyFont="1" applyBorder="1" applyAlignment="1">
      <alignment horizontal="left" vertical="top"/>
    </xf>
    <xf numFmtId="0" fontId="17" fillId="0" borderId="10" xfId="0" applyFont="1" applyBorder="1" applyAlignment="1">
      <alignment horizontal="left" indent="1"/>
    </xf>
    <xf numFmtId="0" fontId="17" fillId="0" borderId="10" xfId="0" applyFont="1" applyBorder="1"/>
    <xf numFmtId="0" fontId="16" fillId="0" borderId="10" xfId="0" applyFont="1" applyBorder="1" applyAlignment="1">
      <alignment horizontal="left" indent="1"/>
    </xf>
    <xf numFmtId="0" fontId="16" fillId="0" borderId="10" xfId="0" applyFont="1" applyBorder="1" applyAlignment="1">
      <alignment horizontal="left" wrapText="1"/>
    </xf>
    <xf numFmtId="0" fontId="24" fillId="0" borderId="23" xfId="0" applyFont="1" applyBorder="1" applyAlignment="1">
      <alignment horizontal="left" wrapText="1"/>
    </xf>
    <xf numFmtId="0" fontId="8" fillId="0" borderId="0" xfId="0" applyFont="1" applyAlignment="1">
      <alignment horizontal="right" vertical="center"/>
    </xf>
    <xf numFmtId="0" fontId="0" fillId="0" borderId="0" xfId="0" applyFont="1"/>
    <xf numFmtId="0" fontId="12" fillId="0" borderId="0" xfId="0" applyFont="1" applyFill="1" applyAlignment="1">
      <alignment horizontal="left" vertical="center"/>
    </xf>
    <xf numFmtId="0" fontId="13" fillId="0" borderId="0" xfId="0" applyFont="1" applyAlignment="1">
      <alignment horizontal="center"/>
    </xf>
    <xf numFmtId="0" fontId="0" fillId="0" borderId="0" xfId="0" applyAlignment="1">
      <alignment horizontal="center"/>
    </xf>
    <xf numFmtId="0" fontId="17" fillId="0" borderId="17" xfId="0" applyFont="1" applyBorder="1" applyAlignment="1">
      <alignment horizontal="left" wrapText="1" indent="3"/>
    </xf>
    <xf numFmtId="0" fontId="29" fillId="0" borderId="0" xfId="0" applyFont="1" applyAlignment="1">
      <alignment horizontal="right" vertical="center"/>
    </xf>
    <xf numFmtId="0" fontId="17" fillId="0" borderId="17" xfId="0" applyFont="1" applyBorder="1" applyAlignment="1">
      <alignment horizontal="left" wrapText="1"/>
    </xf>
    <xf numFmtId="0" fontId="16" fillId="0" borderId="16" xfId="0" applyFont="1" applyBorder="1" applyAlignment="1">
      <alignment horizontal="center" vertical="center"/>
    </xf>
    <xf numFmtId="0" fontId="17" fillId="0" borderId="16" xfId="0" applyFont="1" applyBorder="1" applyAlignment="1">
      <alignment horizontal="left" vertical="top" wrapText="1" indent="1"/>
    </xf>
    <xf numFmtId="0" fontId="13" fillId="0" borderId="0" xfId="0" applyFont="1" applyAlignment="1">
      <alignment horizontal="left"/>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28" fillId="0" borderId="0" xfId="4" applyFont="1" applyAlignment="1">
      <alignment horizontal="left"/>
    </xf>
    <xf numFmtId="0" fontId="0" fillId="0" borderId="0" xfId="0" applyAlignment="1">
      <alignment horizontal="center" vertical="center"/>
    </xf>
    <xf numFmtId="0" fontId="8" fillId="0" borderId="0" xfId="0" applyFont="1" applyAlignment="1">
      <alignment horizontal="right"/>
    </xf>
    <xf numFmtId="0" fontId="5" fillId="0" borderId="0" xfId="0" applyFont="1"/>
    <xf numFmtId="0" fontId="5" fillId="0" borderId="0" xfId="0" applyFont="1" applyAlignment="1">
      <alignment vertical="center"/>
    </xf>
    <xf numFmtId="165" fontId="5" fillId="0" borderId="0" xfId="0" applyNumberFormat="1" applyFont="1"/>
    <xf numFmtId="165" fontId="11" fillId="2" borderId="0" xfId="0" applyNumberFormat="1" applyFont="1" applyFill="1" applyAlignment="1">
      <alignment vertical="center"/>
    </xf>
    <xf numFmtId="0" fontId="5" fillId="2" borderId="0" xfId="0" applyFont="1" applyFill="1" applyBorder="1" applyAlignment="1" applyProtection="1">
      <alignment horizontal="right"/>
      <protection locked="0"/>
    </xf>
    <xf numFmtId="0" fontId="17" fillId="2" borderId="0" xfId="0" applyFont="1" applyFill="1" applyAlignment="1">
      <alignment vertical="center"/>
    </xf>
    <xf numFmtId="0" fontId="10" fillId="0" borderId="0" xfId="0" applyFont="1" applyAlignment="1">
      <alignment horizontal="left" vertical="top"/>
    </xf>
    <xf numFmtId="17" fontId="0" fillId="0" borderId="0" xfId="0" quotePrefix="1" applyNumberFormat="1"/>
    <xf numFmtId="0" fontId="20" fillId="0" borderId="0" xfId="0" quotePrefix="1" applyFont="1" applyAlignment="1">
      <alignment horizontal="right"/>
    </xf>
    <xf numFmtId="0" fontId="17" fillId="3" borderId="11" xfId="0" quotePrefix="1" applyFont="1" applyFill="1" applyBorder="1" applyAlignment="1">
      <alignment horizontal="centerContinuous" vertical="center" wrapText="1"/>
    </xf>
    <xf numFmtId="168" fontId="16" fillId="0" borderId="0" xfId="0" applyNumberFormat="1" applyFont="1"/>
    <xf numFmtId="167" fontId="16" fillId="0" borderId="0" xfId="0" applyNumberFormat="1" applyFont="1"/>
    <xf numFmtId="168" fontId="24" fillId="0" borderId="19" xfId="0" applyNumberFormat="1" applyFont="1" applyBorder="1"/>
    <xf numFmtId="168" fontId="24" fillId="0" borderId="20" xfId="0" applyNumberFormat="1" applyFont="1" applyBorder="1"/>
    <xf numFmtId="167" fontId="24" fillId="0" borderId="20" xfId="0" applyNumberFormat="1" applyFont="1" applyBorder="1"/>
    <xf numFmtId="0" fontId="16" fillId="3" borderId="21" xfId="0" quotePrefix="1" applyFont="1" applyFill="1" applyBorder="1" applyAlignment="1">
      <alignment horizontal="center" vertical="center"/>
    </xf>
    <xf numFmtId="0" fontId="16" fillId="3" borderId="21" xfId="0" quotePrefix="1" applyFont="1" applyFill="1" applyBorder="1" applyAlignment="1">
      <alignment horizontal="center" vertical="center" wrapText="1"/>
    </xf>
    <xf numFmtId="168" fontId="17" fillId="0" borderId="0" xfId="0" applyNumberFormat="1" applyFont="1"/>
    <xf numFmtId="168" fontId="24" fillId="0" borderId="24" xfId="0" applyNumberFormat="1" applyFont="1" applyBorder="1"/>
    <xf numFmtId="169" fontId="5" fillId="0" borderId="0" xfId="0" applyNumberFormat="1" applyFont="1" applyAlignment="1">
      <alignment horizontal="right" vertical="center"/>
    </xf>
    <xf numFmtId="169"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170"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applyAlignment="1">
      <alignment horizontal="right" vertical="center"/>
    </xf>
    <xf numFmtId="168" fontId="5" fillId="0" borderId="0" xfId="0" applyNumberFormat="1" applyFont="1"/>
    <xf numFmtId="167" fontId="16" fillId="0" borderId="0" xfId="0" applyNumberFormat="1" applyFont="1" applyAlignment="1">
      <alignment horizontal="right"/>
    </xf>
    <xf numFmtId="168" fontId="16" fillId="0" borderId="0" xfId="0" applyNumberFormat="1" applyFont="1" applyAlignment="1">
      <alignment horizontal="right"/>
    </xf>
    <xf numFmtId="0" fontId="0" fillId="0" borderId="0" xfId="0" applyFill="1"/>
    <xf numFmtId="167" fontId="0" fillId="0" borderId="0" xfId="0" applyNumberFormat="1" applyFill="1"/>
    <xf numFmtId="0" fontId="25" fillId="0" borderId="0" xfId="0" applyFont="1" applyAlignment="1">
      <alignment horizontal="left"/>
    </xf>
    <xf numFmtId="0" fontId="9" fillId="0" borderId="0" xfId="0" applyFont="1" applyAlignment="1">
      <alignment horizontal="center" wrapText="1"/>
    </xf>
    <xf numFmtId="0" fontId="3" fillId="0" borderId="0" xfId="0" applyFont="1" applyAlignment="1">
      <alignment horizontal="left" wrapText="1"/>
    </xf>
    <xf numFmtId="0" fontId="4" fillId="0" borderId="0" xfId="0" applyFont="1" applyAlignment="1">
      <alignment horizontal="left" wrapText="1"/>
    </xf>
    <xf numFmtId="0" fontId="2" fillId="0" borderId="0" xfId="0" applyFont="1" applyAlignment="1">
      <alignment horizontal="left" wrapText="1"/>
    </xf>
    <xf numFmtId="0" fontId="28" fillId="0" borderId="0" xfId="4" applyFont="1" applyAlignment="1">
      <alignment horizontal="left" wrapText="1"/>
    </xf>
    <xf numFmtId="0" fontId="13" fillId="0" borderId="0" xfId="0" applyFont="1" applyAlignment="1">
      <alignment horizontal="left"/>
    </xf>
    <xf numFmtId="0" fontId="13" fillId="0" borderId="0" xfId="0" applyFont="1" applyAlignment="1">
      <alignment horizontal="left" wrapText="1"/>
    </xf>
    <xf numFmtId="0" fontId="1"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8" fillId="0" borderId="0" xfId="0" applyFont="1" applyAlignment="1">
      <alignment horizontal="left"/>
    </xf>
    <xf numFmtId="0" fontId="4" fillId="0" borderId="0" xfId="0" applyFont="1" applyAlignment="1">
      <alignment horizontal="left"/>
    </xf>
    <xf numFmtId="0" fontId="10" fillId="0" borderId="0" xfId="0" applyFont="1" applyAlignment="1">
      <alignment vertical="top" wrapText="1"/>
    </xf>
    <xf numFmtId="0" fontId="12" fillId="0" borderId="0" xfId="0" applyFont="1" applyFill="1" applyAlignment="1">
      <alignment horizontal="center" vertical="center"/>
    </xf>
    <xf numFmtId="0" fontId="17" fillId="3" borderId="11" xfId="0" quotePrefix="1" applyNumberFormat="1" applyFont="1" applyFill="1" applyBorder="1" applyAlignment="1">
      <alignment horizontal="center" vertical="center" wrapText="1"/>
    </xf>
    <xf numFmtId="0" fontId="16" fillId="3" borderId="11" xfId="0" applyNumberFormat="1" applyFont="1" applyFill="1" applyBorder="1" applyAlignment="1">
      <alignment horizontal="center" vertical="center" wrapText="1"/>
    </xf>
    <xf numFmtId="17" fontId="17" fillId="3" borderId="11" xfId="0" quotePrefix="1" applyNumberFormat="1"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6" fillId="3" borderId="11" xfId="0" applyFont="1" applyFill="1" applyBorder="1" applyAlignment="1">
      <alignment vertical="center" wrapText="1"/>
    </xf>
    <xf numFmtId="0" fontId="16" fillId="3" borderId="13" xfId="0" applyFont="1" applyFill="1" applyBorder="1" applyAlignment="1"/>
    <xf numFmtId="0" fontId="17" fillId="3" borderId="13"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2" xfId="0" applyFont="1" applyFill="1" applyBorder="1" applyAlignment="1">
      <alignment horizontal="left" vertical="center" wrapText="1" indent="1"/>
    </xf>
    <xf numFmtId="0" fontId="16" fillId="3" borderId="12" xfId="0" applyFont="1" applyFill="1" applyBorder="1" applyAlignment="1">
      <alignment horizontal="left" vertical="center" indent="1"/>
    </xf>
    <xf numFmtId="0" fontId="16" fillId="3" borderId="15" xfId="0" applyFont="1" applyFill="1" applyBorder="1" applyAlignment="1">
      <alignment horizontal="left" vertical="center" indent="1"/>
    </xf>
    <xf numFmtId="0" fontId="13" fillId="0" borderId="0" xfId="0" applyFont="1" applyAlignment="1">
      <alignment horizontal="center"/>
    </xf>
    <xf numFmtId="0" fontId="0" fillId="0" borderId="0" xfId="0" applyAlignment="1">
      <alignment horizontal="center"/>
    </xf>
    <xf numFmtId="0" fontId="16" fillId="3" borderId="21" xfId="0" quotePrefix="1"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left" vertical="center" indent="1"/>
    </xf>
    <xf numFmtId="0" fontId="16" fillId="3" borderId="21" xfId="0" applyFont="1" applyFill="1" applyBorder="1" applyAlignment="1">
      <alignment horizontal="center" vertical="center"/>
    </xf>
    <xf numFmtId="0" fontId="16" fillId="3" borderId="22" xfId="0" applyFont="1" applyFill="1" applyBorder="1" applyAlignment="1"/>
    <xf numFmtId="0" fontId="16" fillId="3" borderId="25"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3"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68" fontId="16" fillId="0" borderId="0" xfId="0" applyNumberFormat="1" applyFont="1" applyAlignment="1">
      <alignment horizontal="right" indent="1"/>
    </xf>
  </cellXfs>
  <cellStyles count="6">
    <cellStyle name="Euro" xfId="2"/>
    <cellStyle name="Link" xfId="4" builtinId="8"/>
    <cellStyle name="Standard" xfId="0" builtinId="0"/>
    <cellStyle name="Standard 2" xfId="1"/>
    <cellStyle name="Standard 2 2" xfId="5"/>
    <cellStyle name="Standard 3 2" xfId="3"/>
  </cellStyles>
  <dxfs count="6">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F2F2F2"/>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2021</c:v>
                </c:pt>
              </c:strCache>
            </c:strRef>
          </c:tx>
          <c:invertIfNegative val="0"/>
          <c:dLbls>
            <c:delete val="1"/>
          </c:dLbls>
          <c:cat>
            <c:strRef>
              <c:f>T3_1!$A$10:$A$24</c:f>
              <c:strCache>
                <c:ptCount val="15"/>
                <c:pt idx="0">
                  <c:v>China, Volksrepublik</c:v>
                </c:pt>
                <c:pt idx="1">
                  <c:v>Verein.Staaten (USA)</c:v>
                </c:pt>
                <c:pt idx="2">
                  <c:v>Frankreich</c:v>
                </c:pt>
                <c:pt idx="3">
                  <c:v>Niederlande</c:v>
                </c:pt>
                <c:pt idx="4">
                  <c:v>Russische Föderation</c:v>
                </c:pt>
                <c:pt idx="5">
                  <c:v>Vereinigt.Königreich</c:v>
                </c:pt>
                <c:pt idx="6">
                  <c:v>Bangladesch</c:v>
                </c:pt>
                <c:pt idx="7">
                  <c:v>Polen</c:v>
                </c:pt>
                <c:pt idx="8">
                  <c:v>Brasilien</c:v>
                </c:pt>
                <c:pt idx="9">
                  <c:v>Belgien</c:v>
                </c:pt>
                <c:pt idx="10">
                  <c:v>Italien</c:v>
                </c:pt>
                <c:pt idx="11">
                  <c:v>Japan</c:v>
                </c:pt>
                <c:pt idx="12">
                  <c:v>Türkei</c:v>
                </c:pt>
                <c:pt idx="13">
                  <c:v>Spanien</c:v>
                </c:pt>
                <c:pt idx="14">
                  <c:v>Vietnam</c:v>
                </c:pt>
              </c:strCache>
            </c:strRef>
          </c:cat>
          <c:val>
            <c:numRef>
              <c:f>T3_1!$B$10:$B$24</c:f>
              <c:numCache>
                <c:formatCode>###\ ###\ ##0\ \ ;\-###\ ###\ ##0\ \ ;\-\ \ </c:formatCode>
                <c:ptCount val="15"/>
                <c:pt idx="0">
                  <c:v>7117.8712589999996</c:v>
                </c:pt>
                <c:pt idx="1">
                  <c:v>5472.4496810000001</c:v>
                </c:pt>
                <c:pt idx="2">
                  <c:v>2960.2797110000001</c:v>
                </c:pt>
                <c:pt idx="3">
                  <c:v>2796.8437600000002</c:v>
                </c:pt>
                <c:pt idx="4">
                  <c:v>1899.1896139999999</c:v>
                </c:pt>
                <c:pt idx="5">
                  <c:v>1592.2526989999999</c:v>
                </c:pt>
                <c:pt idx="6">
                  <c:v>1556.714872</c:v>
                </c:pt>
                <c:pt idx="7">
                  <c:v>1555.9217550000001</c:v>
                </c:pt>
                <c:pt idx="8">
                  <c:v>1400.4176030000001</c:v>
                </c:pt>
                <c:pt idx="9">
                  <c:v>1367.428713</c:v>
                </c:pt>
                <c:pt idx="10">
                  <c:v>1304.6764880000001</c:v>
                </c:pt>
                <c:pt idx="11">
                  <c:v>932.05176300000005</c:v>
                </c:pt>
                <c:pt idx="12">
                  <c:v>908.27574000000004</c:v>
                </c:pt>
                <c:pt idx="13">
                  <c:v>884.32076099999995</c:v>
                </c:pt>
                <c:pt idx="14">
                  <c:v>747.13833699999998</c:v>
                </c:pt>
              </c:numCache>
            </c:numRef>
          </c:val>
        </c:ser>
        <c:ser>
          <c:idx val="1"/>
          <c:order val="1"/>
          <c:tx>
            <c:strRef>
              <c:f>T3_1!$D$9</c:f>
              <c:strCache>
                <c:ptCount val="1"/>
                <c:pt idx="0">
                  <c:v>2020</c:v>
                </c:pt>
              </c:strCache>
            </c:strRef>
          </c:tx>
          <c:spPr>
            <a:solidFill>
              <a:srgbClr val="FADC37"/>
            </a:solidFill>
          </c:spPr>
          <c:invertIfNegative val="0"/>
          <c:dLbls>
            <c:delete val="1"/>
          </c:dLbls>
          <c:cat>
            <c:strRef>
              <c:f>T3_1!$A$10:$A$24</c:f>
              <c:strCache>
                <c:ptCount val="15"/>
                <c:pt idx="0">
                  <c:v>China, Volksrepublik</c:v>
                </c:pt>
                <c:pt idx="1">
                  <c:v>Verein.Staaten (USA)</c:v>
                </c:pt>
                <c:pt idx="2">
                  <c:v>Frankreich</c:v>
                </c:pt>
                <c:pt idx="3">
                  <c:v>Niederlande</c:v>
                </c:pt>
                <c:pt idx="4">
                  <c:v>Russische Föderation</c:v>
                </c:pt>
                <c:pt idx="5">
                  <c:v>Vereinigt.Königreich</c:v>
                </c:pt>
                <c:pt idx="6">
                  <c:v>Bangladesch</c:v>
                </c:pt>
                <c:pt idx="7">
                  <c:v>Polen</c:v>
                </c:pt>
                <c:pt idx="8">
                  <c:v>Brasilien</c:v>
                </c:pt>
                <c:pt idx="9">
                  <c:v>Belgien</c:v>
                </c:pt>
                <c:pt idx="10">
                  <c:v>Italien</c:v>
                </c:pt>
                <c:pt idx="11">
                  <c:v>Japan</c:v>
                </c:pt>
                <c:pt idx="12">
                  <c:v>Türkei</c:v>
                </c:pt>
                <c:pt idx="13">
                  <c:v>Spanien</c:v>
                </c:pt>
                <c:pt idx="14">
                  <c:v>Vietnam</c:v>
                </c:pt>
              </c:strCache>
            </c:strRef>
          </c:cat>
          <c:val>
            <c:numRef>
              <c:f>T3_1!$D$10:$D$24</c:f>
              <c:numCache>
                <c:formatCode>###\ ###\ ##0\ \ ;\-###\ ###\ ##0\ \ ;\-\ \ </c:formatCode>
                <c:ptCount val="15"/>
                <c:pt idx="0">
                  <c:v>5817.7532650000003</c:v>
                </c:pt>
                <c:pt idx="1">
                  <c:v>5842.6656130000001</c:v>
                </c:pt>
                <c:pt idx="2">
                  <c:v>4082.1888090000002</c:v>
                </c:pt>
                <c:pt idx="3">
                  <c:v>2767.6315420000001</c:v>
                </c:pt>
                <c:pt idx="4">
                  <c:v>1491.8364349999999</c:v>
                </c:pt>
                <c:pt idx="5">
                  <c:v>1649.824165</c:v>
                </c:pt>
                <c:pt idx="6">
                  <c:v>1367.749182</c:v>
                </c:pt>
                <c:pt idx="7">
                  <c:v>1412.103703</c:v>
                </c:pt>
                <c:pt idx="8">
                  <c:v>1131.0930430000001</c:v>
                </c:pt>
                <c:pt idx="9">
                  <c:v>1135.6911110000001</c:v>
                </c:pt>
                <c:pt idx="10">
                  <c:v>1167.63462</c:v>
                </c:pt>
                <c:pt idx="11">
                  <c:v>907.43892600000004</c:v>
                </c:pt>
                <c:pt idx="12">
                  <c:v>784.35258799999997</c:v>
                </c:pt>
                <c:pt idx="13">
                  <c:v>798.636481</c:v>
                </c:pt>
                <c:pt idx="14">
                  <c:v>697.83016799999996</c:v>
                </c:pt>
              </c:numCache>
            </c:numRef>
          </c:val>
        </c:ser>
        <c:dLbls>
          <c:showLegendKey val="0"/>
          <c:showVal val="1"/>
          <c:showCatName val="0"/>
          <c:showSerName val="0"/>
          <c:showPercent val="0"/>
          <c:showBubbleSize val="0"/>
        </c:dLbls>
        <c:gapWidth val="150"/>
        <c:axId val="355436448"/>
        <c:axId val="355440760"/>
      </c:barChart>
      <c:catAx>
        <c:axId val="355436448"/>
        <c:scaling>
          <c:orientation val="minMax"/>
        </c:scaling>
        <c:delete val="0"/>
        <c:axPos val="b"/>
        <c:numFmt formatCode="General" sourceLinked="1"/>
        <c:majorTickMark val="out"/>
        <c:minorTickMark val="none"/>
        <c:tickLblPos val="nextTo"/>
        <c:crossAx val="355440760"/>
        <c:crosses val="autoZero"/>
        <c:auto val="1"/>
        <c:lblAlgn val="ctr"/>
        <c:lblOffset val="100"/>
        <c:noMultiLvlLbl val="0"/>
      </c:catAx>
      <c:valAx>
        <c:axId val="355440760"/>
        <c:scaling>
          <c:orientation val="minMax"/>
        </c:scaling>
        <c:delete val="0"/>
        <c:axPos val="l"/>
        <c:majorGridlines/>
        <c:numFmt formatCode="General" sourceLinked="0"/>
        <c:majorTickMark val="out"/>
        <c:minorTickMark val="none"/>
        <c:tickLblPos val="nextTo"/>
        <c:crossAx val="355436448"/>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2021</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4559.6840060000004</c:v>
                </c:pt>
                <c:pt idx="1">
                  <c:v>4640.608295</c:v>
                </c:pt>
                <c:pt idx="2">
                  <c:v>5883.4186680000003</c:v>
                </c:pt>
                <c:pt idx="3">
                  <c:v>4694.3924930000003</c:v>
                </c:pt>
                <c:pt idx="4">
                  <c:v>5351.6116949999996</c:v>
                </c:pt>
                <c:pt idx="5">
                  <c:v>5494.8918569999996</c:v>
                </c:pt>
                <c:pt idx="6">
                  <c:v>5252.3303509999996</c:v>
                </c:pt>
                <c:pt idx="7">
                  <c:v>5089.3000830000001</c:v>
                </c:pt>
                <c:pt idx="8">
                  <c:v>5541.2793590000001</c:v>
                </c:pt>
                <c:pt idx="9">
                  <c:v>#N/A</c:v>
                </c:pt>
                <c:pt idx="10">
                  <c:v>#N/A</c:v>
                </c:pt>
                <c:pt idx="11">
                  <c:v>#N/A</c:v>
                </c:pt>
              </c:numCache>
            </c:numRef>
          </c:val>
          <c:smooth val="0"/>
        </c:ser>
        <c:ser>
          <c:idx val="1"/>
          <c:order val="1"/>
          <c:tx>
            <c:strRef>
              <c:f>T3_1!$C$33</c:f>
              <c:strCache>
                <c:ptCount val="1"/>
                <c:pt idx="0">
                  <c:v>2020</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5595.2004660000002</c:v>
                </c:pt>
                <c:pt idx="1">
                  <c:v>5033.6290129999998</c:v>
                </c:pt>
                <c:pt idx="2">
                  <c:v>6053.2171440000002</c:v>
                </c:pt>
                <c:pt idx="3">
                  <c:v>5041.5340649999998</c:v>
                </c:pt>
                <c:pt idx="4">
                  <c:v>4757.3325649999997</c:v>
                </c:pt>
                <c:pt idx="5">
                  <c:v>4074.3367819999999</c:v>
                </c:pt>
                <c:pt idx="6">
                  <c:v>4217.050029</c:v>
                </c:pt>
                <c:pt idx="7">
                  <c:v>4696.3461129999996</c:v>
                </c:pt>
                <c:pt idx="8">
                  <c:v>4603.9123980000004</c:v>
                </c:pt>
                <c:pt idx="9">
                  <c:v>4955.2237450000002</c:v>
                </c:pt>
                <c:pt idx="10">
                  <c:v>5634.0346019999997</c:v>
                </c:pt>
                <c:pt idx="11">
                  <c:v>5025.4021240000002</c:v>
                </c:pt>
              </c:numCache>
            </c:numRef>
          </c:val>
          <c:smooth val="0"/>
        </c:ser>
        <c:ser>
          <c:idx val="2"/>
          <c:order val="2"/>
          <c:tx>
            <c:strRef>
              <c:f>T3_1!$D$33</c:f>
              <c:strCache>
                <c:ptCount val="1"/>
                <c:pt idx="0">
                  <c:v>2019</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5565.7948290000004</c:v>
                </c:pt>
                <c:pt idx="1">
                  <c:v>5421.624221</c:v>
                </c:pt>
                <c:pt idx="2">
                  <c:v>6558.904998</c:v>
                </c:pt>
                <c:pt idx="3">
                  <c:v>5604.1036960000001</c:v>
                </c:pt>
                <c:pt idx="4">
                  <c:v>5444.8584629999996</c:v>
                </c:pt>
                <c:pt idx="5">
                  <c:v>5229.4525910000002</c:v>
                </c:pt>
                <c:pt idx="6">
                  <c:v>5112.4314869999998</c:v>
                </c:pt>
                <c:pt idx="7">
                  <c:v>5134.0647600000002</c:v>
                </c:pt>
                <c:pt idx="8">
                  <c:v>5708.7783870000003</c:v>
                </c:pt>
                <c:pt idx="9">
                  <c:v>6129.9283750000004</c:v>
                </c:pt>
                <c:pt idx="10">
                  <c:v>5893.099811</c:v>
                </c:pt>
                <c:pt idx="11">
                  <c:v>5695.4930830000003</c:v>
                </c:pt>
              </c:numCache>
            </c:numRef>
          </c:val>
          <c:smooth val="0"/>
        </c:ser>
        <c:dLbls>
          <c:showLegendKey val="0"/>
          <c:showVal val="0"/>
          <c:showCatName val="0"/>
          <c:showSerName val="0"/>
          <c:showPercent val="0"/>
          <c:showBubbleSize val="0"/>
        </c:dLbls>
        <c:marker val="1"/>
        <c:smooth val="0"/>
        <c:axId val="355438408"/>
        <c:axId val="355438800"/>
      </c:lineChart>
      <c:catAx>
        <c:axId val="355438408"/>
        <c:scaling>
          <c:orientation val="minMax"/>
        </c:scaling>
        <c:delete val="0"/>
        <c:axPos val="b"/>
        <c:numFmt formatCode="General" sourceLinked="1"/>
        <c:majorTickMark val="out"/>
        <c:minorTickMark val="none"/>
        <c:tickLblPos val="nextTo"/>
        <c:crossAx val="355438800"/>
        <c:crosses val="autoZero"/>
        <c:auto val="1"/>
        <c:lblAlgn val="ctr"/>
        <c:lblOffset val="100"/>
        <c:noMultiLvlLbl val="0"/>
      </c:catAx>
      <c:valAx>
        <c:axId val="355438800"/>
        <c:scaling>
          <c:orientation val="minMax"/>
        </c:scaling>
        <c:delete val="0"/>
        <c:axPos val="l"/>
        <c:majorGridlines/>
        <c:numFmt formatCode="General" sourceLinked="0"/>
        <c:majorTickMark val="out"/>
        <c:minorTickMark val="none"/>
        <c:tickLblPos val="nextTo"/>
        <c:crossAx val="355438408"/>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31</xdr:row>
      <xdr:rowOff>66671</xdr:rowOff>
    </xdr:from>
    <xdr:to>
      <xdr:col>6</xdr:col>
      <xdr:colOff>909974</xdr:colOff>
      <xdr:row>48</xdr:row>
      <xdr:rowOff>173941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67496"/>
          <a:ext cx="6444000" cy="31838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2</xdr:row>
      <xdr:rowOff>123825</xdr:rowOff>
    </xdr:from>
    <xdr:to>
      <xdr:col>6</xdr:col>
      <xdr:colOff>561975</xdr:colOff>
      <xdr:row>25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28</xdr:row>
      <xdr:rowOff>128586</xdr:rowOff>
    </xdr:from>
    <xdr:to>
      <xdr:col>6</xdr:col>
      <xdr:colOff>552450</xdr:colOff>
      <xdr:row>47</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RowHeight="14.25" x14ac:dyDescent="0.2"/>
  <cols>
    <col min="1" max="7" width="11.875" customWidth="1"/>
  </cols>
  <sheetData>
    <row r="1" spans="1:7" ht="14.25" customHeight="1" x14ac:dyDescent="0.2"/>
    <row r="2" spans="1:7" ht="14.25" customHeight="1" x14ac:dyDescent="0.2"/>
    <row r="3" spans="1:7" ht="20.25" customHeight="1" x14ac:dyDescent="0.3">
      <c r="A3" s="31" t="s">
        <v>102</v>
      </c>
    </row>
    <row r="4" spans="1:7" ht="20.25" x14ac:dyDescent="0.3">
      <c r="A4" s="31" t="s">
        <v>103</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69" t="s">
        <v>139</v>
      </c>
    </row>
    <row r="16" spans="1:7" ht="15" x14ac:dyDescent="0.2">
      <c r="G16" s="63" t="s">
        <v>165</v>
      </c>
    </row>
    <row r="17" spans="1:7" x14ac:dyDescent="0.2">
      <c r="G17" s="64"/>
    </row>
    <row r="18" spans="1:7" ht="37.5" customHeight="1" x14ac:dyDescent="0.5">
      <c r="G18" s="32" t="s">
        <v>152</v>
      </c>
    </row>
    <row r="19" spans="1:7" ht="37.5" x14ac:dyDescent="0.5">
      <c r="G19" s="88" t="s">
        <v>166</v>
      </c>
    </row>
    <row r="20" spans="1:7" ht="16.5" x14ac:dyDescent="0.25">
      <c r="A20" s="30"/>
      <c r="B20" s="30"/>
      <c r="C20" s="30"/>
      <c r="D20" s="30"/>
      <c r="E20" s="30"/>
      <c r="F20" s="30"/>
      <c r="G20" s="64"/>
    </row>
    <row r="21" spans="1:7" ht="15" x14ac:dyDescent="0.2">
      <c r="G21" s="79" t="s">
        <v>186</v>
      </c>
    </row>
    <row r="22" spans="1:7" ht="20.25" customHeight="1" x14ac:dyDescent="0.25">
      <c r="A22" s="111"/>
      <c r="B22" s="111"/>
      <c r="C22" s="111"/>
      <c r="D22" s="111"/>
      <c r="E22" s="111"/>
      <c r="F22" s="111"/>
      <c r="G22" s="111"/>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5">
      <c r="A1" s="119" t="s">
        <v>0</v>
      </c>
      <c r="B1" s="119"/>
      <c r="C1" s="119"/>
      <c r="D1" s="119"/>
      <c r="E1" s="119"/>
      <c r="F1" s="119"/>
      <c r="G1" s="119"/>
    </row>
    <row r="2" spans="1:7" s="48" customFormat="1" ht="15.75" x14ac:dyDescent="0.25">
      <c r="A2" s="110"/>
      <c r="B2" s="110"/>
      <c r="C2" s="110"/>
      <c r="D2" s="110"/>
      <c r="E2" s="110"/>
      <c r="F2" s="110"/>
      <c r="G2" s="110"/>
    </row>
    <row r="3" spans="1:7" s="48" customFormat="1" x14ac:dyDescent="0.2"/>
    <row r="4" spans="1:7" s="48" customFormat="1" ht="15.75" x14ac:dyDescent="0.25">
      <c r="A4" s="120" t="s">
        <v>1</v>
      </c>
      <c r="B4" s="121"/>
      <c r="C4" s="121"/>
      <c r="D4" s="121"/>
      <c r="E4" s="121"/>
      <c r="F4" s="121"/>
      <c r="G4" s="121"/>
    </row>
    <row r="5" spans="1:7" s="48" customFormat="1" x14ac:dyDescent="0.2">
      <c r="A5" s="116"/>
      <c r="B5" s="116"/>
      <c r="C5" s="116"/>
      <c r="D5" s="116"/>
      <c r="E5" s="116"/>
      <c r="F5" s="116"/>
      <c r="G5" s="116"/>
    </row>
    <row r="6" spans="1:7" s="48" customFormat="1" x14ac:dyDescent="0.2">
      <c r="A6" s="73" t="s">
        <v>132</v>
      </c>
      <c r="B6" s="75"/>
      <c r="C6" s="75"/>
      <c r="D6" s="75"/>
      <c r="E6" s="75"/>
      <c r="F6" s="75"/>
      <c r="G6" s="75"/>
    </row>
    <row r="7" spans="1:7" s="48" customFormat="1" ht="5.85" customHeight="1" x14ac:dyDescent="0.2">
      <c r="A7" s="73"/>
      <c r="B7" s="75"/>
      <c r="C7" s="75"/>
      <c r="D7" s="75"/>
      <c r="E7" s="75"/>
      <c r="F7" s="75"/>
      <c r="G7" s="75"/>
    </row>
    <row r="8" spans="1:7" s="48" customFormat="1" x14ac:dyDescent="0.2">
      <c r="A8" s="117" t="s">
        <v>105</v>
      </c>
      <c r="B8" s="113"/>
      <c r="C8" s="113"/>
      <c r="D8" s="113"/>
      <c r="E8" s="113"/>
      <c r="F8" s="113"/>
      <c r="G8" s="113"/>
    </row>
    <row r="9" spans="1:7" s="48" customFormat="1" x14ac:dyDescent="0.2">
      <c r="A9" s="113" t="s">
        <v>4</v>
      </c>
      <c r="B9" s="113"/>
      <c r="C9" s="113"/>
      <c r="D9" s="113"/>
      <c r="E9" s="113"/>
      <c r="F9" s="113"/>
      <c r="G9" s="113"/>
    </row>
    <row r="10" spans="1:7" s="48" customFormat="1" ht="5.85" customHeight="1" x14ac:dyDescent="0.2">
      <c r="A10" s="75"/>
      <c r="B10" s="75"/>
      <c r="C10" s="75"/>
      <c r="D10" s="75"/>
      <c r="E10" s="75"/>
      <c r="F10" s="75"/>
      <c r="G10" s="75"/>
    </row>
    <row r="11" spans="1:7" s="48" customFormat="1" x14ac:dyDescent="0.2">
      <c r="A11" s="122" t="s">
        <v>2</v>
      </c>
      <c r="B11" s="122"/>
      <c r="C11" s="122"/>
      <c r="D11" s="122"/>
      <c r="E11" s="122"/>
      <c r="F11" s="122"/>
      <c r="G11" s="122"/>
    </row>
    <row r="12" spans="1:7" s="48" customFormat="1" x14ac:dyDescent="0.2">
      <c r="A12" s="113" t="s">
        <v>3</v>
      </c>
      <c r="B12" s="113"/>
      <c r="C12" s="113"/>
      <c r="D12" s="113"/>
      <c r="E12" s="113"/>
      <c r="F12" s="113"/>
      <c r="G12" s="113"/>
    </row>
    <row r="13" spans="1:7" s="48" customFormat="1" x14ac:dyDescent="0.2">
      <c r="A13" s="75"/>
      <c r="B13" s="75"/>
      <c r="C13" s="75"/>
      <c r="D13" s="75"/>
      <c r="E13" s="75"/>
      <c r="F13" s="75"/>
      <c r="G13" s="75"/>
    </row>
    <row r="14" spans="1:7" s="48" customFormat="1" x14ac:dyDescent="0.2">
      <c r="A14" s="75"/>
      <c r="B14" s="75"/>
      <c r="C14" s="75"/>
      <c r="D14" s="75"/>
      <c r="E14" s="75"/>
      <c r="F14" s="75"/>
      <c r="G14" s="75"/>
    </row>
    <row r="15" spans="1:7" s="48" customFormat="1" ht="12.75" customHeight="1" x14ac:dyDescent="0.2">
      <c r="A15" s="117" t="s">
        <v>107</v>
      </c>
      <c r="B15" s="113"/>
      <c r="C15" s="113"/>
      <c r="D15" s="74"/>
      <c r="E15" s="74"/>
      <c r="F15" s="74"/>
      <c r="G15" s="74"/>
    </row>
    <row r="16" spans="1:7" s="48" customFormat="1" ht="5.85" customHeight="1" x14ac:dyDescent="0.2">
      <c r="A16" s="74"/>
      <c r="B16" s="76"/>
      <c r="C16" s="76"/>
      <c r="D16" s="74"/>
      <c r="E16" s="74"/>
      <c r="F16" s="74"/>
      <c r="G16" s="74"/>
    </row>
    <row r="17" spans="1:7" s="48" customFormat="1" ht="12.75" customHeight="1" x14ac:dyDescent="0.2">
      <c r="A17" s="112" t="s">
        <v>144</v>
      </c>
      <c r="B17" s="113"/>
      <c r="C17" s="113"/>
      <c r="D17" s="76"/>
      <c r="E17" s="76"/>
      <c r="F17" s="76"/>
      <c r="G17" s="76"/>
    </row>
    <row r="18" spans="1:7" s="48" customFormat="1" ht="12.75" customHeight="1" x14ac:dyDescent="0.2">
      <c r="A18" s="76" t="s">
        <v>119</v>
      </c>
      <c r="B18" s="114" t="s">
        <v>147</v>
      </c>
      <c r="C18" s="113"/>
      <c r="D18" s="76"/>
      <c r="E18" s="76"/>
      <c r="F18" s="76"/>
      <c r="G18" s="76"/>
    </row>
    <row r="19" spans="1:7" s="48" customFormat="1" ht="12.75" customHeight="1" x14ac:dyDescent="0.2">
      <c r="A19" s="76" t="s">
        <v>120</v>
      </c>
      <c r="B19" s="115" t="s">
        <v>145</v>
      </c>
      <c r="C19" s="115"/>
      <c r="D19" s="115"/>
      <c r="E19" s="76"/>
      <c r="F19" s="76"/>
      <c r="G19" s="76"/>
    </row>
    <row r="20" spans="1:7" s="48" customFormat="1" x14ac:dyDescent="0.2">
      <c r="A20" s="76"/>
      <c r="B20" s="76"/>
      <c r="C20" s="76"/>
      <c r="D20" s="76"/>
      <c r="E20" s="76"/>
      <c r="F20" s="76"/>
      <c r="G20" s="76"/>
    </row>
    <row r="21" spans="1:7" s="48" customFormat="1" ht="12.75" customHeight="1" x14ac:dyDescent="0.2">
      <c r="A21" s="117" t="s">
        <v>133</v>
      </c>
      <c r="B21" s="113"/>
      <c r="C21" s="74"/>
      <c r="D21" s="74"/>
      <c r="E21" s="74"/>
      <c r="F21" s="74"/>
      <c r="G21" s="74"/>
    </row>
    <row r="22" spans="1:7" s="48" customFormat="1" ht="5.85" customHeight="1" x14ac:dyDescent="0.2">
      <c r="A22" s="74"/>
      <c r="B22" s="76"/>
      <c r="C22" s="74"/>
      <c r="D22" s="74"/>
      <c r="E22" s="74"/>
      <c r="F22" s="74"/>
      <c r="G22" s="74"/>
    </row>
    <row r="23" spans="1:7" s="48" customFormat="1" ht="12.75" customHeight="1" x14ac:dyDescent="0.2">
      <c r="A23" s="76" t="s">
        <v>121</v>
      </c>
      <c r="B23" s="113" t="s">
        <v>122</v>
      </c>
      <c r="C23" s="113"/>
      <c r="D23" s="76"/>
      <c r="E23" s="76"/>
      <c r="F23" s="76"/>
      <c r="G23" s="76"/>
    </row>
    <row r="24" spans="1:7" s="48" customFormat="1" ht="12.75" customHeight="1" x14ac:dyDescent="0.2">
      <c r="A24" s="76" t="s">
        <v>123</v>
      </c>
      <c r="B24" s="113" t="s">
        <v>124</v>
      </c>
      <c r="C24" s="113"/>
      <c r="D24" s="76"/>
      <c r="E24" s="76"/>
      <c r="F24" s="76"/>
      <c r="G24" s="76"/>
    </row>
    <row r="25" spans="1:7" s="48" customFormat="1" ht="12.75" customHeight="1" x14ac:dyDescent="0.2">
      <c r="A25" s="76"/>
      <c r="B25" s="113"/>
      <c r="C25" s="113"/>
      <c r="D25" s="76"/>
      <c r="E25" s="76"/>
      <c r="F25" s="76"/>
      <c r="G25" s="76"/>
    </row>
    <row r="26" spans="1:7" s="48" customFormat="1" x14ac:dyDescent="0.2">
      <c r="A26" s="75"/>
      <c r="B26" s="75"/>
      <c r="C26" s="75"/>
      <c r="D26" s="75"/>
      <c r="E26" s="75"/>
      <c r="F26" s="75"/>
      <c r="G26" s="75"/>
    </row>
    <row r="27" spans="1:7" s="48" customFormat="1" x14ac:dyDescent="0.2">
      <c r="A27" s="75" t="s">
        <v>134</v>
      </c>
      <c r="B27" s="77" t="s">
        <v>135</v>
      </c>
      <c r="C27" s="75"/>
      <c r="D27" s="75"/>
      <c r="E27" s="75"/>
      <c r="F27" s="75"/>
      <c r="G27" s="75"/>
    </row>
    <row r="28" spans="1:7" s="48" customFormat="1" x14ac:dyDescent="0.2">
      <c r="A28" s="75"/>
      <c r="B28" s="75"/>
      <c r="C28" s="75"/>
      <c r="D28" s="75"/>
      <c r="E28" s="75"/>
      <c r="F28" s="75"/>
      <c r="G28" s="75"/>
    </row>
    <row r="29" spans="1:7" s="48" customFormat="1" ht="27.75" customHeight="1" x14ac:dyDescent="0.2">
      <c r="A29" s="118" t="s">
        <v>167</v>
      </c>
      <c r="B29" s="113"/>
      <c r="C29" s="113"/>
      <c r="D29" s="113"/>
      <c r="E29" s="113"/>
      <c r="F29" s="113"/>
      <c r="G29" s="113"/>
    </row>
    <row r="30" spans="1:7" s="48" customFormat="1" ht="41.85" customHeight="1" x14ac:dyDescent="0.2">
      <c r="A30" s="113" t="s">
        <v>141</v>
      </c>
      <c r="B30" s="113"/>
      <c r="C30" s="113"/>
      <c r="D30" s="113"/>
      <c r="E30" s="113"/>
      <c r="F30" s="113"/>
      <c r="G30" s="113"/>
    </row>
    <row r="31" spans="1:7" s="48" customFormat="1" x14ac:dyDescent="0.2">
      <c r="A31" s="75"/>
      <c r="B31" s="75"/>
      <c r="C31" s="75"/>
      <c r="D31" s="75"/>
      <c r="E31" s="75"/>
      <c r="F31" s="75"/>
      <c r="G31" s="75"/>
    </row>
    <row r="32" spans="1:7" s="48" customFormat="1" x14ac:dyDescent="0.2">
      <c r="A32" s="75"/>
      <c r="B32" s="75"/>
      <c r="C32" s="75"/>
      <c r="D32" s="75"/>
      <c r="E32" s="75"/>
      <c r="F32" s="75"/>
      <c r="G32" s="75"/>
    </row>
    <row r="33" spans="1:7" s="48" customFormat="1" x14ac:dyDescent="0.2">
      <c r="A33" s="75"/>
      <c r="B33" s="75"/>
      <c r="C33" s="75"/>
      <c r="D33" s="75"/>
      <c r="E33" s="75"/>
      <c r="F33" s="75"/>
      <c r="G33" s="75"/>
    </row>
    <row r="34" spans="1:7" s="48" customFormat="1" x14ac:dyDescent="0.2">
      <c r="A34" s="75"/>
      <c r="B34" s="75"/>
      <c r="C34" s="75"/>
      <c r="D34" s="75"/>
      <c r="E34" s="75"/>
      <c r="F34" s="75"/>
      <c r="G34" s="75"/>
    </row>
    <row r="35" spans="1:7" s="48" customFormat="1" x14ac:dyDescent="0.2">
      <c r="A35" s="75"/>
      <c r="B35" s="75"/>
      <c r="C35" s="75"/>
      <c r="D35" s="75"/>
      <c r="E35" s="75"/>
      <c r="F35" s="75"/>
      <c r="G35" s="75"/>
    </row>
    <row r="36" spans="1:7" s="48" customFormat="1" x14ac:dyDescent="0.2">
      <c r="A36" s="75"/>
      <c r="B36" s="75"/>
      <c r="C36" s="75"/>
      <c r="D36" s="75"/>
      <c r="E36" s="75"/>
      <c r="F36" s="75"/>
      <c r="G36" s="75"/>
    </row>
    <row r="37" spans="1:7" s="48" customFormat="1" x14ac:dyDescent="0.2">
      <c r="A37" s="75"/>
      <c r="B37" s="75"/>
      <c r="C37" s="75"/>
      <c r="D37" s="75"/>
      <c r="E37" s="75"/>
      <c r="F37" s="75"/>
      <c r="G37" s="75"/>
    </row>
    <row r="38" spans="1:7" s="48" customFormat="1" x14ac:dyDescent="0.2">
      <c r="A38" s="75"/>
      <c r="B38" s="75"/>
      <c r="C38" s="75"/>
      <c r="D38" s="75"/>
      <c r="E38" s="75"/>
      <c r="F38" s="75"/>
      <c r="G38" s="75"/>
    </row>
    <row r="39" spans="1:7" s="48" customFormat="1" x14ac:dyDescent="0.2">
      <c r="A39" s="116" t="s">
        <v>136</v>
      </c>
      <c r="B39" s="116"/>
      <c r="C39" s="75"/>
      <c r="D39" s="75"/>
      <c r="E39" s="75"/>
      <c r="F39" s="75"/>
      <c r="G39" s="75"/>
    </row>
    <row r="40" spans="1:7" s="48" customFormat="1" x14ac:dyDescent="0.2">
      <c r="A40" s="75"/>
      <c r="B40" s="75"/>
      <c r="C40" s="75"/>
      <c r="D40" s="75"/>
      <c r="E40" s="75"/>
      <c r="F40" s="75"/>
      <c r="G40" s="75"/>
    </row>
    <row r="41" spans="1:7" s="48" customFormat="1" x14ac:dyDescent="0.2">
      <c r="A41" s="7">
        <v>0</v>
      </c>
      <c r="B41" s="8" t="s">
        <v>5</v>
      </c>
      <c r="C41" s="75"/>
      <c r="D41" s="75"/>
      <c r="E41" s="75"/>
      <c r="F41" s="75"/>
      <c r="G41" s="75"/>
    </row>
    <row r="42" spans="1:7" s="48" customFormat="1" x14ac:dyDescent="0.2">
      <c r="A42" s="8" t="s">
        <v>19</v>
      </c>
      <c r="B42" s="8" t="s">
        <v>6</v>
      </c>
      <c r="C42" s="75"/>
      <c r="D42" s="75"/>
      <c r="E42" s="75"/>
      <c r="F42" s="75"/>
      <c r="G42" s="75"/>
    </row>
    <row r="43" spans="1:7" s="48" customFormat="1" x14ac:dyDescent="0.2">
      <c r="A43" s="8" t="s">
        <v>20</v>
      </c>
      <c r="B43" s="8" t="s">
        <v>7</v>
      </c>
      <c r="C43" s="75"/>
      <c r="D43" s="75"/>
      <c r="E43" s="75"/>
      <c r="F43" s="75"/>
      <c r="G43" s="75"/>
    </row>
    <row r="44" spans="1:7" s="48" customFormat="1" x14ac:dyDescent="0.2">
      <c r="A44" s="8" t="s">
        <v>21</v>
      </c>
      <c r="B44" s="8" t="s">
        <v>8</v>
      </c>
      <c r="C44" s="75"/>
      <c r="D44" s="75"/>
      <c r="E44" s="75"/>
      <c r="F44" s="75"/>
      <c r="G44" s="75"/>
    </row>
    <row r="45" spans="1:7" s="48" customFormat="1" x14ac:dyDescent="0.2">
      <c r="A45" s="8" t="s">
        <v>15</v>
      </c>
      <c r="B45" s="8" t="s">
        <v>9</v>
      </c>
      <c r="C45" s="75"/>
      <c r="D45" s="75"/>
      <c r="E45" s="75"/>
      <c r="F45" s="75"/>
      <c r="G45" s="75"/>
    </row>
    <row r="46" spans="1:7" s="48" customFormat="1" x14ac:dyDescent="0.2">
      <c r="A46" s="8" t="s">
        <v>16</v>
      </c>
      <c r="B46" s="8" t="s">
        <v>10</v>
      </c>
      <c r="C46" s="75"/>
      <c r="D46" s="75"/>
      <c r="E46" s="75"/>
      <c r="F46" s="75"/>
      <c r="G46" s="75"/>
    </row>
    <row r="47" spans="1:7" s="48" customFormat="1" x14ac:dyDescent="0.2">
      <c r="A47" s="8" t="s">
        <v>17</v>
      </c>
      <c r="B47" s="8" t="s">
        <v>11</v>
      </c>
      <c r="C47" s="75"/>
      <c r="D47" s="75"/>
      <c r="E47" s="75"/>
      <c r="F47" s="75"/>
      <c r="G47" s="75"/>
    </row>
    <row r="48" spans="1:7" s="48" customFormat="1" x14ac:dyDescent="0.2">
      <c r="A48" s="8" t="s">
        <v>18</v>
      </c>
      <c r="B48" s="8" t="s">
        <v>12</v>
      </c>
      <c r="C48" s="75"/>
      <c r="D48" s="75"/>
      <c r="E48" s="75"/>
      <c r="F48" s="75"/>
      <c r="G48" s="75"/>
    </row>
    <row r="49" spans="1:7" s="48" customFormat="1" x14ac:dyDescent="0.2">
      <c r="A49" s="8" t="s">
        <v>137</v>
      </c>
      <c r="B49" s="8" t="s">
        <v>13</v>
      </c>
      <c r="C49" s="75"/>
      <c r="D49" s="75"/>
      <c r="E49" s="75"/>
      <c r="F49" s="75"/>
      <c r="G49" s="75"/>
    </row>
    <row r="50" spans="1:7" s="48" customFormat="1" x14ac:dyDescent="0.2">
      <c r="A50" s="8" t="s">
        <v>125</v>
      </c>
      <c r="B50" s="8" t="s">
        <v>14</v>
      </c>
      <c r="C50" s="75"/>
      <c r="D50" s="75"/>
      <c r="E50" s="75"/>
      <c r="F50" s="75"/>
      <c r="G50" s="75"/>
    </row>
    <row r="51" spans="1:7" s="48" customFormat="1" x14ac:dyDescent="0.2"/>
    <row r="52" spans="1:7" x14ac:dyDescent="0.2">
      <c r="A52" s="49"/>
      <c r="B52" s="49"/>
      <c r="C52" s="49"/>
      <c r="D52" s="49"/>
      <c r="E52" s="49"/>
      <c r="F52" s="49"/>
      <c r="G52" s="49"/>
    </row>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sheetData>
  <mergeCells count="18">
    <mergeCell ref="A12:G12"/>
    <mergeCell ref="A15:C15"/>
    <mergeCell ref="A1:G1"/>
    <mergeCell ref="A4:G4"/>
    <mergeCell ref="A5:G5"/>
    <mergeCell ref="A8:G8"/>
    <mergeCell ref="A11:G11"/>
    <mergeCell ref="A9:G9"/>
    <mergeCell ref="A17:C17"/>
    <mergeCell ref="B18:C18"/>
    <mergeCell ref="B19:D19"/>
    <mergeCell ref="A30:G30"/>
    <mergeCell ref="A39:B39"/>
    <mergeCell ref="A21:B21"/>
    <mergeCell ref="B23:C23"/>
    <mergeCell ref="B24:C24"/>
    <mergeCell ref="B25:C25"/>
    <mergeCell ref="A29:G2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55"/>
  <sheetViews>
    <sheetView view="pageLayout" zoomScaleNormal="100" workbookViewId="0">
      <selection sqref="A1:G1"/>
    </sheetView>
  </sheetViews>
  <sheetFormatPr baseColWidth="10" defaultColWidth="10.75" defaultRowHeight="14.25" x14ac:dyDescent="0.2"/>
  <cols>
    <col min="1" max="1" width="32.875" style="5" customWidth="1"/>
    <col min="2" max="6" width="8" customWidth="1"/>
    <col min="7" max="7" width="10" customWidth="1"/>
    <col min="8" max="26" width="11.125" customWidth="1"/>
  </cols>
  <sheetData>
    <row r="1" spans="1:8" x14ac:dyDescent="0.2">
      <c r="A1" s="124" t="s">
        <v>154</v>
      </c>
      <c r="B1" s="124"/>
      <c r="C1" s="124"/>
      <c r="D1" s="124"/>
      <c r="E1" s="124"/>
      <c r="F1" s="124"/>
      <c r="G1" s="124"/>
    </row>
    <row r="3" spans="1:8" s="9" customFormat="1" ht="26.25" customHeight="1" x14ac:dyDescent="0.2">
      <c r="A3" s="134" t="s">
        <v>118</v>
      </c>
      <c r="B3" s="89" t="s">
        <v>95</v>
      </c>
      <c r="C3" s="89" t="s">
        <v>96</v>
      </c>
      <c r="D3" s="89" t="s">
        <v>97</v>
      </c>
      <c r="E3" s="129" t="s">
        <v>168</v>
      </c>
      <c r="F3" s="130"/>
      <c r="G3" s="131"/>
    </row>
    <row r="4" spans="1:8" s="9" customFormat="1" ht="18" customHeight="1" x14ac:dyDescent="0.2">
      <c r="A4" s="135"/>
      <c r="B4" s="125" t="s">
        <v>169</v>
      </c>
      <c r="C4" s="126"/>
      <c r="D4" s="126"/>
      <c r="E4" s="34" t="s">
        <v>169</v>
      </c>
      <c r="F4" s="34" t="s">
        <v>170</v>
      </c>
      <c r="G4" s="132" t="s">
        <v>155</v>
      </c>
    </row>
    <row r="5" spans="1:8" s="9" customFormat="1" ht="17.25" customHeight="1" x14ac:dyDescent="0.2">
      <c r="A5" s="136"/>
      <c r="B5" s="127" t="s">
        <v>104</v>
      </c>
      <c r="C5" s="128"/>
      <c r="D5" s="128"/>
      <c r="E5" s="128"/>
      <c r="F5" s="128"/>
      <c r="G5" s="133"/>
    </row>
    <row r="6" spans="1:8" s="9" customFormat="1" ht="12" customHeight="1" x14ac:dyDescent="0.2">
      <c r="A6" s="72"/>
    </row>
    <row r="7" spans="1:8" s="9" customFormat="1" ht="12" customHeight="1" x14ac:dyDescent="0.2">
      <c r="A7" s="35" t="s">
        <v>22</v>
      </c>
      <c r="B7" s="90">
        <v>699.56745699999999</v>
      </c>
      <c r="C7" s="90">
        <v>784.40191800000002</v>
      </c>
      <c r="D7" s="90">
        <v>767.80663900000002</v>
      </c>
      <c r="E7" s="90">
        <v>6936.1968630000001</v>
      </c>
      <c r="F7" s="90">
        <v>6989.3659120000002</v>
      </c>
      <c r="G7" s="91">
        <v>-0.76071348487727164</v>
      </c>
      <c r="H7"/>
    </row>
    <row r="8" spans="1:8" s="9" customFormat="1" ht="12" customHeight="1" x14ac:dyDescent="0.2">
      <c r="A8" s="36" t="s">
        <v>23</v>
      </c>
      <c r="H8"/>
    </row>
    <row r="9" spans="1:8" s="9" customFormat="1" ht="12" customHeight="1" x14ac:dyDescent="0.2">
      <c r="A9" s="37" t="s">
        <v>24</v>
      </c>
      <c r="B9" s="90">
        <v>2.6513999999999999E-2</v>
      </c>
      <c r="C9" s="90">
        <v>2.4774999999999998E-2</v>
      </c>
      <c r="D9" s="90">
        <v>2.5162E-2</v>
      </c>
      <c r="E9" s="90">
        <v>0.28751199999999999</v>
      </c>
      <c r="F9" s="90">
        <v>0.289939</v>
      </c>
      <c r="G9" s="91">
        <v>-0.8370726256212464</v>
      </c>
      <c r="H9"/>
    </row>
    <row r="10" spans="1:8" s="9" customFormat="1" ht="12" customHeight="1" x14ac:dyDescent="0.2">
      <c r="A10" s="37" t="s">
        <v>25</v>
      </c>
      <c r="B10" s="90">
        <v>87.515217000000007</v>
      </c>
      <c r="C10" s="90">
        <v>105.41869</v>
      </c>
      <c r="D10" s="90">
        <v>99.151133999999999</v>
      </c>
      <c r="E10" s="90">
        <v>869.82792300000006</v>
      </c>
      <c r="F10" s="90">
        <v>1098.4524980000001</v>
      </c>
      <c r="G10" s="91">
        <v>-20.813332885697534</v>
      </c>
      <c r="H10"/>
    </row>
    <row r="11" spans="1:8" s="9" customFormat="1" ht="12" customHeight="1" x14ac:dyDescent="0.2">
      <c r="A11" s="38" t="s">
        <v>31</v>
      </c>
      <c r="H11"/>
    </row>
    <row r="12" spans="1:8" s="9" customFormat="1" ht="24" x14ac:dyDescent="0.2">
      <c r="A12" s="38" t="s">
        <v>138</v>
      </c>
      <c r="B12" s="90">
        <v>2.2591909999999999</v>
      </c>
      <c r="C12" s="90">
        <v>3.6999170000000001</v>
      </c>
      <c r="D12" s="90">
        <v>2.6981510000000002</v>
      </c>
      <c r="E12" s="90">
        <v>31.301821</v>
      </c>
      <c r="F12" s="90">
        <v>43.973857000000002</v>
      </c>
      <c r="G12" s="91">
        <v>-28.817203821807126</v>
      </c>
      <c r="H12"/>
    </row>
    <row r="13" spans="1:8" s="9" customFormat="1" ht="12" customHeight="1" x14ac:dyDescent="0.2">
      <c r="A13" s="38" t="s">
        <v>108</v>
      </c>
      <c r="B13" s="90">
        <v>37.583613</v>
      </c>
      <c r="C13" s="90">
        <v>48.947932999999999</v>
      </c>
      <c r="D13" s="90">
        <v>45.270465000000002</v>
      </c>
      <c r="E13" s="90">
        <v>344.55672199999998</v>
      </c>
      <c r="F13" s="90">
        <v>453.78021100000001</v>
      </c>
      <c r="G13" s="91">
        <v>-24.069689764413297</v>
      </c>
      <c r="H13"/>
    </row>
    <row r="14" spans="1:8" s="9" customFormat="1" ht="12" customHeight="1" x14ac:dyDescent="0.2">
      <c r="A14" s="38" t="s">
        <v>131</v>
      </c>
      <c r="B14" s="90">
        <v>38.972386999999998</v>
      </c>
      <c r="C14" s="90">
        <v>36.497900000000001</v>
      </c>
      <c r="D14" s="90">
        <v>38.877724999999998</v>
      </c>
      <c r="E14" s="90">
        <v>360.88060400000001</v>
      </c>
      <c r="F14" s="90">
        <v>451.37711300000001</v>
      </c>
      <c r="G14" s="91">
        <v>-20.048980418730267</v>
      </c>
      <c r="H14"/>
    </row>
    <row r="15" spans="1:8" s="9" customFormat="1" ht="12" customHeight="1" x14ac:dyDescent="0.2">
      <c r="A15" s="37" t="s">
        <v>26</v>
      </c>
      <c r="B15" s="90">
        <v>469.080488</v>
      </c>
      <c r="C15" s="90">
        <v>518.98226699999998</v>
      </c>
      <c r="D15" s="90">
        <v>496.67530099999999</v>
      </c>
      <c r="E15" s="90">
        <v>4599.5240370000001</v>
      </c>
      <c r="F15" s="90">
        <v>4513.7788950000004</v>
      </c>
      <c r="G15" s="91">
        <v>1.8996309742814788</v>
      </c>
      <c r="H15"/>
    </row>
    <row r="16" spans="1:8" s="9" customFormat="1" ht="12" customHeight="1" x14ac:dyDescent="0.2">
      <c r="A16" s="40" t="s">
        <v>27</v>
      </c>
      <c r="B16" s="90">
        <v>142.94523799999999</v>
      </c>
      <c r="C16" s="90">
        <v>159.97618600000001</v>
      </c>
      <c r="D16" s="90">
        <v>171.95504199999999</v>
      </c>
      <c r="E16" s="90">
        <v>1466.5573910000001</v>
      </c>
      <c r="F16" s="90">
        <v>1376.84458</v>
      </c>
      <c r="G16" s="91">
        <v>6.5158270078675145</v>
      </c>
      <c r="H16"/>
    </row>
    <row r="17" spans="1:8" s="9" customFormat="1" ht="12" customHeight="1" x14ac:dyDescent="0.2">
      <c r="A17" s="41"/>
      <c r="H17"/>
    </row>
    <row r="18" spans="1:8" s="9" customFormat="1" ht="12" customHeight="1" x14ac:dyDescent="0.2">
      <c r="A18" s="35" t="s">
        <v>28</v>
      </c>
      <c r="B18" s="90">
        <v>4345.1850960000002</v>
      </c>
      <c r="C18" s="90">
        <v>4078.798534</v>
      </c>
      <c r="D18" s="90">
        <v>4520.1245509999999</v>
      </c>
      <c r="E18" s="90">
        <v>37904.132982000003</v>
      </c>
      <c r="F18" s="90">
        <v>36150.764538000003</v>
      </c>
      <c r="G18" s="91">
        <v>4.8501559134577548</v>
      </c>
      <c r="H18"/>
    </row>
    <row r="19" spans="1:8" s="9" customFormat="1" ht="12" customHeight="1" x14ac:dyDescent="0.2">
      <c r="A19" s="42" t="s">
        <v>23</v>
      </c>
      <c r="H19"/>
    </row>
    <row r="20" spans="1:8" s="9" customFormat="1" ht="12" customHeight="1" x14ac:dyDescent="0.2">
      <c r="A20" s="40" t="s">
        <v>29</v>
      </c>
      <c r="B20" s="90">
        <v>471.844401</v>
      </c>
      <c r="C20" s="90">
        <v>509.468885</v>
      </c>
      <c r="D20" s="90">
        <v>593.30719699999997</v>
      </c>
      <c r="E20" s="90">
        <v>4489.8063060000004</v>
      </c>
      <c r="F20" s="90">
        <v>3305.7115840000001</v>
      </c>
      <c r="G20" s="91">
        <v>35.819662178973687</v>
      </c>
      <c r="H20"/>
    </row>
    <row r="21" spans="1:8" s="9" customFormat="1" ht="12" customHeight="1" x14ac:dyDescent="0.2">
      <c r="A21" s="39" t="s">
        <v>31</v>
      </c>
      <c r="H21"/>
    </row>
    <row r="22" spans="1:8" s="9" customFormat="1" ht="12" customHeight="1" x14ac:dyDescent="0.2">
      <c r="A22" s="39" t="s">
        <v>126</v>
      </c>
      <c r="B22" s="90">
        <v>189.26643999999999</v>
      </c>
      <c r="C22" s="90">
        <v>199.618684</v>
      </c>
      <c r="D22" s="90">
        <v>248.866623</v>
      </c>
      <c r="E22" s="90">
        <v>1739.360097</v>
      </c>
      <c r="F22" s="90">
        <v>1140.394689</v>
      </c>
      <c r="G22" s="91">
        <v>52.522640957336137</v>
      </c>
      <c r="H22"/>
    </row>
    <row r="23" spans="1:8" s="9" customFormat="1" ht="12" customHeight="1" x14ac:dyDescent="0.2">
      <c r="A23" s="40" t="s">
        <v>30</v>
      </c>
      <c r="B23" s="90">
        <v>715.665705</v>
      </c>
      <c r="C23" s="90">
        <v>592.29227100000003</v>
      </c>
      <c r="D23" s="90">
        <v>681.117749</v>
      </c>
      <c r="E23" s="90">
        <v>5681.2386969999998</v>
      </c>
      <c r="F23" s="90">
        <v>4816.4803890000003</v>
      </c>
      <c r="G23" s="91">
        <v>17.954154032786192</v>
      </c>
      <c r="H23"/>
    </row>
    <row r="24" spans="1:8" s="9" customFormat="1" ht="12" customHeight="1" x14ac:dyDescent="0.2">
      <c r="A24" s="39" t="s">
        <v>31</v>
      </c>
      <c r="H24"/>
    </row>
    <row r="25" spans="1:8" s="9" customFormat="1" ht="12" customHeight="1" x14ac:dyDescent="0.2">
      <c r="A25" s="39" t="s">
        <v>32</v>
      </c>
      <c r="B25" s="90">
        <v>385.69701600000002</v>
      </c>
      <c r="C25" s="90">
        <v>356.52328199999999</v>
      </c>
      <c r="D25" s="90">
        <v>385.68662799999998</v>
      </c>
      <c r="E25" s="90">
        <v>2705.7679710000002</v>
      </c>
      <c r="F25" s="90">
        <v>2263.6789229999999</v>
      </c>
      <c r="G25" s="91">
        <v>19.529671081361229</v>
      </c>
      <c r="H25"/>
    </row>
    <row r="26" spans="1:8" s="9" customFormat="1" ht="12" customHeight="1" x14ac:dyDescent="0.2">
      <c r="A26" s="39" t="s">
        <v>109</v>
      </c>
      <c r="B26" s="90">
        <v>3.8301000000000002E-2</v>
      </c>
      <c r="C26" s="90">
        <v>4.3987999999999999E-2</v>
      </c>
      <c r="D26" s="90">
        <v>3.9440999999999997E-2</v>
      </c>
      <c r="E26" s="90">
        <v>18.437650000000001</v>
      </c>
      <c r="F26" s="90">
        <v>11.408010000000001</v>
      </c>
      <c r="G26" s="91">
        <v>61.620212464750665</v>
      </c>
      <c r="H26"/>
    </row>
    <row r="27" spans="1:8" s="9" customFormat="1" ht="12" customHeight="1" x14ac:dyDescent="0.2">
      <c r="A27" s="42" t="s">
        <v>33</v>
      </c>
      <c r="B27" s="90">
        <v>3157.67499</v>
      </c>
      <c r="C27" s="90">
        <v>2977.037378</v>
      </c>
      <c r="D27" s="90">
        <v>3245.6996049999998</v>
      </c>
      <c r="E27" s="90">
        <v>27733.087979</v>
      </c>
      <c r="F27" s="90">
        <v>28028.572564999999</v>
      </c>
      <c r="G27" s="91">
        <v>-1.054226308937956</v>
      </c>
      <c r="H27"/>
    </row>
    <row r="28" spans="1:8" s="9" customFormat="1" ht="12" customHeight="1" x14ac:dyDescent="0.2">
      <c r="A28" s="43" t="s">
        <v>23</v>
      </c>
      <c r="H28"/>
    </row>
    <row r="29" spans="1:8" s="9" customFormat="1" ht="12" customHeight="1" x14ac:dyDescent="0.2">
      <c r="A29" s="39" t="s">
        <v>34</v>
      </c>
      <c r="B29" s="90">
        <v>297.51007700000002</v>
      </c>
      <c r="C29" s="90">
        <v>282.39640100000003</v>
      </c>
      <c r="D29" s="90">
        <v>298.16839399999998</v>
      </c>
      <c r="E29" s="90">
        <v>2398.5004290000002</v>
      </c>
      <c r="F29" s="90">
        <v>2290.353826</v>
      </c>
      <c r="G29" s="91">
        <v>4.7218295170084303</v>
      </c>
      <c r="H29"/>
    </row>
    <row r="30" spans="1:8" s="9" customFormat="1" ht="12" customHeight="1" x14ac:dyDescent="0.2">
      <c r="A30" s="44" t="s">
        <v>31</v>
      </c>
      <c r="H30"/>
    </row>
    <row r="31" spans="1:8" s="9" customFormat="1" ht="12" customHeight="1" x14ac:dyDescent="0.2">
      <c r="A31" s="44" t="s">
        <v>110</v>
      </c>
      <c r="B31" s="90">
        <v>30.513383000000001</v>
      </c>
      <c r="C31" s="90">
        <v>33.688954000000003</v>
      </c>
      <c r="D31" s="90">
        <v>30.631150999999999</v>
      </c>
      <c r="E31" s="90">
        <v>241.38209800000001</v>
      </c>
      <c r="F31" s="90">
        <v>212.02140199999999</v>
      </c>
      <c r="G31" s="91">
        <v>13.847986912189171</v>
      </c>
      <c r="H31"/>
    </row>
    <row r="32" spans="1:8" s="9" customFormat="1" ht="12" customHeight="1" x14ac:dyDescent="0.2">
      <c r="A32" s="45" t="s">
        <v>35</v>
      </c>
      <c r="B32" s="90">
        <v>68.929604999999995</v>
      </c>
      <c r="C32" s="90">
        <v>63.816262000000002</v>
      </c>
      <c r="D32" s="90">
        <v>79.114024000000001</v>
      </c>
      <c r="E32" s="90">
        <v>552.74012600000003</v>
      </c>
      <c r="F32" s="90">
        <v>442.94216499999999</v>
      </c>
      <c r="G32" s="91">
        <v>24.788328968410582</v>
      </c>
      <c r="H32"/>
    </row>
    <row r="33" spans="1:8" s="9" customFormat="1" ht="12" customHeight="1" x14ac:dyDescent="0.2">
      <c r="A33" s="43" t="s">
        <v>36</v>
      </c>
      <c r="B33" s="90">
        <v>2860.1649130000001</v>
      </c>
      <c r="C33" s="90">
        <v>2694.640977</v>
      </c>
      <c r="D33" s="90">
        <v>2947.531211</v>
      </c>
      <c r="E33" s="90">
        <v>25334.58755</v>
      </c>
      <c r="F33" s="90">
        <v>25738.218739</v>
      </c>
      <c r="G33" s="91">
        <v>-1.5682172612372653</v>
      </c>
      <c r="H33"/>
    </row>
    <row r="34" spans="1:8" s="9" customFormat="1" ht="12" customHeight="1" x14ac:dyDescent="0.2">
      <c r="A34" s="44" t="s">
        <v>31</v>
      </c>
      <c r="H34"/>
    </row>
    <row r="35" spans="1:8" s="9" customFormat="1" ht="12" customHeight="1" x14ac:dyDescent="0.2">
      <c r="A35" s="44" t="s">
        <v>111</v>
      </c>
      <c r="B35" s="90">
        <v>511.51151399999998</v>
      </c>
      <c r="C35" s="90">
        <v>519.80592200000001</v>
      </c>
      <c r="D35" s="90">
        <v>598.52365599999996</v>
      </c>
      <c r="E35" s="90">
        <v>4681.546182</v>
      </c>
      <c r="F35" s="90">
        <v>4346.1359469999998</v>
      </c>
      <c r="G35" s="91">
        <v>7.7174354205722295</v>
      </c>
      <c r="H35"/>
    </row>
    <row r="36" spans="1:8" s="9" customFormat="1" ht="12" customHeight="1" x14ac:dyDescent="0.2">
      <c r="A36" s="45" t="s">
        <v>163</v>
      </c>
      <c r="B36" s="90">
        <v>20.882860999999998</v>
      </c>
      <c r="C36" s="90">
        <v>19.312926999999998</v>
      </c>
      <c r="D36" s="90">
        <v>23.560776000000001</v>
      </c>
      <c r="E36" s="90">
        <v>184.96080799999999</v>
      </c>
      <c r="F36" s="90">
        <v>183.685326</v>
      </c>
      <c r="G36" s="91">
        <v>0.69438426453291413</v>
      </c>
      <c r="H36"/>
    </row>
    <row r="37" spans="1:8" s="9" customFormat="1" ht="12" customHeight="1" x14ac:dyDescent="0.2">
      <c r="A37" s="45" t="s">
        <v>164</v>
      </c>
      <c r="B37" s="90">
        <v>81.513339999999999</v>
      </c>
      <c r="C37" s="90">
        <v>71.226918999999995</v>
      </c>
      <c r="D37" s="90">
        <v>82.439800000000005</v>
      </c>
      <c r="E37" s="90">
        <v>687.75612100000001</v>
      </c>
      <c r="F37" s="90">
        <v>665.98733900000002</v>
      </c>
      <c r="G37" s="91">
        <v>3.2686480245534995</v>
      </c>
      <c r="H37"/>
    </row>
    <row r="38" spans="1:8" s="9" customFormat="1" ht="12" customHeight="1" x14ac:dyDescent="0.2">
      <c r="A38" s="45" t="s">
        <v>37</v>
      </c>
      <c r="B38" s="90">
        <v>59.265949999999997</v>
      </c>
      <c r="C38" s="90">
        <v>53.099297</v>
      </c>
      <c r="D38" s="90">
        <v>53.054369000000001</v>
      </c>
      <c r="E38" s="90">
        <v>485.53668499999998</v>
      </c>
      <c r="F38" s="90">
        <v>462.88745799999998</v>
      </c>
      <c r="G38" s="91">
        <v>4.8930310399552894</v>
      </c>
      <c r="H38"/>
    </row>
    <row r="39" spans="1:8" s="9" customFormat="1" ht="12" customHeight="1" x14ac:dyDescent="0.2">
      <c r="A39" s="45" t="s">
        <v>38</v>
      </c>
      <c r="B39" s="90">
        <v>61.121873999999998</v>
      </c>
      <c r="C39" s="90">
        <v>55.994961000000004</v>
      </c>
      <c r="D39" s="90">
        <v>69.693701000000004</v>
      </c>
      <c r="E39" s="90">
        <v>752.10504100000003</v>
      </c>
      <c r="F39" s="90">
        <v>494.520917</v>
      </c>
      <c r="G39" s="91">
        <v>52.087609471127791</v>
      </c>
      <c r="H39"/>
    </row>
    <row r="40" spans="1:8" s="9" customFormat="1" ht="12" customHeight="1" x14ac:dyDescent="0.2">
      <c r="A40" s="45" t="s">
        <v>113</v>
      </c>
      <c r="B40" s="90">
        <v>528.55968199999995</v>
      </c>
      <c r="C40" s="90">
        <v>461.224919</v>
      </c>
      <c r="D40" s="90">
        <v>498.16921500000001</v>
      </c>
      <c r="E40" s="90">
        <v>4243.3138769999996</v>
      </c>
      <c r="F40" s="90">
        <v>3906.0820079999999</v>
      </c>
      <c r="G40" s="91">
        <v>8.6335071385935862</v>
      </c>
      <c r="H40"/>
    </row>
    <row r="41" spans="1:8" s="9" customFormat="1" ht="12" customHeight="1" x14ac:dyDescent="0.2">
      <c r="A41" s="45" t="s">
        <v>114</v>
      </c>
      <c r="B41" s="90">
        <v>71.695286999999993</v>
      </c>
      <c r="C41" s="90">
        <v>56.886485999999998</v>
      </c>
      <c r="D41" s="90">
        <v>81.255525000000006</v>
      </c>
      <c r="E41" s="90">
        <v>662.03473299999996</v>
      </c>
      <c r="F41" s="90">
        <v>673.37466800000004</v>
      </c>
      <c r="G41" s="91">
        <v>-1.6840453819982599</v>
      </c>
      <c r="H41"/>
    </row>
    <row r="42" spans="1:8" s="9" customFormat="1" ht="12" customHeight="1" x14ac:dyDescent="0.2">
      <c r="A42" s="45" t="s">
        <v>115</v>
      </c>
      <c r="B42" s="90">
        <v>102.686481</v>
      </c>
      <c r="C42" s="90">
        <v>81.168122999999994</v>
      </c>
      <c r="D42" s="90">
        <v>83.722735</v>
      </c>
      <c r="E42" s="90">
        <v>821.01865599999996</v>
      </c>
      <c r="F42" s="90">
        <v>770.96325000000002</v>
      </c>
      <c r="G42" s="91">
        <v>6.4925800289443032</v>
      </c>
      <c r="H42"/>
    </row>
    <row r="43" spans="1:8" s="9" customFormat="1" ht="12" customHeight="1" x14ac:dyDescent="0.2">
      <c r="A43" s="45" t="s">
        <v>112</v>
      </c>
      <c r="B43" s="90">
        <v>57.496873000000001</v>
      </c>
      <c r="C43" s="90">
        <v>63.502068000000001</v>
      </c>
      <c r="D43" s="90">
        <v>55.713617999999997</v>
      </c>
      <c r="E43" s="90">
        <v>531.63854700000002</v>
      </c>
      <c r="F43" s="90">
        <v>652.91502700000001</v>
      </c>
      <c r="G43" s="91">
        <v>-18.574619205387037</v>
      </c>
      <c r="H43"/>
    </row>
    <row r="44" spans="1:8" s="9" customFormat="1" ht="12" customHeight="1" x14ac:dyDescent="0.2">
      <c r="A44" s="45" t="s">
        <v>39</v>
      </c>
      <c r="B44" s="90">
        <v>78.204196999999994</v>
      </c>
      <c r="C44" s="90">
        <v>64.836060000000003</v>
      </c>
      <c r="D44" s="90">
        <v>63.721850000000003</v>
      </c>
      <c r="E44" s="90">
        <v>699.05722400000002</v>
      </c>
      <c r="F44" s="90">
        <v>659.57496100000003</v>
      </c>
      <c r="G44" s="91">
        <v>5.9860160458698743</v>
      </c>
      <c r="H44"/>
    </row>
    <row r="45" spans="1:8" s="9" customFormat="1" ht="12" customHeight="1" x14ac:dyDescent="0.2">
      <c r="A45" s="45" t="s">
        <v>127</v>
      </c>
      <c r="B45" s="90">
        <v>6.6656209999999998</v>
      </c>
      <c r="C45" s="90">
        <v>8.0811980000000005</v>
      </c>
      <c r="D45" s="90">
        <v>8.9067509999999999</v>
      </c>
      <c r="E45" s="90">
        <v>72.897908000000001</v>
      </c>
      <c r="F45" s="90">
        <v>74.481414000000001</v>
      </c>
      <c r="G45" s="91">
        <v>-2.1260418068862066</v>
      </c>
      <c r="H45"/>
    </row>
    <row r="46" spans="1:8" s="9" customFormat="1" ht="24" customHeight="1" x14ac:dyDescent="0.2">
      <c r="A46" s="68" t="s">
        <v>128</v>
      </c>
      <c r="B46" s="90">
        <v>63.913449</v>
      </c>
      <c r="C46" s="90">
        <v>91.767253999999994</v>
      </c>
      <c r="D46" s="90">
        <v>99.023065000000003</v>
      </c>
      <c r="E46" s="90">
        <v>763.09354800000006</v>
      </c>
      <c r="F46" s="90">
        <v>534.59758299999999</v>
      </c>
      <c r="G46" s="91">
        <v>42.741675657744253</v>
      </c>
      <c r="H46"/>
    </row>
    <row r="47" spans="1:8" s="9" customFormat="1" ht="12" customHeight="1" x14ac:dyDescent="0.2">
      <c r="A47" s="46"/>
      <c r="H47"/>
    </row>
    <row r="48" spans="1:8" s="9" customFormat="1" ht="12" customHeight="1" x14ac:dyDescent="0.2">
      <c r="A48" s="70" t="s">
        <v>150</v>
      </c>
      <c r="B48" s="90">
        <v>207.577798</v>
      </c>
      <c r="C48" s="90">
        <v>226.09963099999999</v>
      </c>
      <c r="D48" s="90">
        <v>253.34816900000001</v>
      </c>
      <c r="E48" s="90">
        <v>1667.186962</v>
      </c>
      <c r="F48" s="90">
        <v>932.42812500000002</v>
      </c>
      <c r="G48" s="91">
        <v>78.800587123002089</v>
      </c>
      <c r="H48"/>
    </row>
    <row r="49" spans="1:7" ht="12" customHeight="1" x14ac:dyDescent="0.2">
      <c r="A49" s="41"/>
      <c r="B49" s="9"/>
      <c r="C49" s="9"/>
      <c r="D49" s="9"/>
      <c r="E49" s="9"/>
      <c r="F49" s="9"/>
      <c r="G49" s="9"/>
    </row>
    <row r="50" spans="1:7" ht="12" customHeight="1" x14ac:dyDescent="0.2">
      <c r="A50" s="47" t="s">
        <v>40</v>
      </c>
      <c r="B50" s="92">
        <v>5252.3303509999996</v>
      </c>
      <c r="C50" s="93">
        <v>5089.3000830000001</v>
      </c>
      <c r="D50" s="93">
        <v>5541.2793590000001</v>
      </c>
      <c r="E50" s="93">
        <v>46507.516807</v>
      </c>
      <c r="F50" s="93">
        <v>44072.558575000003</v>
      </c>
      <c r="G50" s="94">
        <v>5.5248851229191303</v>
      </c>
    </row>
    <row r="51" spans="1:7" ht="14.1" customHeight="1" x14ac:dyDescent="0.2"/>
    <row r="52" spans="1:7" ht="24.95" customHeight="1" x14ac:dyDescent="0.2">
      <c r="A52" s="123" t="s">
        <v>161</v>
      </c>
      <c r="B52" s="123"/>
      <c r="C52" s="123"/>
      <c r="D52" s="123"/>
      <c r="E52" s="123"/>
      <c r="F52" s="123"/>
      <c r="G52" s="123"/>
    </row>
    <row r="53" spans="1:7" x14ac:dyDescent="0.2">
      <c r="A53" s="86" t="s">
        <v>140</v>
      </c>
      <c r="B53" s="86"/>
      <c r="C53" s="86"/>
      <c r="D53" s="86"/>
      <c r="E53" s="86"/>
      <c r="F53" s="86"/>
      <c r="G53" s="86"/>
    </row>
    <row r="54" spans="1:7" x14ac:dyDescent="0.2">
      <c r="A54" s="86" t="s">
        <v>162</v>
      </c>
      <c r="B54" s="86"/>
      <c r="C54" s="86"/>
      <c r="D54" s="86"/>
      <c r="E54" s="86"/>
      <c r="F54" s="86"/>
      <c r="G54" s="86"/>
    </row>
    <row r="55" spans="1:7" ht="13.5" customHeight="1" x14ac:dyDescent="0.2">
      <c r="A55" s="33" t="s">
        <v>156</v>
      </c>
    </row>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81"/>
  <sheetViews>
    <sheetView view="pageLayout" zoomScaleNormal="100" workbookViewId="0">
      <selection sqref="A1:G1"/>
    </sheetView>
  </sheetViews>
  <sheetFormatPr baseColWidth="10" defaultRowHeight="14.25" x14ac:dyDescent="0.2"/>
  <cols>
    <col min="1" max="1" width="24" customWidth="1"/>
    <col min="2" max="6" width="9.5" customWidth="1"/>
    <col min="7" max="26" width="11.125" customWidth="1"/>
  </cols>
  <sheetData>
    <row r="1" spans="1:8" x14ac:dyDescent="0.2">
      <c r="A1" s="137" t="s">
        <v>158</v>
      </c>
      <c r="B1" s="138"/>
      <c r="C1" s="138"/>
      <c r="D1" s="138"/>
      <c r="E1" s="138"/>
      <c r="F1" s="138"/>
      <c r="G1" s="138"/>
    </row>
    <row r="2" spans="1:8" ht="10.5" customHeight="1" x14ac:dyDescent="0.2">
      <c r="A2" s="66"/>
      <c r="B2" s="67"/>
      <c r="C2" s="67"/>
      <c r="D2" s="67"/>
      <c r="E2" s="67"/>
      <c r="F2" s="67"/>
      <c r="G2" s="67"/>
    </row>
    <row r="3" spans="1:8" x14ac:dyDescent="0.2">
      <c r="A3" s="141" t="s">
        <v>148</v>
      </c>
      <c r="B3" s="95" t="s">
        <v>95</v>
      </c>
      <c r="C3" s="95" t="s">
        <v>96</v>
      </c>
      <c r="D3" s="95" t="s">
        <v>97</v>
      </c>
      <c r="E3" s="142" t="s">
        <v>168</v>
      </c>
      <c r="F3" s="142"/>
      <c r="G3" s="143"/>
    </row>
    <row r="4" spans="1:8" ht="24" customHeight="1" x14ac:dyDescent="0.2">
      <c r="A4" s="141"/>
      <c r="B4" s="139" t="s">
        <v>171</v>
      </c>
      <c r="C4" s="140"/>
      <c r="D4" s="140"/>
      <c r="E4" s="96" t="s">
        <v>171</v>
      </c>
      <c r="F4" s="96" t="s">
        <v>172</v>
      </c>
      <c r="G4" s="144" t="s">
        <v>159</v>
      </c>
    </row>
    <row r="5" spans="1:8" ht="17.25" customHeight="1" x14ac:dyDescent="0.2">
      <c r="A5" s="141"/>
      <c r="B5" s="140" t="s">
        <v>104</v>
      </c>
      <c r="C5" s="140"/>
      <c r="D5" s="140"/>
      <c r="E5" s="140"/>
      <c r="F5" s="140"/>
      <c r="G5" s="145"/>
    </row>
    <row r="6" spans="1:8" ht="12" customHeight="1" x14ac:dyDescent="0.2">
      <c r="A6" s="71"/>
    </row>
    <row r="7" spans="1:8" ht="12.75" customHeight="1" x14ac:dyDescent="0.2">
      <c r="A7" s="57" t="s">
        <v>41</v>
      </c>
      <c r="B7" s="90">
        <v>2358.3985720000001</v>
      </c>
      <c r="C7" s="90">
        <v>2243.8287730000002</v>
      </c>
      <c r="D7" s="90">
        <v>2453.450613</v>
      </c>
      <c r="E7" s="90">
        <v>20877.216989</v>
      </c>
      <c r="F7" s="90">
        <v>20241.205924999998</v>
      </c>
      <c r="G7" s="91">
        <v>3.1421599402556524</v>
      </c>
    </row>
    <row r="8" spans="1:8" ht="12.75" customHeight="1" x14ac:dyDescent="0.2">
      <c r="A8" s="50" t="s">
        <v>23</v>
      </c>
      <c r="B8" s="9"/>
      <c r="C8" s="9"/>
      <c r="D8" s="9"/>
      <c r="E8" s="9"/>
      <c r="F8" s="9"/>
      <c r="G8" s="9"/>
    </row>
    <row r="9" spans="1:8" ht="12.75" customHeight="1" x14ac:dyDescent="0.2">
      <c r="A9" s="50" t="s">
        <v>142</v>
      </c>
      <c r="B9" s="90">
        <v>1726.025234</v>
      </c>
      <c r="C9" s="90">
        <v>1528.205142</v>
      </c>
      <c r="D9" s="90">
        <v>1828.24369</v>
      </c>
      <c r="E9" s="90">
        <v>15316.428624</v>
      </c>
      <c r="F9" s="90">
        <v>15655.34044</v>
      </c>
      <c r="G9" s="91">
        <v>-2.164831977</v>
      </c>
      <c r="H9" s="108"/>
    </row>
    <row r="10" spans="1:8" ht="12.75" customHeight="1" x14ac:dyDescent="0.2">
      <c r="A10" s="51" t="s">
        <v>23</v>
      </c>
      <c r="B10" s="9"/>
      <c r="C10" s="9"/>
      <c r="D10" s="9"/>
      <c r="E10" s="9"/>
      <c r="F10" s="9"/>
      <c r="G10" s="9"/>
    </row>
    <row r="11" spans="1:8" ht="12.75" customHeight="1" x14ac:dyDescent="0.2">
      <c r="A11" s="51" t="s">
        <v>143</v>
      </c>
      <c r="B11" s="90">
        <v>1312.317877</v>
      </c>
      <c r="C11" s="90">
        <v>1128.8472609999999</v>
      </c>
      <c r="D11" s="90">
        <v>1254.2670000000005</v>
      </c>
      <c r="E11" s="90">
        <v>10988.031454000004</v>
      </c>
      <c r="F11" s="90">
        <v>11581.763257000002</v>
      </c>
      <c r="G11" s="91">
        <v>-5.1264370530208225</v>
      </c>
    </row>
    <row r="12" spans="1:8" ht="12.75" customHeight="1" x14ac:dyDescent="0.2">
      <c r="A12" s="52" t="s">
        <v>23</v>
      </c>
      <c r="B12" s="9"/>
      <c r="C12" s="9"/>
      <c r="D12" s="9"/>
      <c r="E12" s="9"/>
      <c r="F12" s="9"/>
      <c r="G12" s="9"/>
    </row>
    <row r="13" spans="1:8" ht="12.75" customHeight="1" x14ac:dyDescent="0.2">
      <c r="A13" s="53" t="s">
        <v>42</v>
      </c>
      <c r="B13" s="90">
        <v>359.77591100000001</v>
      </c>
      <c r="C13" s="90">
        <v>263.48688499999997</v>
      </c>
      <c r="D13" s="90">
        <v>298.93362400000001</v>
      </c>
      <c r="E13" s="90">
        <v>2960.2797110000001</v>
      </c>
      <c r="F13" s="90">
        <v>4082.1888090000002</v>
      </c>
      <c r="G13" s="91">
        <v>-27.483028112921374</v>
      </c>
    </row>
    <row r="14" spans="1:8" ht="12.75" customHeight="1" x14ac:dyDescent="0.2">
      <c r="A14" s="53" t="s">
        <v>43</v>
      </c>
      <c r="B14" s="90">
        <v>162.071415</v>
      </c>
      <c r="C14" s="90">
        <v>117.565775</v>
      </c>
      <c r="D14" s="90">
        <v>135.14122900000001</v>
      </c>
      <c r="E14" s="90">
        <v>1367.428713</v>
      </c>
      <c r="F14" s="90">
        <v>1135.6911110000001</v>
      </c>
      <c r="G14" s="91">
        <v>20.404985101622401</v>
      </c>
    </row>
    <row r="15" spans="1:8" ht="12.75" customHeight="1" x14ac:dyDescent="0.2">
      <c r="A15" s="53" t="s">
        <v>44</v>
      </c>
      <c r="B15" s="90">
        <v>8.4442029999999999</v>
      </c>
      <c r="C15" s="90">
        <v>7.7798259999999999</v>
      </c>
      <c r="D15" s="90">
        <v>8.8985240000000001</v>
      </c>
      <c r="E15" s="90">
        <v>82.427593000000002</v>
      </c>
      <c r="F15" s="90">
        <v>85.151465999999999</v>
      </c>
      <c r="G15" s="91">
        <v>-3.1988562592686236</v>
      </c>
    </row>
    <row r="16" spans="1:8" ht="12.75" customHeight="1" x14ac:dyDescent="0.2">
      <c r="A16" s="53" t="s">
        <v>45</v>
      </c>
      <c r="B16" s="90">
        <v>347.40011199999998</v>
      </c>
      <c r="C16" s="90">
        <v>357.03474999999997</v>
      </c>
      <c r="D16" s="90">
        <v>382.21489500000001</v>
      </c>
      <c r="E16" s="90">
        <v>2796.8437600000002</v>
      </c>
      <c r="F16" s="90">
        <v>2767.6315420000001</v>
      </c>
      <c r="G16" s="91">
        <v>1.0554951971276552</v>
      </c>
    </row>
    <row r="17" spans="1:8" ht="12.75" customHeight="1" x14ac:dyDescent="0.2">
      <c r="A17" s="53" t="s">
        <v>46</v>
      </c>
      <c r="B17" s="90">
        <v>151.32437400000001</v>
      </c>
      <c r="C17" s="90">
        <v>121.740572</v>
      </c>
      <c r="D17" s="90">
        <v>169.95870199999999</v>
      </c>
      <c r="E17" s="90">
        <v>1304.6764880000001</v>
      </c>
      <c r="F17" s="90">
        <v>1167.63462</v>
      </c>
      <c r="G17" s="91">
        <v>11.736708183592569</v>
      </c>
    </row>
    <row r="18" spans="1:8" ht="12.75" customHeight="1" x14ac:dyDescent="0.2">
      <c r="A18" s="53" t="s">
        <v>47</v>
      </c>
      <c r="B18" s="90">
        <v>32.837192999999999</v>
      </c>
      <c r="C18" s="90">
        <v>35.231119999999997</v>
      </c>
      <c r="D18" s="90">
        <v>36.881148000000003</v>
      </c>
      <c r="E18" s="90">
        <v>290.381754</v>
      </c>
      <c r="F18" s="90">
        <v>285.29504200000002</v>
      </c>
      <c r="G18" s="91">
        <v>1.7829654396868051</v>
      </c>
    </row>
    <row r="19" spans="1:8" ht="12.75" customHeight="1" x14ac:dyDescent="0.2">
      <c r="A19" s="53" t="s">
        <v>48</v>
      </c>
      <c r="B19" s="90">
        <v>19.400873000000001</v>
      </c>
      <c r="C19" s="90">
        <v>14.212783</v>
      </c>
      <c r="D19" s="90">
        <v>14.167059999999999</v>
      </c>
      <c r="E19" s="90">
        <v>138.376216</v>
      </c>
      <c r="F19" s="90">
        <v>140.90031400000001</v>
      </c>
      <c r="G19" s="91">
        <v>-1.7914069375317325</v>
      </c>
    </row>
    <row r="20" spans="1:8" ht="12.75" customHeight="1" x14ac:dyDescent="0.2">
      <c r="A20" s="53" t="s">
        <v>49</v>
      </c>
      <c r="B20" s="90">
        <v>7.6195789999999999</v>
      </c>
      <c r="C20" s="90">
        <v>13.166448000000001</v>
      </c>
      <c r="D20" s="90">
        <v>5.934901</v>
      </c>
      <c r="E20" s="90">
        <v>100.492272</v>
      </c>
      <c r="F20" s="90">
        <v>92.975103000000004</v>
      </c>
      <c r="G20" s="91">
        <v>8.085141890082113</v>
      </c>
    </row>
    <row r="21" spans="1:8" ht="12.75" customHeight="1" x14ac:dyDescent="0.2">
      <c r="A21" s="53" t="s">
        <v>50</v>
      </c>
      <c r="B21" s="90">
        <v>101.22474099999999</v>
      </c>
      <c r="C21" s="90">
        <v>82.715980999999999</v>
      </c>
      <c r="D21" s="90">
        <v>79.523469000000006</v>
      </c>
      <c r="E21" s="90">
        <v>884.32076099999995</v>
      </c>
      <c r="F21" s="90">
        <v>798.636481</v>
      </c>
      <c r="G21" s="91">
        <v>10.72882118942421</v>
      </c>
    </row>
    <row r="22" spans="1:8" ht="12.75" customHeight="1" x14ac:dyDescent="0.2">
      <c r="A22" s="53" t="s">
        <v>51</v>
      </c>
      <c r="B22" s="90">
        <v>22.471394</v>
      </c>
      <c r="C22" s="90">
        <v>20.219201000000002</v>
      </c>
      <c r="D22" s="90">
        <v>27.774031999999998</v>
      </c>
      <c r="E22" s="90">
        <v>191.550524</v>
      </c>
      <c r="F22" s="90">
        <v>216.181409</v>
      </c>
      <c r="G22" s="91">
        <v>-11.393618495658899</v>
      </c>
    </row>
    <row r="23" spans="1:8" ht="12.75" customHeight="1" x14ac:dyDescent="0.2">
      <c r="A23" s="53" t="s">
        <v>52</v>
      </c>
      <c r="B23" s="90">
        <v>57.907155000000003</v>
      </c>
      <c r="C23" s="90">
        <v>47.442706999999999</v>
      </c>
      <c r="D23" s="90">
        <v>58.343328999999997</v>
      </c>
      <c r="E23" s="90">
        <v>530.16311399999995</v>
      </c>
      <c r="F23" s="90">
        <v>517.76283799999999</v>
      </c>
      <c r="G23" s="91">
        <v>2.3949721938135582</v>
      </c>
    </row>
    <row r="24" spans="1:8" ht="12.75" customHeight="1" x14ac:dyDescent="0.2">
      <c r="A24" s="53" t="s">
        <v>61</v>
      </c>
      <c r="B24" s="90">
        <v>4.6200850000000004</v>
      </c>
      <c r="C24" s="90">
        <v>5.3496139999999999</v>
      </c>
      <c r="D24" s="90">
        <v>5.0180230000000003</v>
      </c>
      <c r="E24" s="90">
        <v>39.609724</v>
      </c>
      <c r="F24" s="90">
        <v>34.556621</v>
      </c>
      <c r="G24" s="91">
        <v>14.622676794701661</v>
      </c>
    </row>
    <row r="25" spans="1:8" ht="12.75" customHeight="1" x14ac:dyDescent="0.2">
      <c r="A25" s="53" t="s">
        <v>62</v>
      </c>
      <c r="B25" s="90">
        <v>1.6217550000000001</v>
      </c>
      <c r="C25" s="90">
        <v>3.5010119999999998</v>
      </c>
      <c r="D25" s="90">
        <v>2.354282</v>
      </c>
      <c r="E25" s="90">
        <v>30.596536</v>
      </c>
      <c r="F25" s="90">
        <v>39.272084999999997</v>
      </c>
      <c r="G25" s="91">
        <v>-22.090879564963245</v>
      </c>
    </row>
    <row r="26" spans="1:8" ht="12.75" customHeight="1" x14ac:dyDescent="0.2">
      <c r="A26" s="53" t="s">
        <v>63</v>
      </c>
      <c r="B26" s="90">
        <v>6.3970940000000001</v>
      </c>
      <c r="C26" s="90">
        <v>20.94744</v>
      </c>
      <c r="D26" s="90">
        <v>9.3557989999999993</v>
      </c>
      <c r="E26" s="90">
        <v>87.049806000000004</v>
      </c>
      <c r="F26" s="90">
        <v>67.050487000000004</v>
      </c>
      <c r="G26" s="91">
        <v>29.827253901973904</v>
      </c>
    </row>
    <row r="27" spans="1:8" ht="12.75" customHeight="1" x14ac:dyDescent="0.2">
      <c r="A27" s="53" t="s">
        <v>55</v>
      </c>
      <c r="B27" s="90">
        <v>5.7259599999999997</v>
      </c>
      <c r="C27" s="90">
        <v>5.5764009999999997</v>
      </c>
      <c r="D27" s="90">
        <v>5.7692240000000004</v>
      </c>
      <c r="E27" s="90">
        <v>48.539847000000002</v>
      </c>
      <c r="F27" s="90">
        <v>36.161563999999998</v>
      </c>
      <c r="G27" s="91">
        <v>34.230496778292007</v>
      </c>
    </row>
    <row r="28" spans="1:8" ht="12.75" customHeight="1" x14ac:dyDescent="0.2">
      <c r="A28" s="53" t="s">
        <v>56</v>
      </c>
      <c r="B28" s="90">
        <v>11.22875</v>
      </c>
      <c r="C28" s="90">
        <v>12.378907</v>
      </c>
      <c r="D28" s="90">
        <v>13.683135999999999</v>
      </c>
      <c r="E28" s="90">
        <v>105.099129</v>
      </c>
      <c r="F28" s="90">
        <v>108.5314</v>
      </c>
      <c r="G28" s="91">
        <v>-3.1624681889296653</v>
      </c>
    </row>
    <row r="29" spans="1:8" ht="12.75" customHeight="1" x14ac:dyDescent="0.2">
      <c r="A29" s="53" t="s">
        <v>53</v>
      </c>
      <c r="B29" s="90">
        <v>0.13714499999999999</v>
      </c>
      <c r="C29" s="90">
        <v>6.7965999999999999E-2</v>
      </c>
      <c r="D29" s="90">
        <v>0.129638</v>
      </c>
      <c r="E29" s="90">
        <v>0.96849099999999999</v>
      </c>
      <c r="F29" s="90">
        <v>1.134374</v>
      </c>
      <c r="G29" s="91">
        <v>-14.623307656910328</v>
      </c>
    </row>
    <row r="30" spans="1:8" ht="12.75" customHeight="1" x14ac:dyDescent="0.2">
      <c r="A30" s="53" t="s">
        <v>54</v>
      </c>
      <c r="B30" s="90">
        <v>12.110137999999999</v>
      </c>
      <c r="C30" s="90">
        <v>0.42987300000000001</v>
      </c>
      <c r="D30" s="90">
        <v>0.18598500000000001</v>
      </c>
      <c r="E30" s="90">
        <v>29.227015000000002</v>
      </c>
      <c r="F30" s="90">
        <v>5.0079909999999996</v>
      </c>
      <c r="G30" s="106" t="s">
        <v>184</v>
      </c>
    </row>
    <row r="31" spans="1:8" ht="12.75" customHeight="1" x14ac:dyDescent="0.2">
      <c r="A31" s="54" t="s">
        <v>57</v>
      </c>
      <c r="B31" s="90">
        <v>414</v>
      </c>
      <c r="C31" s="90">
        <v>399</v>
      </c>
      <c r="D31" s="90">
        <v>574</v>
      </c>
      <c r="E31" s="90">
        <v>4328</v>
      </c>
      <c r="F31" s="107">
        <v>4074</v>
      </c>
      <c r="G31" s="91">
        <v>6.2346588120000002</v>
      </c>
      <c r="H31" s="108"/>
    </row>
    <row r="32" spans="1:8" ht="12.75" customHeight="1" x14ac:dyDescent="0.2">
      <c r="A32" s="52" t="s">
        <v>23</v>
      </c>
      <c r="B32" s="9"/>
      <c r="C32" s="9"/>
      <c r="D32" s="9"/>
      <c r="E32" s="9"/>
      <c r="F32" s="9"/>
      <c r="G32" s="9"/>
      <c r="H32" s="87"/>
    </row>
    <row r="33" spans="1:9" ht="12.75" customHeight="1" x14ac:dyDescent="0.2">
      <c r="A33" s="53" t="s">
        <v>160</v>
      </c>
      <c r="B33" s="156" t="s">
        <v>185</v>
      </c>
      <c r="C33" s="156" t="s">
        <v>185</v>
      </c>
      <c r="D33" s="156" t="s">
        <v>185</v>
      </c>
      <c r="E33" s="156" t="s">
        <v>185</v>
      </c>
      <c r="F33" s="90">
        <v>239.346721</v>
      </c>
      <c r="G33" s="106" t="s">
        <v>184</v>
      </c>
      <c r="H33" s="109"/>
      <c r="I33" s="108"/>
    </row>
    <row r="34" spans="1:9" ht="12.75" customHeight="1" x14ac:dyDescent="0.2">
      <c r="A34" s="53" t="s">
        <v>58</v>
      </c>
      <c r="B34" s="90">
        <v>43.165042999999997</v>
      </c>
      <c r="C34" s="90">
        <v>49.472577999999999</v>
      </c>
      <c r="D34" s="90">
        <v>42.634103000000003</v>
      </c>
      <c r="E34" s="90">
        <v>389.77399100000002</v>
      </c>
      <c r="F34" s="90">
        <v>380.42404599999998</v>
      </c>
      <c r="G34" s="91">
        <v>2.4577691915931155</v>
      </c>
    </row>
    <row r="35" spans="1:9" ht="12.75" customHeight="1" x14ac:dyDescent="0.2">
      <c r="A35" s="53" t="s">
        <v>59</v>
      </c>
      <c r="B35" s="90">
        <v>176.05397400000001</v>
      </c>
      <c r="C35" s="90">
        <v>170.169792</v>
      </c>
      <c r="D35" s="90">
        <v>195.59694999999999</v>
      </c>
      <c r="E35" s="90">
        <v>1555.9217550000001</v>
      </c>
      <c r="F35" s="90">
        <v>1412.103703</v>
      </c>
      <c r="G35" s="91">
        <v>10.184666444430391</v>
      </c>
    </row>
    <row r="36" spans="1:9" ht="12.75" customHeight="1" x14ac:dyDescent="0.2">
      <c r="A36" s="53" t="s">
        <v>60</v>
      </c>
      <c r="B36" s="90">
        <v>59.242944999999999</v>
      </c>
      <c r="C36" s="90">
        <v>54.915813</v>
      </c>
      <c r="D36" s="90">
        <v>76.801299999999998</v>
      </c>
      <c r="E36" s="90">
        <v>572.692497</v>
      </c>
      <c r="F36" s="90">
        <v>545.44341099999997</v>
      </c>
      <c r="G36" s="91">
        <v>4.9957677461063099</v>
      </c>
    </row>
    <row r="37" spans="1:9" ht="12.75" customHeight="1" x14ac:dyDescent="0.2">
      <c r="A37" s="53" t="s">
        <v>64</v>
      </c>
      <c r="B37" s="90">
        <v>50.286143000000003</v>
      </c>
      <c r="C37" s="90">
        <v>75.252053000000004</v>
      </c>
      <c r="D37" s="90">
        <v>99.521654999999996</v>
      </c>
      <c r="E37" s="90">
        <v>680.06763599999999</v>
      </c>
      <c r="F37" s="90">
        <v>540.75366599999995</v>
      </c>
      <c r="G37" s="91">
        <v>25.762926589202266</v>
      </c>
    </row>
    <row r="38" spans="1:9" ht="12.75" customHeight="1" x14ac:dyDescent="0.2">
      <c r="A38" s="53" t="s">
        <v>146</v>
      </c>
      <c r="B38" s="90">
        <v>4.6339360000000003</v>
      </c>
      <c r="C38" s="90">
        <v>1.202772</v>
      </c>
      <c r="D38" s="90">
        <v>1.395251</v>
      </c>
      <c r="E38" s="90">
        <v>19.540393000000002</v>
      </c>
      <c r="F38" s="90">
        <v>18.407076</v>
      </c>
      <c r="G38" s="91">
        <v>6.1569637676293638</v>
      </c>
    </row>
    <row r="39" spans="1:9" ht="12.75" customHeight="1" x14ac:dyDescent="0.2">
      <c r="A39" s="53" t="s">
        <v>65</v>
      </c>
      <c r="B39" s="90">
        <v>26.215962000000001</v>
      </c>
      <c r="C39" s="90">
        <v>26.875091999999999</v>
      </c>
      <c r="D39" s="90">
        <v>28.747150000000001</v>
      </c>
      <c r="E39" s="90">
        <v>277.48523699999998</v>
      </c>
      <c r="F39" s="90">
        <v>295.59555699999999</v>
      </c>
      <c r="G39" s="91">
        <v>-6.1267226692449981</v>
      </c>
    </row>
    <row r="40" spans="1:9" ht="12.75" customHeight="1" x14ac:dyDescent="0.2">
      <c r="A40" s="53" t="s">
        <v>66</v>
      </c>
      <c r="B40" s="90">
        <v>9.8732050000000005</v>
      </c>
      <c r="C40" s="90">
        <v>14.565212000000001</v>
      </c>
      <c r="D40" s="90">
        <v>13.97456</v>
      </c>
      <c r="E40" s="90">
        <v>99.456271000000001</v>
      </c>
      <c r="F40" s="90">
        <v>79.086258000000001</v>
      </c>
      <c r="G40" s="91">
        <v>25.756703522374266</v>
      </c>
    </row>
    <row r="41" spans="1:9" ht="12.75" customHeight="1" x14ac:dyDescent="0.2">
      <c r="A41" s="53" t="s">
        <v>67</v>
      </c>
      <c r="B41" s="90">
        <v>44.236148999999997</v>
      </c>
      <c r="C41" s="90">
        <v>6.9045690000000004</v>
      </c>
      <c r="D41" s="90">
        <v>115.30572100000001</v>
      </c>
      <c r="E41" s="90">
        <v>733.45938999999998</v>
      </c>
      <c r="F41" s="90">
        <v>562.416742</v>
      </c>
      <c r="G41" s="91">
        <v>30.41208328752063</v>
      </c>
    </row>
    <row r="42" spans="1:9" ht="12.75" customHeight="1" x14ac:dyDescent="0.2">
      <c r="A42" s="56" t="s">
        <v>68</v>
      </c>
      <c r="B42" s="90">
        <v>632.3733380000001</v>
      </c>
      <c r="C42" s="90">
        <v>715.62363100000016</v>
      </c>
      <c r="D42" s="90">
        <v>625.20692299999996</v>
      </c>
      <c r="E42" s="90">
        <v>5560.7883650000003</v>
      </c>
      <c r="F42" s="90">
        <v>4586</v>
      </c>
      <c r="G42" s="91">
        <v>21.2557428</v>
      </c>
      <c r="H42" s="108"/>
    </row>
    <row r="43" spans="1:9" ht="12.75" customHeight="1" x14ac:dyDescent="0.2">
      <c r="A43" s="54" t="s">
        <v>31</v>
      </c>
      <c r="B43" s="9"/>
      <c r="C43" s="9"/>
      <c r="D43" s="9"/>
      <c r="E43" s="9"/>
      <c r="F43" s="9"/>
      <c r="G43" s="9"/>
    </row>
    <row r="44" spans="1:9" ht="12.75" customHeight="1" x14ac:dyDescent="0.2">
      <c r="A44" s="54" t="s">
        <v>69</v>
      </c>
      <c r="B44" s="90">
        <v>33.293109999999999</v>
      </c>
      <c r="C44" s="90">
        <v>64.167209999999997</v>
      </c>
      <c r="D44" s="90">
        <v>72.965063999999998</v>
      </c>
      <c r="E44" s="90">
        <v>603.77038300000004</v>
      </c>
      <c r="F44" s="90">
        <v>355.38523700000002</v>
      </c>
      <c r="G44" s="91">
        <v>69.891801948993191</v>
      </c>
    </row>
    <row r="45" spans="1:9" ht="12.75" customHeight="1" x14ac:dyDescent="0.2">
      <c r="A45" s="54" t="s">
        <v>70</v>
      </c>
      <c r="B45" s="90">
        <v>288.30654800000002</v>
      </c>
      <c r="C45" s="90">
        <v>294.61225999999999</v>
      </c>
      <c r="D45" s="90">
        <v>167.96978300000001</v>
      </c>
      <c r="E45" s="90">
        <v>1899.1896139999999</v>
      </c>
      <c r="F45" s="90">
        <v>1491.8364349999999</v>
      </c>
      <c r="G45" s="91">
        <v>27.305485336266102</v>
      </c>
    </row>
    <row r="46" spans="1:9" ht="12.75" customHeight="1" x14ac:dyDescent="0.2">
      <c r="A46" s="54" t="s">
        <v>71</v>
      </c>
      <c r="B46" s="90">
        <v>37.519010999999999</v>
      </c>
      <c r="C46" s="90">
        <v>41.571379</v>
      </c>
      <c r="D46" s="90">
        <v>39.993971000000002</v>
      </c>
      <c r="E46" s="90">
        <v>387.28220800000003</v>
      </c>
      <c r="F46" s="90">
        <v>389.84131000000002</v>
      </c>
      <c r="G46" s="91">
        <v>-0.65644710664450656</v>
      </c>
    </row>
    <row r="47" spans="1:9" ht="12.75" customHeight="1" x14ac:dyDescent="0.2">
      <c r="A47" s="54" t="s">
        <v>72</v>
      </c>
      <c r="B47" s="90">
        <v>101.62475499999999</v>
      </c>
      <c r="C47" s="90">
        <v>108.074763</v>
      </c>
      <c r="D47" s="90">
        <v>103.51987200000001</v>
      </c>
      <c r="E47" s="90">
        <v>908.27574000000004</v>
      </c>
      <c r="F47" s="90">
        <v>784.35258799999997</v>
      </c>
      <c r="G47" s="91">
        <v>15.799419023527221</v>
      </c>
    </row>
    <row r="48" spans="1:9" ht="12.75" customHeight="1" x14ac:dyDescent="0.2">
      <c r="A48" s="54" t="s">
        <v>160</v>
      </c>
      <c r="B48" s="90">
        <v>158.67910800000001</v>
      </c>
      <c r="C48" s="90">
        <v>194.91028600000001</v>
      </c>
      <c r="D48" s="90">
        <v>185.500416</v>
      </c>
      <c r="E48" s="90">
        <v>1592.2526989999999</v>
      </c>
      <c r="F48" s="90">
        <v>1410.4774440000001</v>
      </c>
      <c r="G48" s="106" t="s">
        <v>184</v>
      </c>
      <c r="H48" s="109"/>
      <c r="I48" s="108"/>
    </row>
    <row r="49" spans="1:7" ht="12.75" customHeight="1" x14ac:dyDescent="0.2">
      <c r="A49" s="55" t="s">
        <v>73</v>
      </c>
      <c r="B49" s="90">
        <v>210.44763699999999</v>
      </c>
      <c r="C49" s="90">
        <v>86.603088</v>
      </c>
      <c r="D49" s="90">
        <v>145.657397</v>
      </c>
      <c r="E49" s="90">
        <v>1108.57566</v>
      </c>
      <c r="F49" s="90">
        <v>1340.8204989999999</v>
      </c>
      <c r="G49" s="91">
        <v>-17.321098474643776</v>
      </c>
    </row>
    <row r="50" spans="1:7" ht="12.75" customHeight="1" x14ac:dyDescent="0.2">
      <c r="A50" s="56" t="s">
        <v>31</v>
      </c>
      <c r="B50" s="9"/>
      <c r="C50" s="9"/>
      <c r="D50" s="9"/>
      <c r="E50" s="9"/>
      <c r="F50" s="9"/>
      <c r="G50" s="9"/>
    </row>
    <row r="51" spans="1:7" ht="12.75" customHeight="1" x14ac:dyDescent="0.2">
      <c r="A51" s="56" t="s">
        <v>74</v>
      </c>
      <c r="B51" s="90">
        <v>14.71</v>
      </c>
      <c r="C51" s="90">
        <v>10.629267</v>
      </c>
      <c r="D51" s="90">
        <v>13.042944</v>
      </c>
      <c r="E51" s="90">
        <v>109.12408499999999</v>
      </c>
      <c r="F51" s="90">
        <v>77.410612</v>
      </c>
      <c r="G51" s="91">
        <v>40.967862390753339</v>
      </c>
    </row>
    <row r="52" spans="1:7" ht="12.75" customHeight="1" x14ac:dyDescent="0.2">
      <c r="A52" s="56" t="s">
        <v>116</v>
      </c>
      <c r="B52" s="90">
        <v>28.083015</v>
      </c>
      <c r="C52" s="90">
        <v>18.479946999999999</v>
      </c>
      <c r="D52" s="90">
        <v>18.259353000000001</v>
      </c>
      <c r="E52" s="90">
        <v>203.45715100000001</v>
      </c>
      <c r="F52" s="90">
        <v>166.31916000000001</v>
      </c>
      <c r="G52" s="91">
        <v>22.329352192495435</v>
      </c>
    </row>
    <row r="53" spans="1:7" ht="12.75" customHeight="1" x14ac:dyDescent="0.2">
      <c r="A53" s="56" t="s">
        <v>75</v>
      </c>
      <c r="B53" s="90">
        <v>11.709536</v>
      </c>
      <c r="C53" s="90">
        <v>17.65258</v>
      </c>
      <c r="D53" s="90">
        <v>18.575158999999999</v>
      </c>
      <c r="E53" s="90">
        <v>137.122849</v>
      </c>
      <c r="F53" s="90">
        <v>209.25071</v>
      </c>
      <c r="G53" s="91">
        <v>-34.469589613339906</v>
      </c>
    </row>
    <row r="54" spans="1:7" ht="12.75" customHeight="1" x14ac:dyDescent="0.2">
      <c r="A54" s="57" t="s">
        <v>76</v>
      </c>
      <c r="B54" s="90">
        <v>995.72815300000002</v>
      </c>
      <c r="C54" s="90">
        <v>1176.7030219999999</v>
      </c>
      <c r="D54" s="90">
        <v>1240.3700960000001</v>
      </c>
      <c r="E54" s="90">
        <v>9674.5286749999996</v>
      </c>
      <c r="F54" s="90">
        <v>9561.1409070000009</v>
      </c>
      <c r="G54" s="91">
        <v>1.1859229887197245</v>
      </c>
    </row>
    <row r="55" spans="1:7" ht="12.75" customHeight="1" x14ac:dyDescent="0.2">
      <c r="A55" s="50" t="s">
        <v>31</v>
      </c>
      <c r="B55" s="9"/>
      <c r="C55" s="9"/>
      <c r="D55" s="9"/>
      <c r="E55" s="9"/>
      <c r="F55" s="9"/>
      <c r="G55" s="9"/>
    </row>
    <row r="56" spans="1:7" ht="12.75" customHeight="1" x14ac:dyDescent="0.2">
      <c r="A56" s="56" t="s">
        <v>77</v>
      </c>
      <c r="B56" s="90">
        <v>676.63453300000003</v>
      </c>
      <c r="C56" s="90">
        <v>688.42490499999997</v>
      </c>
      <c r="D56" s="90">
        <v>839.23411499999997</v>
      </c>
      <c r="E56" s="90">
        <v>6106.4319560000004</v>
      </c>
      <c r="F56" s="90">
        <v>6480.1797260000003</v>
      </c>
      <c r="G56" s="91">
        <v>-5.7675525340822844</v>
      </c>
    </row>
    <row r="57" spans="1:7" ht="12.75" customHeight="1" x14ac:dyDescent="0.2">
      <c r="A57" s="51" t="s">
        <v>31</v>
      </c>
      <c r="B57" s="9"/>
      <c r="C57" s="9"/>
      <c r="D57" s="9"/>
      <c r="E57" s="9"/>
      <c r="F57" s="9"/>
      <c r="G57" s="9"/>
    </row>
    <row r="58" spans="1:7" ht="12.75" customHeight="1" x14ac:dyDescent="0.2">
      <c r="A58" s="51" t="s">
        <v>78</v>
      </c>
      <c r="B58" s="90">
        <v>541.31212400000004</v>
      </c>
      <c r="C58" s="90">
        <v>617.83752700000002</v>
      </c>
      <c r="D58" s="90">
        <v>769.03148599999997</v>
      </c>
      <c r="E58" s="90">
        <v>5472.4496810000001</v>
      </c>
      <c r="F58" s="90">
        <v>5842.6656130000001</v>
      </c>
      <c r="G58" s="91">
        <v>-6.3364217040979582</v>
      </c>
    </row>
    <row r="59" spans="1:7" ht="12.75" customHeight="1" x14ac:dyDescent="0.2">
      <c r="A59" s="51" t="s">
        <v>79</v>
      </c>
      <c r="B59" s="90">
        <v>112.87392</v>
      </c>
      <c r="C59" s="90">
        <v>33.952551</v>
      </c>
      <c r="D59" s="90">
        <v>45.306894</v>
      </c>
      <c r="E59" s="90">
        <v>383.79905300000001</v>
      </c>
      <c r="F59" s="90">
        <v>419.42512599999998</v>
      </c>
      <c r="G59" s="91">
        <v>-8.4940245091563611</v>
      </c>
    </row>
    <row r="60" spans="1:7" ht="12.75" customHeight="1" x14ac:dyDescent="0.2">
      <c r="A60" s="50" t="s">
        <v>117</v>
      </c>
      <c r="B60" s="97">
        <v>269.17350199999998</v>
      </c>
      <c r="C60" s="90">
        <v>442.26190400000002</v>
      </c>
      <c r="D60" s="90">
        <v>362.87296400000002</v>
      </c>
      <c r="E60" s="90">
        <v>3034.5681009999998</v>
      </c>
      <c r="F60" s="90">
        <v>2638.4630849999999</v>
      </c>
      <c r="G60" s="91">
        <v>15.012717754207287</v>
      </c>
    </row>
    <row r="61" spans="1:7" ht="12.75" customHeight="1" x14ac:dyDescent="0.2">
      <c r="A61" s="51" t="s">
        <v>31</v>
      </c>
      <c r="B61" s="9"/>
      <c r="C61" s="9"/>
      <c r="D61" s="9"/>
      <c r="E61" s="9"/>
      <c r="F61" s="9"/>
      <c r="G61" s="9"/>
    </row>
    <row r="62" spans="1:7" ht="12.75" customHeight="1" x14ac:dyDescent="0.2">
      <c r="A62" s="51" t="s">
        <v>80</v>
      </c>
      <c r="B62" s="90">
        <v>147.18242699999999</v>
      </c>
      <c r="C62" s="90">
        <v>191.53201899999999</v>
      </c>
      <c r="D62" s="90">
        <v>119.128479</v>
      </c>
      <c r="E62" s="90">
        <v>1400.4176030000001</v>
      </c>
      <c r="F62" s="90">
        <v>1131.0930430000001</v>
      </c>
      <c r="G62" s="91">
        <v>23.810999604919331</v>
      </c>
    </row>
    <row r="63" spans="1:7" ht="12.75" customHeight="1" x14ac:dyDescent="0.2">
      <c r="A63" s="51"/>
      <c r="B63" s="9"/>
      <c r="C63" s="9"/>
      <c r="D63" s="9"/>
      <c r="E63" s="9"/>
      <c r="F63" s="9"/>
      <c r="G63" s="9"/>
    </row>
    <row r="64" spans="1:7" ht="12.75" customHeight="1" x14ac:dyDescent="0.2">
      <c r="A64" s="57" t="s">
        <v>81</v>
      </c>
      <c r="B64" s="90">
        <v>1583.6443469999999</v>
      </c>
      <c r="C64" s="90">
        <v>1513.008904</v>
      </c>
      <c r="D64" s="90">
        <v>1660.2722180000001</v>
      </c>
      <c r="E64" s="90">
        <v>14084.174063</v>
      </c>
      <c r="F64" s="90">
        <v>12428.029782</v>
      </c>
      <c r="G64" s="91">
        <v>13.325879564584397</v>
      </c>
    </row>
    <row r="65" spans="1:7" ht="12.75" customHeight="1" x14ac:dyDescent="0.2">
      <c r="A65" s="50" t="s">
        <v>31</v>
      </c>
      <c r="B65" s="9"/>
      <c r="C65" s="9"/>
      <c r="D65" s="9"/>
      <c r="E65" s="9"/>
      <c r="F65" s="9"/>
      <c r="G65" s="9"/>
    </row>
    <row r="66" spans="1:7" ht="12.75" customHeight="1" x14ac:dyDescent="0.2">
      <c r="A66" s="56" t="s">
        <v>82</v>
      </c>
      <c r="B66" s="90">
        <v>308.43800199999998</v>
      </c>
      <c r="C66" s="90">
        <v>263.74919299999999</v>
      </c>
      <c r="D66" s="90">
        <v>313.72551800000002</v>
      </c>
      <c r="E66" s="90">
        <v>2651.203477</v>
      </c>
      <c r="F66" s="90">
        <v>2555.0169080000001</v>
      </c>
      <c r="G66" s="91">
        <v>3.7646157525936843</v>
      </c>
    </row>
    <row r="67" spans="1:7" ht="12.75" customHeight="1" x14ac:dyDescent="0.2">
      <c r="A67" s="56" t="s">
        <v>83</v>
      </c>
      <c r="B67" s="90">
        <v>813.54625499999997</v>
      </c>
      <c r="C67" s="90">
        <v>788.70551</v>
      </c>
      <c r="D67" s="90">
        <v>859.65889100000004</v>
      </c>
      <c r="E67" s="90">
        <v>7165.5550890000004</v>
      </c>
      <c r="F67" s="90">
        <v>5858.1832649999997</v>
      </c>
      <c r="G67" s="91">
        <v>22.317018175429183</v>
      </c>
    </row>
    <row r="68" spans="1:7" ht="12.75" customHeight="1" x14ac:dyDescent="0.2">
      <c r="A68" s="56" t="s">
        <v>84</v>
      </c>
      <c r="B68" s="90">
        <v>107.948256</v>
      </c>
      <c r="C68" s="90">
        <v>109.64215799999999</v>
      </c>
      <c r="D68" s="90">
        <v>91.664697000000004</v>
      </c>
      <c r="E68" s="90">
        <v>932.05176300000005</v>
      </c>
      <c r="F68" s="90">
        <v>907.43892600000004</v>
      </c>
      <c r="G68" s="91">
        <v>2.7123408854074285</v>
      </c>
    </row>
    <row r="69" spans="1:7" ht="12.75" customHeight="1" x14ac:dyDescent="0.2">
      <c r="A69" s="56" t="s">
        <v>129</v>
      </c>
      <c r="B69" s="90">
        <v>20.699075000000001</v>
      </c>
      <c r="C69" s="90">
        <v>27.650479000000001</v>
      </c>
      <c r="D69" s="90">
        <v>34.831786999999998</v>
      </c>
      <c r="E69" s="90">
        <v>217.70067499999999</v>
      </c>
      <c r="F69" s="90">
        <v>260.666135</v>
      </c>
      <c r="G69" s="91">
        <v>-16.48294666278764</v>
      </c>
    </row>
    <row r="70" spans="1:7" ht="12.75" customHeight="1" x14ac:dyDescent="0.2">
      <c r="A70" s="58" t="s">
        <v>130</v>
      </c>
      <c r="B70" s="90">
        <v>5.2120050000000004</v>
      </c>
      <c r="C70" s="90">
        <v>10.557477</v>
      </c>
      <c r="D70" s="90">
        <v>5.0144219999999997</v>
      </c>
      <c r="E70" s="90">
        <v>63.094740000000002</v>
      </c>
      <c r="F70" s="90">
        <v>41.668976999999998</v>
      </c>
      <c r="G70" s="91">
        <v>51.418980120390302</v>
      </c>
    </row>
    <row r="71" spans="1:7" ht="12.75" customHeight="1" x14ac:dyDescent="0.2">
      <c r="A71" s="59" t="s">
        <v>85</v>
      </c>
      <c r="B71" s="90">
        <v>98.174398999999994</v>
      </c>
      <c r="C71" s="90">
        <v>62.477308999999998</v>
      </c>
      <c r="D71" s="90">
        <v>33.962772000000001</v>
      </c>
      <c r="E71" s="90">
        <v>715.972938</v>
      </c>
      <c r="F71" s="90">
        <v>467.88646499999999</v>
      </c>
      <c r="G71" s="91">
        <v>53.022793253914728</v>
      </c>
    </row>
    <row r="72" spans="1:7" ht="12.75" customHeight="1" x14ac:dyDescent="0.2">
      <c r="A72" s="60" t="s">
        <v>31</v>
      </c>
      <c r="B72" s="9"/>
      <c r="C72" s="9"/>
      <c r="D72" s="9"/>
      <c r="E72" s="9"/>
      <c r="F72" s="9"/>
      <c r="G72" s="9"/>
    </row>
    <row r="73" spans="1:7" ht="12.75" customHeight="1" x14ac:dyDescent="0.2">
      <c r="A73" s="60" t="s">
        <v>106</v>
      </c>
      <c r="B73" s="90">
        <v>80.666886000000005</v>
      </c>
      <c r="C73" s="90">
        <v>37.090279000000002</v>
      </c>
      <c r="D73" s="90">
        <v>3.458952</v>
      </c>
      <c r="E73" s="90">
        <v>457.97269699999998</v>
      </c>
      <c r="F73" s="90">
        <v>224.36764600000001</v>
      </c>
      <c r="G73" s="91">
        <v>104.11708424306414</v>
      </c>
    </row>
    <row r="74" spans="1:7" ht="24" x14ac:dyDescent="0.2">
      <c r="A74" s="61" t="s">
        <v>101</v>
      </c>
      <c r="B74" s="90">
        <v>5.9372429999999996</v>
      </c>
      <c r="C74" s="90">
        <v>6.6789870000000002</v>
      </c>
      <c r="D74" s="90">
        <v>7.5662630000000002</v>
      </c>
      <c r="E74" s="90">
        <v>47.048482</v>
      </c>
      <c r="F74" s="90">
        <v>33.474997000000002</v>
      </c>
      <c r="G74" s="91">
        <v>40.548129100653824</v>
      </c>
    </row>
    <row r="75" spans="1:7" x14ac:dyDescent="0.2">
      <c r="A75" s="62" t="s">
        <v>40</v>
      </c>
      <c r="B75" s="98">
        <v>5252.3303509999996</v>
      </c>
      <c r="C75" s="93">
        <v>5089.3000830000001</v>
      </c>
      <c r="D75" s="93">
        <v>5541.2793590000001</v>
      </c>
      <c r="E75" s="93">
        <v>46507.516807</v>
      </c>
      <c r="F75" s="93">
        <v>44072.558575000003</v>
      </c>
      <c r="G75" s="94">
        <v>5.5248851229191303</v>
      </c>
    </row>
    <row r="76" spans="1:7" ht="13.35" customHeight="1" x14ac:dyDescent="0.2"/>
    <row r="77" spans="1:7" ht="24.95" customHeight="1" x14ac:dyDescent="0.2">
      <c r="A77" s="123" t="s">
        <v>161</v>
      </c>
      <c r="B77" s="123"/>
      <c r="C77" s="123"/>
      <c r="D77" s="123"/>
      <c r="E77" s="123"/>
      <c r="F77" s="123"/>
      <c r="G77" s="123"/>
    </row>
    <row r="78" spans="1:7" x14ac:dyDescent="0.2">
      <c r="A78" s="86" t="s">
        <v>140</v>
      </c>
      <c r="B78" s="86"/>
      <c r="C78" s="86"/>
      <c r="D78" s="86"/>
      <c r="E78" s="86"/>
      <c r="F78" s="86"/>
      <c r="G78" s="86"/>
    </row>
    <row r="79" spans="1:7" x14ac:dyDescent="0.2">
      <c r="A79" s="86" t="s">
        <v>162</v>
      </c>
      <c r="B79" s="86"/>
      <c r="C79" s="86"/>
      <c r="D79" s="86"/>
      <c r="E79" s="86"/>
      <c r="F79" s="86"/>
      <c r="G79" s="86"/>
    </row>
    <row r="80" spans="1:7" ht="13.5" customHeight="1" x14ac:dyDescent="0.2">
      <c r="A80" s="33" t="s">
        <v>156</v>
      </c>
    </row>
    <row r="81" spans="1:1" x14ac:dyDescent="0.2">
      <c r="A81" s="33" t="s">
        <v>157</v>
      </c>
    </row>
  </sheetData>
  <mergeCells count="7">
    <mergeCell ref="A77:G77"/>
    <mergeCell ref="A1:G1"/>
    <mergeCell ref="B4:D4"/>
    <mergeCell ref="A3:A5"/>
    <mergeCell ref="B5:F5"/>
    <mergeCell ref="E3:G3"/>
    <mergeCell ref="G4:G5"/>
  </mergeCells>
  <conditionalFormatting sqref="A6: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3/21 HH</oddFooter>
  </headerFooter>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4" t="s">
        <v>153</v>
      </c>
      <c r="B1" s="124"/>
      <c r="C1" s="124"/>
      <c r="D1" s="124"/>
      <c r="E1" s="124"/>
      <c r="F1" s="124"/>
      <c r="G1" s="124"/>
    </row>
    <row r="2" spans="1:7" x14ac:dyDescent="0.2">
      <c r="A2" s="78"/>
      <c r="B2" s="124" t="s">
        <v>173</v>
      </c>
      <c r="C2" s="124"/>
      <c r="D2" s="124"/>
      <c r="E2" s="124"/>
      <c r="F2" s="124"/>
      <c r="G2" s="78"/>
    </row>
    <row r="27" spans="1:7" x14ac:dyDescent="0.2">
      <c r="A27" s="124"/>
      <c r="B27" s="124"/>
      <c r="C27" s="124"/>
      <c r="D27" s="124"/>
      <c r="E27" s="124"/>
      <c r="F27" s="124"/>
      <c r="G27" s="124"/>
    </row>
    <row r="28" spans="1:7" x14ac:dyDescent="0.2">
      <c r="A28" s="146" t="s">
        <v>174</v>
      </c>
      <c r="B28" s="146"/>
      <c r="C28" s="146"/>
      <c r="D28" s="146"/>
      <c r="E28" s="146"/>
      <c r="F28" s="146"/>
      <c r="G28" s="146"/>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workbookViewId="0">
      <selection activeCell="A28" sqref="A28"/>
    </sheetView>
  </sheetViews>
  <sheetFormatPr baseColWidth="10" defaultRowHeight="14.25" x14ac:dyDescent="0.2"/>
  <cols>
    <col min="1" max="1" width="18.625" customWidth="1"/>
    <col min="2" max="2" width="11" customWidth="1"/>
    <col min="7" max="26" width="2" customWidth="1"/>
  </cols>
  <sheetData>
    <row r="1" spans="1:26" x14ac:dyDescent="0.2">
      <c r="A1" s="65" t="s">
        <v>149</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7" t="s">
        <v>86</v>
      </c>
      <c r="B3" s="152" t="s">
        <v>87</v>
      </c>
      <c r="C3" s="153"/>
      <c r="D3" s="12"/>
      <c r="E3" s="12"/>
      <c r="F3" s="12"/>
      <c r="G3" s="12"/>
      <c r="H3" s="12"/>
      <c r="I3" s="12"/>
      <c r="J3" s="12"/>
      <c r="K3" s="12"/>
      <c r="L3" s="12"/>
      <c r="M3" s="12"/>
      <c r="N3" s="12"/>
      <c r="O3" s="12"/>
      <c r="P3" s="14"/>
      <c r="Q3" s="14"/>
      <c r="R3" s="15"/>
      <c r="S3" s="15"/>
      <c r="T3" s="15"/>
      <c r="U3" s="15"/>
      <c r="V3" s="15"/>
      <c r="W3" s="15"/>
      <c r="X3" s="15"/>
      <c r="Y3" s="15"/>
      <c r="Z3" s="15"/>
    </row>
    <row r="4" spans="1:26" x14ac:dyDescent="0.2">
      <c r="A4" s="148"/>
      <c r="B4" s="154" t="s">
        <v>175</v>
      </c>
      <c r="C4" s="155"/>
      <c r="D4" s="12"/>
      <c r="E4" s="12"/>
      <c r="F4" s="12"/>
      <c r="G4" s="12"/>
      <c r="H4" s="12"/>
      <c r="I4" s="12"/>
      <c r="J4" s="12"/>
      <c r="K4" s="12"/>
      <c r="L4" s="12"/>
      <c r="M4" s="12"/>
      <c r="N4" s="12"/>
      <c r="O4" s="12"/>
      <c r="P4" s="14"/>
      <c r="Q4" s="14"/>
      <c r="R4" s="15"/>
      <c r="S4" s="15"/>
      <c r="T4" s="15"/>
      <c r="U4" s="15"/>
      <c r="V4" s="15"/>
      <c r="W4" s="15"/>
      <c r="X4" s="15"/>
      <c r="Y4" s="15"/>
      <c r="Z4" s="15"/>
    </row>
    <row r="5" spans="1:26" x14ac:dyDescent="0.2">
      <c r="A5" s="148"/>
      <c r="B5" s="150"/>
      <c r="C5" s="151"/>
      <c r="D5" s="12"/>
      <c r="E5" s="12"/>
      <c r="F5" s="12"/>
      <c r="G5" s="12"/>
      <c r="H5" s="12"/>
      <c r="I5" s="12"/>
      <c r="J5" s="12"/>
      <c r="K5" s="12"/>
      <c r="L5" s="12"/>
      <c r="M5" s="12"/>
      <c r="N5" s="12"/>
      <c r="O5" s="12"/>
      <c r="P5" s="12"/>
      <c r="Q5" s="12"/>
      <c r="R5" s="12"/>
      <c r="S5" s="12"/>
      <c r="T5" s="12"/>
      <c r="U5" s="12"/>
      <c r="V5" s="12"/>
      <c r="W5" s="12"/>
      <c r="X5" s="12"/>
      <c r="Y5" s="12"/>
      <c r="Z5" s="15"/>
    </row>
    <row r="6" spans="1:26" x14ac:dyDescent="0.2">
      <c r="A6" s="149"/>
      <c r="B6" s="150"/>
      <c r="C6" s="151"/>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100">
        <v>46507.516807</v>
      </c>
      <c r="C8" s="101"/>
      <c r="D8" s="100">
        <v>44072.558575000003</v>
      </c>
      <c r="E8" s="101"/>
      <c r="F8" s="12"/>
      <c r="G8" s="12"/>
      <c r="H8" s="12"/>
      <c r="I8" s="12"/>
      <c r="J8" s="12"/>
      <c r="K8" s="12"/>
      <c r="L8" s="12"/>
      <c r="M8" s="12"/>
      <c r="N8" s="12"/>
      <c r="O8" s="12"/>
      <c r="P8" s="12"/>
      <c r="Q8" s="12"/>
      <c r="R8" s="12"/>
      <c r="S8" s="12"/>
      <c r="T8" s="12"/>
      <c r="U8" s="12"/>
      <c r="V8" s="12"/>
      <c r="W8" s="12"/>
      <c r="X8" s="12"/>
      <c r="Y8" s="12"/>
      <c r="Z8" s="15"/>
    </row>
    <row r="9" spans="1:26" x14ac:dyDescent="0.2">
      <c r="A9" s="19"/>
      <c r="B9" s="20">
        <v>2021</v>
      </c>
      <c r="C9" s="20">
        <v>2021</v>
      </c>
      <c r="D9" s="12">
        <v>2020</v>
      </c>
      <c r="E9" s="12">
        <v>2020</v>
      </c>
      <c r="F9" s="12"/>
      <c r="G9" s="12"/>
      <c r="H9" s="12"/>
      <c r="I9" s="12"/>
      <c r="J9" s="12"/>
      <c r="K9" s="12"/>
      <c r="L9" s="12"/>
      <c r="M9" s="12"/>
      <c r="N9" s="12"/>
      <c r="O9" s="12"/>
      <c r="P9" s="12"/>
      <c r="Q9" s="12"/>
      <c r="R9" s="12"/>
      <c r="S9" s="12"/>
      <c r="T9" s="12"/>
      <c r="U9" s="12"/>
      <c r="V9" s="12"/>
      <c r="W9" s="12"/>
      <c r="X9" s="12"/>
      <c r="Y9" s="12"/>
      <c r="Z9" s="15"/>
    </row>
    <row r="10" spans="1:26" x14ac:dyDescent="0.2">
      <c r="A10" s="19" t="s">
        <v>176</v>
      </c>
      <c r="B10" s="99">
        <v>7117.8712589999996</v>
      </c>
      <c r="C10" s="102">
        <f t="shared" ref="C10:C24" si="0">IF(B$8&gt;0,B10/B$8*100,0)</f>
        <v>15.304775975329358</v>
      </c>
      <c r="D10" s="103">
        <v>5817.7532650000003</v>
      </c>
      <c r="E10" s="102">
        <f t="shared" ref="E10:E24" si="1">IF(D$8&gt;0,D10/D$8*100,0)</f>
        <v>13.20039828207319</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177</v>
      </c>
      <c r="B11" s="99">
        <v>5472.4496810000001</v>
      </c>
      <c r="C11" s="104">
        <f t="shared" si="0"/>
        <v>11.766806866317841</v>
      </c>
      <c r="D11" s="103">
        <v>5842.6656130000001</v>
      </c>
      <c r="E11" s="102">
        <f t="shared" si="1"/>
        <v>13.256924040516745</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178</v>
      </c>
      <c r="B12" s="99">
        <v>2960.2797110000001</v>
      </c>
      <c r="C12" s="104">
        <f t="shared" si="0"/>
        <v>6.3651639868986489</v>
      </c>
      <c r="D12" s="103">
        <v>4082.1888090000002</v>
      </c>
      <c r="E12" s="102">
        <f t="shared" si="1"/>
        <v>9.2624275535380587</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9">
        <v>2796.8437600000002</v>
      </c>
      <c r="C13" s="104">
        <f t="shared" si="0"/>
        <v>6.0137456308547481</v>
      </c>
      <c r="D13" s="103">
        <v>2767.6315420000001</v>
      </c>
      <c r="E13" s="102">
        <f t="shared" si="1"/>
        <v>6.2797160670629388</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179</v>
      </c>
      <c r="B14" s="99">
        <v>1899.1896139999999</v>
      </c>
      <c r="C14" s="104">
        <f t="shared" si="0"/>
        <v>4.0836186156345082</v>
      </c>
      <c r="D14" s="103">
        <v>1491.8364349999999</v>
      </c>
      <c r="E14" s="102">
        <f t="shared" si="1"/>
        <v>3.3849553627826787</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180</v>
      </c>
      <c r="B15" s="99">
        <v>1592.2526989999999</v>
      </c>
      <c r="C15" s="104">
        <f t="shared" si="0"/>
        <v>3.4236459142887297</v>
      </c>
      <c r="D15" s="103">
        <v>1649.824165</v>
      </c>
      <c r="E15" s="102">
        <f t="shared" si="1"/>
        <v>3.7434272443984153</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181</v>
      </c>
      <c r="B16" s="99">
        <v>1556.714872</v>
      </c>
      <c r="C16" s="104">
        <f t="shared" si="0"/>
        <v>3.347232832189599</v>
      </c>
      <c r="D16" s="103">
        <v>1367.749182</v>
      </c>
      <c r="E16" s="102">
        <f t="shared" si="1"/>
        <v>3.1034031747270756</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59</v>
      </c>
      <c r="B17" s="99">
        <v>1555.9217550000001</v>
      </c>
      <c r="C17" s="104">
        <f t="shared" si="0"/>
        <v>3.3455274799058139</v>
      </c>
      <c r="D17" s="103">
        <v>1412.103703</v>
      </c>
      <c r="E17" s="102">
        <f t="shared" si="1"/>
        <v>3.204042943404267</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80</v>
      </c>
      <c r="B18" s="99">
        <v>1400.4176030000001</v>
      </c>
      <c r="C18" s="104">
        <f t="shared" si="0"/>
        <v>3.0111639991693098</v>
      </c>
      <c r="D18" s="103">
        <v>1131.0930430000001</v>
      </c>
      <c r="E18" s="102">
        <f t="shared" si="1"/>
        <v>2.566433807275279</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43</v>
      </c>
      <c r="B19" s="99">
        <v>1367.428713</v>
      </c>
      <c r="C19" s="104">
        <f t="shared" si="0"/>
        <v>2.9402316160517601</v>
      </c>
      <c r="D19" s="103">
        <v>1135.6911110000001</v>
      </c>
      <c r="E19" s="102">
        <f t="shared" si="1"/>
        <v>2.5768667572756185</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46</v>
      </c>
      <c r="B20" s="99">
        <v>1304.6764880000001</v>
      </c>
      <c r="C20" s="104">
        <f t="shared" si="0"/>
        <v>2.8053024060911138</v>
      </c>
      <c r="D20" s="103">
        <v>1167.63462</v>
      </c>
      <c r="E20" s="102">
        <f t="shared" si="1"/>
        <v>2.6493461186579181</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84</v>
      </c>
      <c r="B21" s="99">
        <v>932.05176300000005</v>
      </c>
      <c r="C21" s="104">
        <f t="shared" si="0"/>
        <v>2.0040884291197285</v>
      </c>
      <c r="D21" s="103">
        <v>907.43892600000004</v>
      </c>
      <c r="E21" s="102">
        <f t="shared" si="1"/>
        <v>2.0589658402876148</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72</v>
      </c>
      <c r="B22" s="99">
        <v>908.27574000000004</v>
      </c>
      <c r="C22" s="104">
        <f t="shared" si="0"/>
        <v>1.9529654609796161</v>
      </c>
      <c r="D22" s="103">
        <v>784.35258799999997</v>
      </c>
      <c r="E22" s="102">
        <f t="shared" si="1"/>
        <v>1.7796847139365337</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50</v>
      </c>
      <c r="B23" s="99">
        <v>884.32076099999995</v>
      </c>
      <c r="C23" s="104">
        <f t="shared" si="0"/>
        <v>1.9014577034284872</v>
      </c>
      <c r="D23" s="103">
        <v>798.636481</v>
      </c>
      <c r="E23" s="102">
        <f t="shared" si="1"/>
        <v>1.8120946612185651</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182</v>
      </c>
      <c r="B24" s="99">
        <v>747.13833699999998</v>
      </c>
      <c r="C24" s="104">
        <f t="shared" si="0"/>
        <v>1.6064894199802682</v>
      </c>
      <c r="D24" s="103">
        <v>697.83016799999996</v>
      </c>
      <c r="E24" s="102">
        <f t="shared" si="1"/>
        <v>1.5833665903749949</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9">
        <f>B8-(SUM(B10:B24))</f>
        <v>14011.684050999997</v>
      </c>
      <c r="C26" s="104">
        <f>IF(B$8&gt;0,B26/B$8*100,0)</f>
        <v>30.127783663760461</v>
      </c>
      <c r="D26" s="103">
        <f>D8-(SUM(D10:D24))</f>
        <v>13018.128923999997</v>
      </c>
      <c r="E26" s="102">
        <f>IF(D$8&gt;0,D26/D$8*100,0)</f>
        <v>29.537946842470099</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183</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2021</v>
      </c>
      <c r="C33" s="6">
        <v>2020</v>
      </c>
      <c r="D33" s="6">
        <v>2019</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5">
        <v>4559.6840060000004</v>
      </c>
      <c r="C34" s="105">
        <v>5595.2004660000002</v>
      </c>
      <c r="D34" s="105">
        <v>5565.7948290000004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5">
        <v>4640.608295</v>
      </c>
      <c r="C35" s="105">
        <v>5033.6290129999998</v>
      </c>
      <c r="D35" s="105">
        <v>5421.624221</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5">
        <v>5883.4186680000003</v>
      </c>
      <c r="C36" s="105">
        <v>6053.2171440000002</v>
      </c>
      <c r="D36" s="105">
        <v>6558.904998</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5">
        <v>4694.3924930000003</v>
      </c>
      <c r="C37" s="105">
        <v>5041.5340649999998</v>
      </c>
      <c r="D37" s="105">
        <v>5604.1036960000001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5">
        <v>5351.6116949999996</v>
      </c>
      <c r="C38" s="105">
        <v>4757.3325649999997</v>
      </c>
      <c r="D38" s="105">
        <v>5444.8584629999996</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5">
        <v>5494.8918569999996</v>
      </c>
      <c r="C39" s="105">
        <v>4074.3367819999999</v>
      </c>
      <c r="D39" s="105">
        <v>5229.4525910000002</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5">
        <v>5252.3303509999996</v>
      </c>
      <c r="C40" s="105">
        <v>4217.050029</v>
      </c>
      <c r="D40" s="105">
        <v>5112.4314869999998</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5">
        <v>5089.3000830000001</v>
      </c>
      <c r="C41" s="105">
        <v>4696.3461129999996</v>
      </c>
      <c r="D41" s="105">
        <v>5134.0647600000002</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5">
        <v>5541.2793590000001</v>
      </c>
      <c r="C42" s="105">
        <v>4603.9123980000004</v>
      </c>
      <c r="D42" s="105">
        <v>5708.7783870000003</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5">
        <v>0</v>
      </c>
      <c r="C43" s="105">
        <v>4955.2237450000002</v>
      </c>
      <c r="D43" s="105">
        <v>6129.9283750000004</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5">
        <v>0</v>
      </c>
      <c r="C44" s="105">
        <v>5634.0346019999997</v>
      </c>
      <c r="D44" s="105">
        <v>5893.099811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5">
        <v>0</v>
      </c>
      <c r="C45" s="105">
        <v>5025.4021240000002</v>
      </c>
      <c r="D45" s="105">
        <v>5695.4930830000003</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5" t="s">
        <v>151</v>
      </c>
      <c r="B46" s="83"/>
      <c r="C46" s="83"/>
      <c r="D46" s="84"/>
    </row>
    <row r="47" spans="1:26" x14ac:dyDescent="0.2">
      <c r="A47" s="80"/>
      <c r="B47" s="80">
        <v>2021</v>
      </c>
      <c r="C47" s="80">
        <v>2020</v>
      </c>
      <c r="D47" s="80">
        <v>2019</v>
      </c>
    </row>
    <row r="48" spans="1:26" x14ac:dyDescent="0.2">
      <c r="A48" s="80" t="s">
        <v>89</v>
      </c>
      <c r="B48" s="82">
        <f>IF(B34=0,#N/A,B34)</f>
        <v>4559.6840060000004</v>
      </c>
      <c r="C48" s="82">
        <f t="shared" ref="C48:D48" si="2">IF(C34=0,#N/A,C34)</f>
        <v>5595.2004660000002</v>
      </c>
      <c r="D48" s="82">
        <f t="shared" si="2"/>
        <v>5565.7948290000004</v>
      </c>
    </row>
    <row r="49" spans="1:4" x14ac:dyDescent="0.2">
      <c r="A49" s="81" t="s">
        <v>90</v>
      </c>
      <c r="B49" s="82">
        <f t="shared" ref="B49:D59" si="3">IF(B35=0,#N/A,B35)</f>
        <v>4640.608295</v>
      </c>
      <c r="C49" s="82">
        <f t="shared" si="3"/>
        <v>5033.6290129999998</v>
      </c>
      <c r="D49" s="82">
        <f t="shared" si="3"/>
        <v>5421.624221</v>
      </c>
    </row>
    <row r="50" spans="1:4" x14ac:dyDescent="0.2">
      <c r="A50" s="81" t="s">
        <v>91</v>
      </c>
      <c r="B50" s="82">
        <f t="shared" si="3"/>
        <v>5883.4186680000003</v>
      </c>
      <c r="C50" s="82">
        <f t="shared" si="3"/>
        <v>6053.2171440000002</v>
      </c>
      <c r="D50" s="82">
        <f t="shared" si="3"/>
        <v>6558.904998</v>
      </c>
    </row>
    <row r="51" spans="1:4" x14ac:dyDescent="0.2">
      <c r="A51" s="80" t="s">
        <v>92</v>
      </c>
      <c r="B51" s="82">
        <f t="shared" si="3"/>
        <v>4694.3924930000003</v>
      </c>
      <c r="C51" s="82">
        <f t="shared" si="3"/>
        <v>5041.5340649999998</v>
      </c>
      <c r="D51" s="82">
        <f t="shared" si="3"/>
        <v>5604.1036960000001</v>
      </c>
    </row>
    <row r="52" spans="1:4" x14ac:dyDescent="0.2">
      <c r="A52" s="81" t="s">
        <v>93</v>
      </c>
      <c r="B52" s="82">
        <f t="shared" si="3"/>
        <v>5351.6116949999996</v>
      </c>
      <c r="C52" s="82">
        <f t="shared" si="3"/>
        <v>4757.3325649999997</v>
      </c>
      <c r="D52" s="82">
        <f t="shared" si="3"/>
        <v>5444.8584629999996</v>
      </c>
    </row>
    <row r="53" spans="1:4" x14ac:dyDescent="0.2">
      <c r="A53" s="81" t="s">
        <v>94</v>
      </c>
      <c r="B53" s="82">
        <f t="shared" si="3"/>
        <v>5494.8918569999996</v>
      </c>
      <c r="C53" s="82">
        <f t="shared" si="3"/>
        <v>4074.3367819999999</v>
      </c>
      <c r="D53" s="82">
        <f t="shared" si="3"/>
        <v>5229.4525910000002</v>
      </c>
    </row>
    <row r="54" spans="1:4" x14ac:dyDescent="0.2">
      <c r="A54" s="80" t="s">
        <v>95</v>
      </c>
      <c r="B54" s="82">
        <f t="shared" si="3"/>
        <v>5252.3303509999996</v>
      </c>
      <c r="C54" s="82">
        <f t="shared" si="3"/>
        <v>4217.050029</v>
      </c>
      <c r="D54" s="82">
        <f t="shared" si="3"/>
        <v>5112.4314869999998</v>
      </c>
    </row>
    <row r="55" spans="1:4" x14ac:dyDescent="0.2">
      <c r="A55" s="81" t="s">
        <v>96</v>
      </c>
      <c r="B55" s="82">
        <f t="shared" si="3"/>
        <v>5089.3000830000001</v>
      </c>
      <c r="C55" s="82">
        <f t="shared" si="3"/>
        <v>4696.3461129999996</v>
      </c>
      <c r="D55" s="82">
        <f t="shared" si="3"/>
        <v>5134.0647600000002</v>
      </c>
    </row>
    <row r="56" spans="1:4" x14ac:dyDescent="0.2">
      <c r="A56" s="81" t="s">
        <v>97</v>
      </c>
      <c r="B56" s="82">
        <f t="shared" si="3"/>
        <v>5541.2793590000001</v>
      </c>
      <c r="C56" s="82">
        <f t="shared" si="3"/>
        <v>4603.9123980000004</v>
      </c>
      <c r="D56" s="82">
        <f t="shared" si="3"/>
        <v>5708.7783870000003</v>
      </c>
    </row>
    <row r="57" spans="1:4" x14ac:dyDescent="0.2">
      <c r="A57" s="80" t="s">
        <v>98</v>
      </c>
      <c r="B57" s="82" t="e">
        <f t="shared" si="3"/>
        <v>#N/A</v>
      </c>
      <c r="C57" s="82">
        <f t="shared" si="3"/>
        <v>4955.2237450000002</v>
      </c>
      <c r="D57" s="82">
        <f t="shared" si="3"/>
        <v>6129.9283750000004</v>
      </c>
    </row>
    <row r="58" spans="1:4" x14ac:dyDescent="0.2">
      <c r="A58" s="81" t="s">
        <v>99</v>
      </c>
      <c r="B58" s="82" t="e">
        <f t="shared" si="3"/>
        <v>#N/A</v>
      </c>
      <c r="C58" s="82">
        <f t="shared" si="3"/>
        <v>5634.0346019999997</v>
      </c>
      <c r="D58" s="82">
        <f t="shared" si="3"/>
        <v>5893.099811</v>
      </c>
    </row>
    <row r="59" spans="1:4" x14ac:dyDescent="0.2">
      <c r="A59" s="81" t="s">
        <v>100</v>
      </c>
      <c r="B59" s="82" t="e">
        <f t="shared" si="3"/>
        <v>#N/A</v>
      </c>
      <c r="C59" s="82">
        <f t="shared" si="3"/>
        <v>5025.4021240000002</v>
      </c>
      <c r="D59" s="82">
        <f t="shared" si="3"/>
        <v>5695.4930830000003</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V0_1</vt:lpstr>
      <vt:lpstr>V0_2</vt:lpstr>
      <vt:lpstr>T1_1</vt:lpstr>
      <vt:lpstr>T2_1</vt:lpstr>
      <vt:lpstr>TG3_1</vt:lpstr>
      <vt:lpstr>T3_1</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2021-12-17T07:04:09Z</cp:lastPrinted>
  <dcterms:created xsi:type="dcterms:W3CDTF">2012-03-28T07:56:08Z</dcterms:created>
  <dcterms:modified xsi:type="dcterms:W3CDTF">2021-12-17T07:12:39Z</dcterms:modified>
  <cp:category>LIS-Bericht</cp:category>
</cp:coreProperties>
</file>