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8_{F781327E-1869-43AA-8331-44B4C6F04AC6}" xr6:coauthVersionLast="36" xr6:coauthVersionMax="36" xr10:uidLastSave="{00000000-0000-0000-0000-000000000000}"/>
  <bookViews>
    <workbookView xWindow="600" yWindow="240" windowWidth="15480" windowHeight="11250" tabRatio="599" xr2:uid="{00000000-000D-0000-FFFF-FFFF00000000}"/>
  </bookViews>
  <sheets>
    <sheet name="Deckblatt" sheetId="881" r:id="rId1"/>
    <sheet name="Inhalt" sheetId="81" r:id="rId2"/>
    <sheet name="Vorbemerkung" sheetId="921" r:id="rId3"/>
    <sheet name="Konto2023" sheetId="1123" r:id="rId4"/>
    <sheet name="Tab_3411_2023" sheetId="1020" r:id="rId5"/>
    <sheet name="1_Vj_1999" sheetId="1021" r:id="rId6"/>
    <sheet name="2_Vj_1999" sheetId="1022" r:id="rId7"/>
    <sheet name="3_Vj_1999" sheetId="1023" r:id="rId8"/>
    <sheet name="4_Vj_1999" sheetId="1024" r:id="rId9"/>
    <sheet name="1_Vj_2000" sheetId="1025" r:id="rId10"/>
    <sheet name="2_Vj_2000" sheetId="1026" r:id="rId11"/>
    <sheet name="3_Vj_2000" sheetId="1027" r:id="rId12"/>
    <sheet name="4_Vj_2000" sheetId="1028" r:id="rId13"/>
    <sheet name="1_Vj_2001" sheetId="1029" r:id="rId14"/>
    <sheet name="2_Vj_2001" sheetId="1030" r:id="rId15"/>
    <sheet name="3_Vj_2001" sheetId="1031" r:id="rId16"/>
    <sheet name="4_Vj_2001" sheetId="1032" r:id="rId17"/>
    <sheet name="1_Vj_2002" sheetId="1033" r:id="rId18"/>
    <sheet name="2_Vj_2002" sheetId="1034" r:id="rId19"/>
    <sheet name="3_Vj_2002" sheetId="1035" r:id="rId20"/>
    <sheet name="4_Vj_2002" sheetId="1036" r:id="rId21"/>
    <sheet name="1_Vj_2003" sheetId="1037" r:id="rId22"/>
    <sheet name="2_Vj_2003" sheetId="1038" r:id="rId23"/>
    <sheet name="3_Vj_2003" sheetId="1039" r:id="rId24"/>
    <sheet name="4_Vj_2003" sheetId="1040" r:id="rId25"/>
    <sheet name="1_Vj_2004" sheetId="1041" r:id="rId26"/>
    <sheet name="2_Vj_2004" sheetId="1042" r:id="rId27"/>
    <sheet name="3_Vj_2004" sheetId="1043" r:id="rId28"/>
    <sheet name="4_Vj_2004" sheetId="1044" r:id="rId29"/>
    <sheet name="1_Vj_2005" sheetId="1045" r:id="rId30"/>
    <sheet name="2_Vj_2005" sheetId="1046" r:id="rId31"/>
    <sheet name="3_Vj_2005" sheetId="1047" r:id="rId32"/>
    <sheet name="4_Vj_2005" sheetId="1048" r:id="rId33"/>
    <sheet name="1_Vj_2006" sheetId="1049" r:id="rId34"/>
    <sheet name="2_Vj_2006" sheetId="1050" r:id="rId35"/>
    <sheet name="3_Vj_2006" sheetId="1051" r:id="rId36"/>
    <sheet name="4_Vj_2006" sheetId="1052" r:id="rId37"/>
    <sheet name="1_Vj_2007" sheetId="1053" r:id="rId38"/>
    <sheet name="2_Vj_2007" sheetId="1054" r:id="rId39"/>
    <sheet name="3_Vj_2007" sheetId="1055" r:id="rId40"/>
    <sheet name="4_Vj_2007" sheetId="1056" r:id="rId41"/>
    <sheet name="1_Vj_2008" sheetId="1057" r:id="rId42"/>
    <sheet name="2_Vj_2008" sheetId="1058" r:id="rId43"/>
    <sheet name="3_Vj_2008" sheetId="1059" r:id="rId44"/>
    <sheet name="4_Vj_2008" sheetId="1060" r:id="rId45"/>
    <sheet name="1_Vj_2009" sheetId="1061" r:id="rId46"/>
    <sheet name="2_Vj_2009" sheetId="1062" r:id="rId47"/>
    <sheet name="3_Vj_2009" sheetId="1063" r:id="rId48"/>
    <sheet name="4_Vj_2009" sheetId="1064" r:id="rId49"/>
    <sheet name="1_Vj_2010" sheetId="1065" r:id="rId50"/>
    <sheet name="2_Vj_2010" sheetId="1066" r:id="rId51"/>
    <sheet name="3_Vj_2010" sheetId="1067" r:id="rId52"/>
    <sheet name="4_Vj_2010" sheetId="1068" r:id="rId53"/>
    <sheet name="1_Vj_2011" sheetId="1069" r:id="rId54"/>
    <sheet name="2_Vj_2011" sheetId="1070" r:id="rId55"/>
    <sheet name="3_Vj_2011" sheetId="1071" r:id="rId56"/>
    <sheet name="4_Vj_2011" sheetId="1072" r:id="rId57"/>
    <sheet name="1_Vj_2012" sheetId="1073" r:id="rId58"/>
    <sheet name="2_Vj_2012" sheetId="1074" r:id="rId59"/>
    <sheet name="3_Vj_2012" sheetId="1075" r:id="rId60"/>
    <sheet name="4_Vj_2012" sheetId="1076" r:id="rId61"/>
    <sheet name="1_Vj_2013" sheetId="1077" r:id="rId62"/>
    <sheet name="2_Vj_2013" sheetId="1078" r:id="rId63"/>
    <sheet name="3_Vj_2013" sheetId="1079" r:id="rId64"/>
    <sheet name="4_Vj_2013" sheetId="1080" r:id="rId65"/>
    <sheet name="1_Vj_2014" sheetId="1081" r:id="rId66"/>
    <sheet name="2_Vj_2014" sheetId="1082" r:id="rId67"/>
    <sheet name="3_Vj_2014" sheetId="1083" r:id="rId68"/>
    <sheet name="4_Vj_2014" sheetId="1084" r:id="rId69"/>
    <sheet name="1_Vj_2015" sheetId="1085" r:id="rId70"/>
    <sheet name="2_Vj_2015" sheetId="1086" r:id="rId71"/>
    <sheet name="3_Vj_2015" sheetId="1087" r:id="rId72"/>
    <sheet name="4_Vj_2015" sheetId="1088" r:id="rId73"/>
    <sheet name="1_Vj_2016" sheetId="1089" r:id="rId74"/>
    <sheet name="2_Vj_2016" sheetId="1090" r:id="rId75"/>
    <sheet name="3_Vj_2016" sheetId="1091" r:id="rId76"/>
    <sheet name="4_Vj_2016" sheetId="1092" r:id="rId77"/>
    <sheet name="1_Vj_2017" sheetId="1093" r:id="rId78"/>
    <sheet name="2_Vj_2017" sheetId="1094" r:id="rId79"/>
    <sheet name="3_Vj_2017" sheetId="1095" r:id="rId80"/>
    <sheet name="4_Vj_2017" sheetId="1096" r:id="rId81"/>
    <sheet name="1_Vj_2018" sheetId="1097" r:id="rId82"/>
    <sheet name="2_Vj_2018" sheetId="1098" r:id="rId83"/>
    <sheet name="3_Vj_2018" sheetId="1099" r:id="rId84"/>
    <sheet name="4_Vj_2018" sheetId="1100" r:id="rId85"/>
    <sheet name="1_Vj_2019" sheetId="1101" r:id="rId86"/>
    <sheet name="2_Vj_2019" sheetId="1102" r:id="rId87"/>
    <sheet name="3_Vj_2019" sheetId="1103" r:id="rId88"/>
    <sheet name="4_Vj_2019" sheetId="1104" r:id="rId89"/>
    <sheet name="1_Vj_2020" sheetId="1105" r:id="rId90"/>
    <sheet name="2_Vj_2020" sheetId="1106" r:id="rId91"/>
    <sheet name="3_Vj_2020" sheetId="1107" r:id="rId92"/>
    <sheet name="4_Vj_2020" sheetId="1108" r:id="rId93"/>
    <sheet name="1_Vj_2021" sheetId="1109" r:id="rId94"/>
    <sheet name="2_Vj_2021" sheetId="1110" r:id="rId95"/>
    <sheet name="3_Vj_2021" sheetId="1111" r:id="rId96"/>
    <sheet name="4_Vj_2021" sheetId="1112" r:id="rId97"/>
    <sheet name="1_Vj_2022" sheetId="1113" r:id="rId98"/>
    <sheet name="2_Vj_2022" sheetId="1114" r:id="rId99"/>
    <sheet name="3_Vj_2022" sheetId="1115" r:id="rId100"/>
    <sheet name="4_Vj_2022" sheetId="1116" r:id="rId101"/>
    <sheet name="1_Vj_2023" sheetId="1117" r:id="rId102"/>
    <sheet name="2_Vj_2023" sheetId="1118" r:id="rId103"/>
    <sheet name="3_Vj_2023" sheetId="1119" r:id="rId104"/>
    <sheet name="4_Vj_2023" sheetId="1120" r:id="rId105"/>
    <sheet name="1_Vj_2024" sheetId="1127" r:id="rId106"/>
    <sheet name="2_Vj_2024" sheetId="1128" r:id="rId107"/>
    <sheet name="3_Vj_2024" sheetId="1129" r:id="rId108"/>
  </sheets>
  <definedNames>
    <definedName name="_v12" localSheetId="2">#REF!</definedName>
    <definedName name="_v12">#REF!</definedName>
    <definedName name="_xlnm.Print_Area" localSheetId="5">'1_Vj_1999'!$A$1:$I$59</definedName>
    <definedName name="_xlnm.Print_Area" localSheetId="9">'1_Vj_2000'!$A$1:$I$59</definedName>
    <definedName name="_xlnm.Print_Area" localSheetId="13">'1_Vj_2001'!$A$1:$I$59</definedName>
    <definedName name="_xlnm.Print_Area" localSheetId="17">'1_Vj_2002'!$A$1:$I$59</definedName>
    <definedName name="_xlnm.Print_Area" localSheetId="21">'1_Vj_2003'!$A$1:$I$59</definedName>
    <definedName name="_xlnm.Print_Area" localSheetId="25">'1_Vj_2004'!$A$1:$I$59</definedName>
    <definedName name="_xlnm.Print_Area" localSheetId="29">'1_Vj_2005'!$A$1:$I$59</definedName>
    <definedName name="_xlnm.Print_Area" localSheetId="33">'1_Vj_2006'!$A$1:$I$59</definedName>
    <definedName name="_xlnm.Print_Area" localSheetId="37">'1_Vj_2007'!$A$1:$I$59</definedName>
    <definedName name="_xlnm.Print_Area" localSheetId="41">'1_Vj_2008'!$A$1:$I$59</definedName>
    <definedName name="_xlnm.Print_Area" localSheetId="45">'1_Vj_2009'!$A$1:$I$59</definedName>
    <definedName name="_xlnm.Print_Area" localSheetId="49">'1_Vj_2010'!$A$1:$I$59</definedName>
    <definedName name="_xlnm.Print_Area" localSheetId="53">'1_Vj_2011'!$A$1:$I$59</definedName>
    <definedName name="_xlnm.Print_Area" localSheetId="57">'1_Vj_2012'!$A$1:$I$59</definedName>
    <definedName name="_xlnm.Print_Area" localSheetId="61">'1_Vj_2013'!$A$1:$I$59</definedName>
    <definedName name="_xlnm.Print_Area" localSheetId="65">'1_Vj_2014'!$A$1:$I$59</definedName>
    <definedName name="_xlnm.Print_Area" localSheetId="69">'1_Vj_2015'!$A$1:$I$59</definedName>
    <definedName name="_xlnm.Print_Area" localSheetId="73">'1_Vj_2016'!$A$1:$I$59</definedName>
    <definedName name="_xlnm.Print_Area" localSheetId="77">'1_Vj_2017'!$A$1:$I$59</definedName>
    <definedName name="_xlnm.Print_Area" localSheetId="81">'1_Vj_2018'!$A$1:$I$59</definedName>
    <definedName name="_xlnm.Print_Area" localSheetId="85">'1_Vj_2019'!$A$1:$I$59</definedName>
    <definedName name="_xlnm.Print_Area" localSheetId="89">'1_Vj_2020'!$A$1:$I$59</definedName>
    <definedName name="_xlnm.Print_Area" localSheetId="93">'1_Vj_2021'!$A$1:$I$59</definedName>
    <definedName name="_xlnm.Print_Area" localSheetId="97">'1_Vj_2022'!$A$1:$I$59</definedName>
    <definedName name="_xlnm.Print_Area" localSheetId="101">'1_Vj_2023'!$A$1:$I$59</definedName>
    <definedName name="_xlnm.Print_Area" localSheetId="105">'1_Vj_2024'!$A$1:$I$59</definedName>
    <definedName name="_xlnm.Print_Area" localSheetId="6">'2_Vj_1999'!$A$1:$I$59</definedName>
    <definedName name="_xlnm.Print_Area" localSheetId="10">'2_Vj_2000'!$A$1:$I$59</definedName>
    <definedName name="_xlnm.Print_Area" localSheetId="14">'2_Vj_2001'!$A$1:$I$59</definedName>
    <definedName name="_xlnm.Print_Area" localSheetId="18">'2_Vj_2002'!$A$1:$I$59</definedName>
    <definedName name="_xlnm.Print_Area" localSheetId="22">'2_Vj_2003'!$A$1:$I$59</definedName>
    <definedName name="_xlnm.Print_Area" localSheetId="26">'2_Vj_2004'!$A$1:$I$59</definedName>
    <definedName name="_xlnm.Print_Area" localSheetId="30">'2_Vj_2005'!$A$1:$I$59</definedName>
    <definedName name="_xlnm.Print_Area" localSheetId="34">'2_Vj_2006'!$A$1:$I$59</definedName>
    <definedName name="_xlnm.Print_Area" localSheetId="38">'2_Vj_2007'!$A$1:$I$59</definedName>
    <definedName name="_xlnm.Print_Area" localSheetId="42">'2_Vj_2008'!$A$1:$I$59</definedName>
    <definedName name="_xlnm.Print_Area" localSheetId="46">'2_Vj_2009'!$A$1:$I$59</definedName>
    <definedName name="_xlnm.Print_Area" localSheetId="50">'2_Vj_2010'!$A$1:$I$59</definedName>
    <definedName name="_xlnm.Print_Area" localSheetId="54">'2_Vj_2011'!$A$1:$I$59</definedName>
    <definedName name="_xlnm.Print_Area" localSheetId="58">'2_Vj_2012'!$A$1:$I$59</definedName>
    <definedName name="_xlnm.Print_Area" localSheetId="62">'2_Vj_2013'!$A$1:$I$59</definedName>
    <definedName name="_xlnm.Print_Area" localSheetId="66">'2_Vj_2014'!$A$1:$I$59</definedName>
    <definedName name="_xlnm.Print_Area" localSheetId="70">'2_Vj_2015'!$A$1:$I$59</definedName>
    <definedName name="_xlnm.Print_Area" localSheetId="74">'2_Vj_2016'!$A$1:$I$59</definedName>
    <definedName name="_xlnm.Print_Area" localSheetId="78">'2_Vj_2017'!$A$1:$I$59</definedName>
    <definedName name="_xlnm.Print_Area" localSheetId="82">'2_Vj_2018'!$A$1:$I$59</definedName>
    <definedName name="_xlnm.Print_Area" localSheetId="86">'2_Vj_2019'!$A$1:$I$59</definedName>
    <definedName name="_xlnm.Print_Area" localSheetId="90">'2_Vj_2020'!$A$1:$I$59</definedName>
    <definedName name="_xlnm.Print_Area" localSheetId="94">'2_Vj_2021'!$A$1:$I$59</definedName>
    <definedName name="_xlnm.Print_Area" localSheetId="98">'2_Vj_2022'!$A$1:$I$59</definedName>
    <definedName name="_xlnm.Print_Area" localSheetId="102">'2_Vj_2023'!$A$1:$I$59</definedName>
    <definedName name="_xlnm.Print_Area" localSheetId="106">'2_Vj_2024'!$A$1:$I$59</definedName>
    <definedName name="_xlnm.Print_Area" localSheetId="7">'3_Vj_1999'!$A$1:$I$59</definedName>
    <definedName name="_xlnm.Print_Area" localSheetId="11">'3_Vj_2000'!$A$1:$I$59</definedName>
    <definedName name="_xlnm.Print_Area" localSheetId="15">'3_Vj_2001'!$A$1:$I$59</definedName>
    <definedName name="_xlnm.Print_Area" localSheetId="19">'3_Vj_2002'!$A$1:$I$59</definedName>
    <definedName name="_xlnm.Print_Area" localSheetId="23">'3_Vj_2003'!$A$1:$I$59</definedName>
    <definedName name="_xlnm.Print_Area" localSheetId="27">'3_Vj_2004'!$A$1:$I$59</definedName>
    <definedName name="_xlnm.Print_Area" localSheetId="31">'3_Vj_2005'!$A$1:$I$59</definedName>
    <definedName name="_xlnm.Print_Area" localSheetId="35">'3_Vj_2006'!$A$1:$I$59</definedName>
    <definedName name="_xlnm.Print_Area" localSheetId="39">'3_Vj_2007'!$A$1:$I$59</definedName>
    <definedName name="_xlnm.Print_Area" localSheetId="43">'3_Vj_2008'!$A$1:$I$59</definedName>
    <definedName name="_xlnm.Print_Area" localSheetId="47">'3_Vj_2009'!$A$1:$I$59</definedName>
    <definedName name="_xlnm.Print_Area" localSheetId="51">'3_Vj_2010'!$A$1:$I$59</definedName>
    <definedName name="_xlnm.Print_Area" localSheetId="55">'3_Vj_2011'!$A$1:$I$59</definedName>
    <definedName name="_xlnm.Print_Area" localSheetId="59">'3_Vj_2012'!$A$1:$I$59</definedName>
    <definedName name="_xlnm.Print_Area" localSheetId="63">'3_Vj_2013'!$A$1:$I$59</definedName>
    <definedName name="_xlnm.Print_Area" localSheetId="67">'3_Vj_2014'!$A$1:$I$59</definedName>
    <definedName name="_xlnm.Print_Area" localSheetId="71">'3_Vj_2015'!$A$1:$I$59</definedName>
    <definedName name="_xlnm.Print_Area" localSheetId="75">'3_Vj_2016'!$A$1:$I$59</definedName>
    <definedName name="_xlnm.Print_Area" localSheetId="79">'3_Vj_2017'!$A$1:$I$59</definedName>
    <definedName name="_xlnm.Print_Area" localSheetId="83">'3_Vj_2018'!$A$1:$I$59</definedName>
    <definedName name="_xlnm.Print_Area" localSheetId="87">'3_Vj_2019'!$A$1:$I$59</definedName>
    <definedName name="_xlnm.Print_Area" localSheetId="91">'3_Vj_2020'!$A$1:$I$59</definedName>
    <definedName name="_xlnm.Print_Area" localSheetId="95">'3_Vj_2021'!$A$1:$I$59</definedName>
    <definedName name="_xlnm.Print_Area" localSheetId="99">'3_Vj_2022'!$A$1:$I$59</definedName>
    <definedName name="_xlnm.Print_Area" localSheetId="103">'3_Vj_2023'!$A$1:$I$59</definedName>
    <definedName name="_xlnm.Print_Area" localSheetId="107">'3_Vj_2024'!$A$1:$I$59</definedName>
    <definedName name="_xlnm.Print_Area" localSheetId="8">'4_Vj_1999'!$A$1:$I$59</definedName>
    <definedName name="_xlnm.Print_Area" localSheetId="12">'4_Vj_2000'!$A$1:$I$59</definedName>
    <definedName name="_xlnm.Print_Area" localSheetId="16">'4_Vj_2001'!$A$1:$I$59</definedName>
    <definedName name="_xlnm.Print_Area" localSheetId="20">'4_Vj_2002'!$A$1:$I$59</definedName>
    <definedName name="_xlnm.Print_Area" localSheetId="24">'4_Vj_2003'!$A$1:$I$59</definedName>
    <definedName name="_xlnm.Print_Area" localSheetId="28">'4_Vj_2004'!$A$1:$I$59</definedName>
    <definedName name="_xlnm.Print_Area" localSheetId="32">'4_Vj_2005'!$A$1:$I$59</definedName>
    <definedName name="_xlnm.Print_Area" localSheetId="36">'4_Vj_2006'!$A$1:$I$59</definedName>
    <definedName name="_xlnm.Print_Area" localSheetId="40">'4_Vj_2007'!$A$1:$I$59</definedName>
    <definedName name="_xlnm.Print_Area" localSheetId="44">'4_Vj_2008'!$A$1:$I$59</definedName>
    <definedName name="_xlnm.Print_Area" localSheetId="48">'4_Vj_2009'!$A$1:$I$59</definedName>
    <definedName name="_xlnm.Print_Area" localSheetId="52">'4_Vj_2010'!$A$1:$I$59</definedName>
    <definedName name="_xlnm.Print_Area" localSheetId="56">'4_Vj_2011'!$A$1:$I$59</definedName>
    <definedName name="_xlnm.Print_Area" localSheetId="60">'4_Vj_2012'!$A$1:$I$59</definedName>
    <definedName name="_xlnm.Print_Area" localSheetId="64">'4_Vj_2013'!$A$1:$I$59</definedName>
    <definedName name="_xlnm.Print_Area" localSheetId="68">'4_Vj_2014'!$A$1:$I$59</definedName>
    <definedName name="_xlnm.Print_Area" localSheetId="72">'4_Vj_2015'!$A$1:$I$59</definedName>
    <definedName name="_xlnm.Print_Area" localSheetId="76">'4_Vj_2016'!$A$1:$I$59</definedName>
    <definedName name="_xlnm.Print_Area" localSheetId="80">'4_Vj_2017'!$A$1:$I$59</definedName>
    <definedName name="_xlnm.Print_Area" localSheetId="84">'4_Vj_2018'!$A$1:$I$59</definedName>
    <definedName name="_xlnm.Print_Area" localSheetId="88">'4_Vj_2019'!$A$1:$I$59</definedName>
    <definedName name="_xlnm.Print_Area" localSheetId="92">'4_Vj_2020'!$A$1:$I$59</definedName>
    <definedName name="_xlnm.Print_Area" localSheetId="96">'4_Vj_2021'!$A$1:$I$59</definedName>
    <definedName name="_xlnm.Print_Area" localSheetId="100">'4_Vj_2022'!$A$1:$I$59</definedName>
    <definedName name="_xlnm.Print_Area" localSheetId="104">'4_Vj_2023'!$A$1:$I$59</definedName>
    <definedName name="_xlnm.Print_Area" localSheetId="3">Konto2023!$A$1:$I$226</definedName>
    <definedName name="_xlnm.Print_Area" localSheetId="4">Tab_3411_2023!$A$1:$I$59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91029"/>
</workbook>
</file>

<file path=xl/calcChain.xml><?xml version="1.0" encoding="utf-8"?>
<calcChain xmlns="http://schemas.openxmlformats.org/spreadsheetml/2006/main">
  <c r="D45" i="1129" l="1"/>
  <c r="I45" i="1129"/>
  <c r="H45" i="1129"/>
  <c r="H48" i="1129" s="1"/>
  <c r="G45" i="1129"/>
  <c r="F45" i="1129"/>
  <c r="E45" i="1129"/>
  <c r="I10" i="1129"/>
  <c r="H10" i="1129"/>
  <c r="H12" i="1129" s="1"/>
  <c r="H16" i="1129" s="1"/>
  <c r="H22" i="1129" s="1"/>
  <c r="H31" i="1129" s="1"/>
  <c r="H34" i="1129" s="1"/>
  <c r="H40" i="1129" s="1"/>
  <c r="E10" i="1129"/>
  <c r="E12" i="1129" s="1"/>
  <c r="D10" i="1129"/>
  <c r="D12" i="1129" s="1"/>
  <c r="D16" i="1129" s="1"/>
  <c r="D22" i="1129" s="1"/>
  <c r="D31" i="1129" s="1"/>
  <c r="D34" i="1129" s="1"/>
  <c r="D40" i="1129" s="1"/>
  <c r="I45" i="1128"/>
  <c r="H45" i="1128"/>
  <c r="G45" i="1128"/>
  <c r="E45" i="1128"/>
  <c r="I10" i="1128"/>
  <c r="H10" i="1128"/>
  <c r="H12" i="1128" s="1"/>
  <c r="H16" i="1128" s="1"/>
  <c r="H22" i="1128" s="1"/>
  <c r="H31" i="1128" s="1"/>
  <c r="H34" i="1128" s="1"/>
  <c r="H40" i="1128" s="1"/>
  <c r="E10" i="1128"/>
  <c r="E12" i="1128" s="1"/>
  <c r="D10" i="1128"/>
  <c r="D12" i="1128" s="1"/>
  <c r="D16" i="1128" s="1"/>
  <c r="D22" i="1128" s="1"/>
  <c r="D31" i="1128" s="1"/>
  <c r="D34" i="1128" s="1"/>
  <c r="D40" i="1128" s="1"/>
  <c r="I45" i="1127"/>
  <c r="H45" i="1127"/>
  <c r="G45" i="1127"/>
  <c r="E45" i="1127"/>
  <c r="I10" i="1127"/>
  <c r="H10" i="1127"/>
  <c r="H12" i="1127" s="1"/>
  <c r="H16" i="1127" s="1"/>
  <c r="H22" i="1127" s="1"/>
  <c r="H31" i="1127" s="1"/>
  <c r="H34" i="1127" s="1"/>
  <c r="H40" i="1127" s="1"/>
  <c r="E10" i="1127"/>
  <c r="E12" i="1127" s="1"/>
  <c r="D10" i="1127"/>
  <c r="D12" i="1127" s="1"/>
  <c r="D16" i="1127" s="1"/>
  <c r="D22" i="1127" s="1"/>
  <c r="D31" i="1127" s="1"/>
  <c r="D34" i="1127" s="1"/>
  <c r="D40" i="1127" s="1"/>
  <c r="E16" i="1128" l="1"/>
  <c r="E22" i="1128" s="1"/>
  <c r="E31" i="1128" s="1"/>
  <c r="E34" i="1128" s="1"/>
  <c r="E40" i="1128" s="1"/>
  <c r="E16" i="1129"/>
  <c r="E22" i="1129" s="1"/>
  <c r="E31" i="1129" s="1"/>
  <c r="E34" i="1129" s="1"/>
  <c r="E40" i="1129" s="1"/>
  <c r="E16" i="1127"/>
  <c r="E22" i="1127" s="1"/>
  <c r="E31" i="1127" s="1"/>
  <c r="E34" i="1127" s="1"/>
  <c r="E40" i="1127" s="1"/>
  <c r="I16" i="1127"/>
  <c r="I22" i="1127" s="1"/>
  <c r="I31" i="1127" s="1"/>
  <c r="I34" i="1127" s="1"/>
  <c r="I40" i="1127" s="1"/>
  <c r="I16" i="1128"/>
  <c r="I22" i="1128" s="1"/>
  <c r="I31" i="1128" s="1"/>
  <c r="I34" i="1128" s="1"/>
  <c r="I40" i="1128" s="1"/>
  <c r="F10" i="1129"/>
  <c r="F12" i="1129" s="1"/>
  <c r="F16" i="1129" s="1"/>
  <c r="F22" i="1129" s="1"/>
  <c r="F31" i="1129" s="1"/>
  <c r="F34" i="1129" s="1"/>
  <c r="F40" i="1129" s="1"/>
  <c r="I16" i="1129"/>
  <c r="I22" i="1129" s="1"/>
  <c r="I31" i="1129" s="1"/>
  <c r="I34" i="1129" s="1"/>
  <c r="I40" i="1129" s="1"/>
  <c r="G10" i="1127"/>
  <c r="G12" i="1127" s="1"/>
  <c r="G16" i="1127" s="1"/>
  <c r="G22" i="1127" s="1"/>
  <c r="G31" i="1127" s="1"/>
  <c r="G34" i="1127" s="1"/>
  <c r="G40" i="1127" s="1"/>
  <c r="D45" i="1127"/>
  <c r="D48" i="1127" s="1"/>
  <c r="G10" i="1128"/>
  <c r="G12" i="1128" s="1"/>
  <c r="G16" i="1128" s="1"/>
  <c r="G22" i="1128" s="1"/>
  <c r="G31" i="1128" s="1"/>
  <c r="G34" i="1128" s="1"/>
  <c r="G40" i="1128" s="1"/>
  <c r="D45" i="1128"/>
  <c r="D48" i="1128" s="1"/>
  <c r="G10" i="1129"/>
  <c r="G12" i="1129" s="1"/>
  <c r="G16" i="1129" s="1"/>
  <c r="G22" i="1129" s="1"/>
  <c r="G31" i="1129" s="1"/>
  <c r="G34" i="1129" s="1"/>
  <c r="G40" i="1129" s="1"/>
  <c r="D48" i="1129"/>
  <c r="F45" i="1127"/>
  <c r="F45" i="1128"/>
  <c r="I48" i="1129"/>
  <c r="G48" i="1128"/>
  <c r="H48" i="1128"/>
  <c r="F48" i="1129"/>
  <c r="E48" i="1129"/>
  <c r="G48" i="1127"/>
  <c r="H48" i="1127"/>
  <c r="F10" i="1127"/>
  <c r="F12" i="1127" s="1"/>
  <c r="F16" i="1127" s="1"/>
  <c r="F22" i="1127" s="1"/>
  <c r="F31" i="1127" s="1"/>
  <c r="F34" i="1127" s="1"/>
  <c r="F40" i="1127" s="1"/>
  <c r="F10" i="1128"/>
  <c r="F12" i="1128" s="1"/>
  <c r="F16" i="1128" s="1"/>
  <c r="F22" i="1128" s="1"/>
  <c r="F31" i="1128" s="1"/>
  <c r="F34" i="1128" s="1"/>
  <c r="F40" i="1128" s="1"/>
  <c r="G48" i="1129"/>
  <c r="E48" i="1127"/>
  <c r="I48" i="1127"/>
  <c r="E48" i="1128"/>
  <c r="I48" i="1128"/>
  <c r="H45" i="1120"/>
  <c r="H48" i="1120" s="1"/>
  <c r="E45" i="1120"/>
  <c r="E48" i="1120" s="1"/>
  <c r="D45" i="1120"/>
  <c r="D48" i="1120" s="1"/>
  <c r="I45" i="1120"/>
  <c r="G45" i="1120"/>
  <c r="G48" i="1120" s="1"/>
  <c r="F45" i="1120"/>
  <c r="E12" i="1120"/>
  <c r="E16" i="1120" s="1"/>
  <c r="E22" i="1120" s="1"/>
  <c r="E31" i="1120" s="1"/>
  <c r="D12" i="1120"/>
  <c r="D16" i="1120" s="1"/>
  <c r="D22" i="1120" s="1"/>
  <c r="D31" i="1120" s="1"/>
  <c r="D34" i="1120" s="1"/>
  <c r="D40" i="1120" s="1"/>
  <c r="I10" i="1120"/>
  <c r="H10" i="1120"/>
  <c r="H12" i="1120" s="1"/>
  <c r="H16" i="1120" s="1"/>
  <c r="H22" i="1120" s="1"/>
  <c r="H31" i="1120" s="1"/>
  <c r="H34" i="1120" s="1"/>
  <c r="H40" i="1120" s="1"/>
  <c r="F10" i="1120"/>
  <c r="F12" i="1120" s="1"/>
  <c r="F16" i="1120" s="1"/>
  <c r="E10" i="1120"/>
  <c r="D10" i="1120"/>
  <c r="H45" i="1119"/>
  <c r="H48" i="1119" s="1"/>
  <c r="E45" i="1119"/>
  <c r="E48" i="1119" s="1"/>
  <c r="D45" i="1119"/>
  <c r="D48" i="1119" s="1"/>
  <c r="I45" i="1119"/>
  <c r="I48" i="1119" s="1"/>
  <c r="G45" i="1119"/>
  <c r="G48" i="1119" s="1"/>
  <c r="F45" i="1119"/>
  <c r="F48" i="1119" s="1"/>
  <c r="I16" i="1119"/>
  <c r="I22" i="1119" s="1"/>
  <c r="I31" i="1119" s="1"/>
  <c r="I34" i="1119" s="1"/>
  <c r="I40" i="1119" s="1"/>
  <c r="D12" i="1119"/>
  <c r="D16" i="1119" s="1"/>
  <c r="D22" i="1119" s="1"/>
  <c r="D31" i="1119" s="1"/>
  <c r="D34" i="1119" s="1"/>
  <c r="D40" i="1119" s="1"/>
  <c r="I10" i="1119"/>
  <c r="H10" i="1119"/>
  <c r="H12" i="1119" s="1"/>
  <c r="H16" i="1119" s="1"/>
  <c r="H22" i="1119" s="1"/>
  <c r="H31" i="1119" s="1"/>
  <c r="H34" i="1119" s="1"/>
  <c r="H40" i="1119" s="1"/>
  <c r="F10" i="1119"/>
  <c r="F12" i="1119" s="1"/>
  <c r="F16" i="1119" s="1"/>
  <c r="F22" i="1119" s="1"/>
  <c r="F31" i="1119" s="1"/>
  <c r="F34" i="1119" s="1"/>
  <c r="G10" i="1119"/>
  <c r="G12" i="1119" s="1"/>
  <c r="E10" i="1119"/>
  <c r="E12" i="1119" s="1"/>
  <c r="E16" i="1119" s="1"/>
  <c r="E22" i="1119" s="1"/>
  <c r="E31" i="1119" s="1"/>
  <c r="E34" i="1119" s="1"/>
  <c r="E40" i="1119" s="1"/>
  <c r="D10" i="1119"/>
  <c r="H48" i="1118"/>
  <c r="H45" i="1118"/>
  <c r="E45" i="1118"/>
  <c r="E48" i="1118" s="1"/>
  <c r="D45" i="1118"/>
  <c r="D48" i="1118" s="1"/>
  <c r="I45" i="1118"/>
  <c r="G45" i="1118"/>
  <c r="F45" i="1118"/>
  <c r="E40" i="1118"/>
  <c r="I16" i="1118"/>
  <c r="I22" i="1118" s="1"/>
  <c r="I31" i="1118" s="1"/>
  <c r="I34" i="1118" s="1"/>
  <c r="I40" i="1118" s="1"/>
  <c r="I10" i="1118"/>
  <c r="H10" i="1118"/>
  <c r="H12" i="1118" s="1"/>
  <c r="F10" i="1118"/>
  <c r="F12" i="1118" s="1"/>
  <c r="F16" i="1118" s="1"/>
  <c r="F22" i="1118" s="1"/>
  <c r="F31" i="1118" s="1"/>
  <c r="F34" i="1118" s="1"/>
  <c r="F40" i="1118" s="1"/>
  <c r="E10" i="1118"/>
  <c r="E12" i="1118" s="1"/>
  <c r="E16" i="1118" s="1"/>
  <c r="E22" i="1118" s="1"/>
  <c r="E31" i="1118" s="1"/>
  <c r="E34" i="1118" s="1"/>
  <c r="D10" i="1118"/>
  <c r="D12" i="1118" s="1"/>
  <c r="D16" i="1118" s="1"/>
  <c r="D22" i="1118" s="1"/>
  <c r="D31" i="1118" s="1"/>
  <c r="D34" i="1118" s="1"/>
  <c r="D40" i="1118" s="1"/>
  <c r="H45" i="1117"/>
  <c r="E45" i="1117"/>
  <c r="E48" i="1117" s="1"/>
  <c r="D45" i="1117"/>
  <c r="D48" i="1117" s="1"/>
  <c r="I45" i="1117"/>
  <c r="I48" i="1117" s="1"/>
  <c r="G45" i="1117"/>
  <c r="G48" i="1117" s="1"/>
  <c r="F45" i="1117"/>
  <c r="F48" i="1117" s="1"/>
  <c r="I10" i="1117"/>
  <c r="H10" i="1117"/>
  <c r="H12" i="1117" s="1"/>
  <c r="H16" i="1117" s="1"/>
  <c r="H22" i="1117" s="1"/>
  <c r="H31" i="1117" s="1"/>
  <c r="H34" i="1117" s="1"/>
  <c r="H40" i="1117" s="1"/>
  <c r="F10" i="1117"/>
  <c r="F12" i="1117" s="1"/>
  <c r="F16" i="1117" s="1"/>
  <c r="F22" i="1117" s="1"/>
  <c r="F31" i="1117" s="1"/>
  <c r="G10" i="1117"/>
  <c r="G12" i="1117" s="1"/>
  <c r="E10" i="1117"/>
  <c r="E12" i="1117" s="1"/>
  <c r="E16" i="1117" s="1"/>
  <c r="E22" i="1117" s="1"/>
  <c r="E31" i="1117" s="1"/>
  <c r="E34" i="1117" s="1"/>
  <c r="E40" i="1117" s="1"/>
  <c r="D10" i="1117"/>
  <c r="D12" i="1117" s="1"/>
  <c r="D16" i="1117" s="1"/>
  <c r="D22" i="1117" s="1"/>
  <c r="D31" i="1117" s="1"/>
  <c r="D34" i="1117" s="1"/>
  <c r="D40" i="1117" s="1"/>
  <c r="H45" i="1116"/>
  <c r="H48" i="1116" s="1"/>
  <c r="E45" i="1116"/>
  <c r="E48" i="1116" s="1"/>
  <c r="D45" i="1116"/>
  <c r="D48" i="1116" s="1"/>
  <c r="I45" i="1116"/>
  <c r="I48" i="1116" s="1"/>
  <c r="G45" i="1116"/>
  <c r="G48" i="1116" s="1"/>
  <c r="F45" i="1116"/>
  <c r="E12" i="1116"/>
  <c r="E16" i="1116" s="1"/>
  <c r="E22" i="1116" s="1"/>
  <c r="E31" i="1116" s="1"/>
  <c r="E34" i="1116" s="1"/>
  <c r="E40" i="1116" s="1"/>
  <c r="D12" i="1116"/>
  <c r="D16" i="1116" s="1"/>
  <c r="I10" i="1116"/>
  <c r="H10" i="1116"/>
  <c r="H12" i="1116" s="1"/>
  <c r="H16" i="1116" s="1"/>
  <c r="F10" i="1116"/>
  <c r="F12" i="1116" s="1"/>
  <c r="F16" i="1116" s="1"/>
  <c r="E10" i="1116"/>
  <c r="D10" i="1116"/>
  <c r="H45" i="1115"/>
  <c r="E45" i="1115"/>
  <c r="E48" i="1115" s="1"/>
  <c r="D45" i="1115"/>
  <c r="D48" i="1115" s="1"/>
  <c r="I45" i="1115"/>
  <c r="I48" i="1115" s="1"/>
  <c r="G45" i="1115"/>
  <c r="G48" i="1115" s="1"/>
  <c r="F45" i="1115"/>
  <c r="I16" i="1115"/>
  <c r="I22" i="1115" s="1"/>
  <c r="I31" i="1115" s="1"/>
  <c r="I34" i="1115" s="1"/>
  <c r="I40" i="1115" s="1"/>
  <c r="D12" i="1115"/>
  <c r="D16" i="1115" s="1"/>
  <c r="D22" i="1115" s="1"/>
  <c r="D31" i="1115" s="1"/>
  <c r="D34" i="1115" s="1"/>
  <c r="D40" i="1115" s="1"/>
  <c r="I10" i="1115"/>
  <c r="H10" i="1115"/>
  <c r="H12" i="1115" s="1"/>
  <c r="H16" i="1115" s="1"/>
  <c r="H22" i="1115" s="1"/>
  <c r="H31" i="1115" s="1"/>
  <c r="H34" i="1115" s="1"/>
  <c r="H40" i="1115" s="1"/>
  <c r="F10" i="1115"/>
  <c r="F12" i="1115" s="1"/>
  <c r="F16" i="1115" s="1"/>
  <c r="F22" i="1115" s="1"/>
  <c r="F31" i="1115" s="1"/>
  <c r="F34" i="1115" s="1"/>
  <c r="E10" i="1115"/>
  <c r="E12" i="1115" s="1"/>
  <c r="E16" i="1115" s="1"/>
  <c r="E22" i="1115" s="1"/>
  <c r="E31" i="1115" s="1"/>
  <c r="E34" i="1115" s="1"/>
  <c r="E40" i="1115" s="1"/>
  <c r="D10" i="1115"/>
  <c r="H48" i="1114"/>
  <c r="H45" i="1114"/>
  <c r="E45" i="1114"/>
  <c r="E48" i="1114" s="1"/>
  <c r="D45" i="1114"/>
  <c r="D48" i="1114" s="1"/>
  <c r="I45" i="1114"/>
  <c r="G45" i="1114"/>
  <c r="F45" i="1114"/>
  <c r="E40" i="1114"/>
  <c r="I34" i="1114"/>
  <c r="I40" i="1114" s="1"/>
  <c r="I16" i="1114"/>
  <c r="I22" i="1114" s="1"/>
  <c r="I31" i="1114" s="1"/>
  <c r="I10" i="1114"/>
  <c r="H10" i="1114"/>
  <c r="H12" i="1114" s="1"/>
  <c r="F10" i="1114"/>
  <c r="F12" i="1114" s="1"/>
  <c r="F16" i="1114" s="1"/>
  <c r="F22" i="1114" s="1"/>
  <c r="F31" i="1114" s="1"/>
  <c r="F34" i="1114" s="1"/>
  <c r="F40" i="1114" s="1"/>
  <c r="E10" i="1114"/>
  <c r="E12" i="1114" s="1"/>
  <c r="E16" i="1114" s="1"/>
  <c r="E22" i="1114" s="1"/>
  <c r="E31" i="1114" s="1"/>
  <c r="E34" i="1114" s="1"/>
  <c r="D10" i="1114"/>
  <c r="D12" i="1114" s="1"/>
  <c r="D16" i="1114" s="1"/>
  <c r="D22" i="1114" s="1"/>
  <c r="D31" i="1114" s="1"/>
  <c r="D34" i="1114" s="1"/>
  <c r="D40" i="1114" s="1"/>
  <c r="H48" i="1113"/>
  <c r="H45" i="1113"/>
  <c r="E45" i="1113"/>
  <c r="E48" i="1113" s="1"/>
  <c r="D45" i="1113"/>
  <c r="D48" i="1113" s="1"/>
  <c r="I45" i="1113"/>
  <c r="I48" i="1113" s="1"/>
  <c r="G45" i="1113"/>
  <c r="G48" i="1113" s="1"/>
  <c r="F45" i="1113"/>
  <c r="F48" i="1113" s="1"/>
  <c r="G16" i="1113"/>
  <c r="G22" i="1113" s="1"/>
  <c r="G31" i="1113" s="1"/>
  <c r="G34" i="1113" s="1"/>
  <c r="G40" i="1113" s="1"/>
  <c r="G12" i="1113"/>
  <c r="E12" i="1113"/>
  <c r="E16" i="1113" s="1"/>
  <c r="E22" i="1113" s="1"/>
  <c r="E31" i="1113" s="1"/>
  <c r="E34" i="1113" s="1"/>
  <c r="E40" i="1113" s="1"/>
  <c r="D12" i="1113"/>
  <c r="D16" i="1113" s="1"/>
  <c r="D22" i="1113" s="1"/>
  <c r="D31" i="1113" s="1"/>
  <c r="I10" i="1113"/>
  <c r="H10" i="1113"/>
  <c r="H12" i="1113" s="1"/>
  <c r="H16" i="1113" s="1"/>
  <c r="H22" i="1113" s="1"/>
  <c r="H31" i="1113" s="1"/>
  <c r="H34" i="1113" s="1"/>
  <c r="H40" i="1113" s="1"/>
  <c r="F10" i="1113"/>
  <c r="F12" i="1113" s="1"/>
  <c r="F16" i="1113" s="1"/>
  <c r="F22" i="1113" s="1"/>
  <c r="F31" i="1113" s="1"/>
  <c r="G10" i="1113"/>
  <c r="E10" i="1113"/>
  <c r="D10" i="1113"/>
  <c r="H48" i="1112"/>
  <c r="H45" i="1112"/>
  <c r="E45" i="1112"/>
  <c r="E48" i="1112" s="1"/>
  <c r="I45" i="1112"/>
  <c r="G45" i="1112"/>
  <c r="G48" i="1112" s="1"/>
  <c r="F45" i="1112"/>
  <c r="D45" i="1112"/>
  <c r="D48" i="1112" s="1"/>
  <c r="I16" i="1112"/>
  <c r="I22" i="1112" s="1"/>
  <c r="I31" i="1112" s="1"/>
  <c r="I34" i="1112" s="1"/>
  <c r="I40" i="1112" s="1"/>
  <c r="I10" i="1112"/>
  <c r="H10" i="1112"/>
  <c r="H12" i="1112" s="1"/>
  <c r="F10" i="1112"/>
  <c r="F12" i="1112" s="1"/>
  <c r="E10" i="1112"/>
  <c r="E12" i="1112" s="1"/>
  <c r="E16" i="1112" s="1"/>
  <c r="E22" i="1112" s="1"/>
  <c r="E31" i="1112" s="1"/>
  <c r="E34" i="1112" s="1"/>
  <c r="E40" i="1112" s="1"/>
  <c r="D10" i="1112"/>
  <c r="D12" i="1112" s="1"/>
  <c r="D16" i="1112" s="1"/>
  <c r="D22" i="1112" s="1"/>
  <c r="D31" i="1112" s="1"/>
  <c r="D34" i="1112" s="1"/>
  <c r="D40" i="1112" s="1"/>
  <c r="I45" i="1111"/>
  <c r="I48" i="1111" s="1"/>
  <c r="E45" i="1111"/>
  <c r="E48" i="1111" s="1"/>
  <c r="H45" i="1111"/>
  <c r="H48" i="1111" s="1"/>
  <c r="G45" i="1111"/>
  <c r="G48" i="1111" s="1"/>
  <c r="F45" i="1111"/>
  <c r="F48" i="1111" s="1"/>
  <c r="D45" i="1111"/>
  <c r="D48" i="1111" s="1"/>
  <c r="I16" i="1111"/>
  <c r="I22" i="1111" s="1"/>
  <c r="I31" i="1111" s="1"/>
  <c r="I34" i="1111" s="1"/>
  <c r="I40" i="1111" s="1"/>
  <c r="I10" i="1111"/>
  <c r="H10" i="1111"/>
  <c r="H12" i="1111" s="1"/>
  <c r="F10" i="1111"/>
  <c r="F12" i="1111" s="1"/>
  <c r="E10" i="1111"/>
  <c r="E12" i="1111" s="1"/>
  <c r="E16" i="1111" s="1"/>
  <c r="E22" i="1111" s="1"/>
  <c r="E31" i="1111" s="1"/>
  <c r="E34" i="1111" s="1"/>
  <c r="E40" i="1111" s="1"/>
  <c r="D10" i="1111"/>
  <c r="D12" i="1111" s="1"/>
  <c r="D16" i="1111" s="1"/>
  <c r="D22" i="1111" s="1"/>
  <c r="D31" i="1111" s="1"/>
  <c r="D34" i="1111" s="1"/>
  <c r="D40" i="1111" s="1"/>
  <c r="H48" i="1110"/>
  <c r="I45" i="1110"/>
  <c r="I48" i="1110" s="1"/>
  <c r="E45" i="1110"/>
  <c r="E48" i="1110" s="1"/>
  <c r="H45" i="1110"/>
  <c r="G45" i="1110"/>
  <c r="G48" i="1110" s="1"/>
  <c r="F45" i="1110"/>
  <c r="F48" i="1110" s="1"/>
  <c r="D45" i="1110"/>
  <c r="D48" i="1110" s="1"/>
  <c r="I16" i="1110"/>
  <c r="I22" i="1110" s="1"/>
  <c r="I10" i="1110"/>
  <c r="H10" i="1110"/>
  <c r="H12" i="1110" s="1"/>
  <c r="F10" i="1110"/>
  <c r="F12" i="1110" s="1"/>
  <c r="E10" i="1110"/>
  <c r="E12" i="1110" s="1"/>
  <c r="E16" i="1110" s="1"/>
  <c r="E22" i="1110" s="1"/>
  <c r="E31" i="1110" s="1"/>
  <c r="E34" i="1110" s="1"/>
  <c r="E40" i="1110" s="1"/>
  <c r="D10" i="1110"/>
  <c r="D12" i="1110" s="1"/>
  <c r="H48" i="1109"/>
  <c r="I45" i="1109"/>
  <c r="I48" i="1109" s="1"/>
  <c r="E45" i="1109"/>
  <c r="E48" i="1109" s="1"/>
  <c r="H45" i="1109"/>
  <c r="G45" i="1109"/>
  <c r="G48" i="1109" s="1"/>
  <c r="F45" i="1109"/>
  <c r="F48" i="1109" s="1"/>
  <c r="D45" i="1109"/>
  <c r="D48" i="1109" s="1"/>
  <c r="I16" i="1109"/>
  <c r="I22" i="1109" s="1"/>
  <c r="I10" i="1109"/>
  <c r="H10" i="1109"/>
  <c r="H12" i="1109" s="1"/>
  <c r="F10" i="1109"/>
  <c r="F12" i="1109" s="1"/>
  <c r="E10" i="1109"/>
  <c r="E12" i="1109" s="1"/>
  <c r="E16" i="1109" s="1"/>
  <c r="E22" i="1109" s="1"/>
  <c r="E31" i="1109" s="1"/>
  <c r="D10" i="1109"/>
  <c r="D12" i="1109" s="1"/>
  <c r="D16" i="1109" s="1"/>
  <c r="D22" i="1109" s="1"/>
  <c r="D31" i="1109" s="1"/>
  <c r="D34" i="1109" s="1"/>
  <c r="D40" i="1109" s="1"/>
  <c r="H48" i="1108"/>
  <c r="I45" i="1108"/>
  <c r="I48" i="1108" s="1"/>
  <c r="E45" i="1108"/>
  <c r="E48" i="1108" s="1"/>
  <c r="H45" i="1108"/>
  <c r="G45" i="1108"/>
  <c r="G48" i="1108" s="1"/>
  <c r="F45" i="1108"/>
  <c r="F48" i="1108" s="1"/>
  <c r="D45" i="1108"/>
  <c r="D48" i="1108" s="1"/>
  <c r="I16" i="1108"/>
  <c r="I22" i="1108" s="1"/>
  <c r="I10" i="1108"/>
  <c r="H10" i="1108"/>
  <c r="H12" i="1108" s="1"/>
  <c r="F10" i="1108"/>
  <c r="F12" i="1108" s="1"/>
  <c r="E10" i="1108"/>
  <c r="E12" i="1108" s="1"/>
  <c r="E16" i="1108" s="1"/>
  <c r="E22" i="1108" s="1"/>
  <c r="E31" i="1108" s="1"/>
  <c r="E34" i="1108" s="1"/>
  <c r="E40" i="1108" s="1"/>
  <c r="D10" i="1108"/>
  <c r="D12" i="1108" s="1"/>
  <c r="D16" i="1108" s="1"/>
  <c r="D22" i="1108" s="1"/>
  <c r="D31" i="1108" s="1"/>
  <c r="D34" i="1108" s="1"/>
  <c r="D40" i="1108" s="1"/>
  <c r="H48" i="1107"/>
  <c r="I45" i="1107"/>
  <c r="I48" i="1107" s="1"/>
  <c r="E45" i="1107"/>
  <c r="E48" i="1107" s="1"/>
  <c r="H45" i="1107"/>
  <c r="G45" i="1107"/>
  <c r="G48" i="1107" s="1"/>
  <c r="F45" i="1107"/>
  <c r="F48" i="1107" s="1"/>
  <c r="D45" i="1107"/>
  <c r="D48" i="1107" s="1"/>
  <c r="I16" i="1107"/>
  <c r="I22" i="1107" s="1"/>
  <c r="I31" i="1107" s="1"/>
  <c r="I34" i="1107" s="1"/>
  <c r="I40" i="1107" s="1"/>
  <c r="H10" i="1107"/>
  <c r="F10" i="1107"/>
  <c r="F12" i="1107" s="1"/>
  <c r="E10" i="1107"/>
  <c r="E12" i="1107" s="1"/>
  <c r="E16" i="1107" s="1"/>
  <c r="E22" i="1107" s="1"/>
  <c r="E31" i="1107" s="1"/>
  <c r="E34" i="1107" s="1"/>
  <c r="E40" i="1107" s="1"/>
  <c r="I10" i="1107"/>
  <c r="G10" i="1107"/>
  <c r="E45" i="1106"/>
  <c r="E48" i="1106" s="1"/>
  <c r="I45" i="1106"/>
  <c r="I48" i="1106" s="1"/>
  <c r="H45" i="1106"/>
  <c r="H48" i="1106" s="1"/>
  <c r="G45" i="1106"/>
  <c r="G48" i="1106" s="1"/>
  <c r="F45" i="1106"/>
  <c r="D45" i="1106"/>
  <c r="D48" i="1106" s="1"/>
  <c r="H31" i="1106"/>
  <c r="H34" i="1106" s="1"/>
  <c r="H40" i="1106" s="1"/>
  <c r="I16" i="1106"/>
  <c r="I22" i="1106" s="1"/>
  <c r="I31" i="1106" s="1"/>
  <c r="I34" i="1106" s="1"/>
  <c r="I40" i="1106" s="1"/>
  <c r="H10" i="1106"/>
  <c r="H12" i="1106" s="1"/>
  <c r="H16" i="1106" s="1"/>
  <c r="H22" i="1106" s="1"/>
  <c r="G10" i="1106"/>
  <c r="G12" i="1106" s="1"/>
  <c r="G16" i="1106" s="1"/>
  <c r="G22" i="1106" s="1"/>
  <c r="G31" i="1106" s="1"/>
  <c r="G34" i="1106" s="1"/>
  <c r="G40" i="1106" s="1"/>
  <c r="F10" i="1106"/>
  <c r="F12" i="1106" s="1"/>
  <c r="F16" i="1106" s="1"/>
  <c r="F22" i="1106" s="1"/>
  <c r="F31" i="1106" s="1"/>
  <c r="F34" i="1106" s="1"/>
  <c r="F40" i="1106" s="1"/>
  <c r="E10" i="1106"/>
  <c r="E12" i="1106" s="1"/>
  <c r="E16" i="1106" s="1"/>
  <c r="E22" i="1106" s="1"/>
  <c r="E31" i="1106" s="1"/>
  <c r="E34" i="1106" s="1"/>
  <c r="E40" i="1106" s="1"/>
  <c r="I10" i="1106"/>
  <c r="H48" i="1105"/>
  <c r="E48" i="1105"/>
  <c r="G45" i="1105"/>
  <c r="G48" i="1105" s="1"/>
  <c r="E45" i="1105"/>
  <c r="D45" i="1105"/>
  <c r="D48" i="1105" s="1"/>
  <c r="I45" i="1105"/>
  <c r="I48" i="1105" s="1"/>
  <c r="H45" i="1105"/>
  <c r="F45" i="1105"/>
  <c r="F48" i="1105" s="1"/>
  <c r="D40" i="1105"/>
  <c r="I16" i="1105"/>
  <c r="I22" i="1105" s="1"/>
  <c r="I31" i="1105" s="1"/>
  <c r="I34" i="1105" s="1"/>
  <c r="I40" i="1105" s="1"/>
  <c r="H10" i="1105"/>
  <c r="H12" i="1105" s="1"/>
  <c r="H16" i="1105" s="1"/>
  <c r="H22" i="1105" s="1"/>
  <c r="H31" i="1105" s="1"/>
  <c r="H34" i="1105" s="1"/>
  <c r="H40" i="1105" s="1"/>
  <c r="G10" i="1105"/>
  <c r="G12" i="1105" s="1"/>
  <c r="G16" i="1105" s="1"/>
  <c r="G22" i="1105" s="1"/>
  <c r="G31" i="1105" s="1"/>
  <c r="G34" i="1105" s="1"/>
  <c r="G40" i="1105" s="1"/>
  <c r="E10" i="1105"/>
  <c r="E12" i="1105" s="1"/>
  <c r="E16" i="1105" s="1"/>
  <c r="E22" i="1105" s="1"/>
  <c r="I10" i="1105"/>
  <c r="F10" i="1105"/>
  <c r="F12" i="1105" s="1"/>
  <c r="F16" i="1105" s="1"/>
  <c r="F22" i="1105" s="1"/>
  <c r="F31" i="1105" s="1"/>
  <c r="F34" i="1105" s="1"/>
  <c r="F40" i="1105" s="1"/>
  <c r="D10" i="1105"/>
  <c r="D12" i="1105" s="1"/>
  <c r="D16" i="1105" s="1"/>
  <c r="D22" i="1105" s="1"/>
  <c r="D31" i="1105" s="1"/>
  <c r="D34" i="1105" s="1"/>
  <c r="I48" i="1104"/>
  <c r="I45" i="1104"/>
  <c r="D45" i="1104"/>
  <c r="D48" i="1104" s="1"/>
  <c r="G45" i="1104"/>
  <c r="H45" i="1104"/>
  <c r="H48" i="1104" s="1"/>
  <c r="F45" i="1104"/>
  <c r="F48" i="1104" s="1"/>
  <c r="E45" i="1104"/>
  <c r="I16" i="1104"/>
  <c r="I22" i="1104" s="1"/>
  <c r="I31" i="1104" s="1"/>
  <c r="I34" i="1104" s="1"/>
  <c r="I40" i="1104" s="1"/>
  <c r="H10" i="1104"/>
  <c r="H12" i="1104" s="1"/>
  <c r="H16" i="1104" s="1"/>
  <c r="H22" i="1104" s="1"/>
  <c r="H31" i="1104" s="1"/>
  <c r="H34" i="1104" s="1"/>
  <c r="H40" i="1104" s="1"/>
  <c r="G10" i="1104"/>
  <c r="G12" i="1104" s="1"/>
  <c r="G16" i="1104" s="1"/>
  <c r="G22" i="1104" s="1"/>
  <c r="G31" i="1104" s="1"/>
  <c r="G34" i="1104" s="1"/>
  <c r="G40" i="1104" s="1"/>
  <c r="E10" i="1104"/>
  <c r="E12" i="1104" s="1"/>
  <c r="E16" i="1104" s="1"/>
  <c r="E22" i="1104" s="1"/>
  <c r="E31" i="1104" s="1"/>
  <c r="E34" i="1104" s="1"/>
  <c r="E40" i="1104" s="1"/>
  <c r="I10" i="1104"/>
  <c r="F10" i="1104"/>
  <c r="F12" i="1104" s="1"/>
  <c r="F16" i="1104" s="1"/>
  <c r="F22" i="1104" s="1"/>
  <c r="F31" i="1104" s="1"/>
  <c r="F34" i="1104" s="1"/>
  <c r="F40" i="1104" s="1"/>
  <c r="D10" i="1104"/>
  <c r="D12" i="1104" s="1"/>
  <c r="D16" i="1104" s="1"/>
  <c r="D22" i="1104" s="1"/>
  <c r="D31" i="1104" s="1"/>
  <c r="D34" i="1104" s="1"/>
  <c r="D40" i="1104" s="1"/>
  <c r="I48" i="1103"/>
  <c r="I45" i="1103"/>
  <c r="D45" i="1103"/>
  <c r="D48" i="1103" s="1"/>
  <c r="G45" i="1103"/>
  <c r="F45" i="1103"/>
  <c r="F48" i="1103" s="1"/>
  <c r="E45" i="1103"/>
  <c r="H10" i="1103"/>
  <c r="H12" i="1103" s="1"/>
  <c r="H16" i="1103" s="1"/>
  <c r="H22" i="1103" s="1"/>
  <c r="H31" i="1103" s="1"/>
  <c r="H34" i="1103" s="1"/>
  <c r="H40" i="1103" s="1"/>
  <c r="G10" i="1103"/>
  <c r="G12" i="1103" s="1"/>
  <c r="E10" i="1103"/>
  <c r="E12" i="1103" s="1"/>
  <c r="E16" i="1103" s="1"/>
  <c r="E22" i="1103" s="1"/>
  <c r="E31" i="1103" s="1"/>
  <c r="E34" i="1103" s="1"/>
  <c r="E40" i="1103" s="1"/>
  <c r="I10" i="1103"/>
  <c r="F10" i="1103"/>
  <c r="F12" i="1103" s="1"/>
  <c r="F16" i="1103" s="1"/>
  <c r="F22" i="1103" s="1"/>
  <c r="F31" i="1103" s="1"/>
  <c r="F34" i="1103" s="1"/>
  <c r="F40" i="1103" s="1"/>
  <c r="D10" i="1103"/>
  <c r="D12" i="1103" s="1"/>
  <c r="D16" i="1103" s="1"/>
  <c r="D22" i="1103" s="1"/>
  <c r="D31" i="1103" s="1"/>
  <c r="D34" i="1103" s="1"/>
  <c r="D40" i="1103" s="1"/>
  <c r="I48" i="1102"/>
  <c r="I45" i="1102"/>
  <c r="D45" i="1102"/>
  <c r="D48" i="1102" s="1"/>
  <c r="G45" i="1102"/>
  <c r="G48" i="1102" s="1"/>
  <c r="F45" i="1102"/>
  <c r="F48" i="1102" s="1"/>
  <c r="E45" i="1102"/>
  <c r="E48" i="1102" s="1"/>
  <c r="I16" i="1102"/>
  <c r="I22" i="1102" s="1"/>
  <c r="I31" i="1102" s="1"/>
  <c r="I34" i="1102" s="1"/>
  <c r="I40" i="1102" s="1"/>
  <c r="H10" i="1102"/>
  <c r="H12" i="1102" s="1"/>
  <c r="H16" i="1102" s="1"/>
  <c r="H22" i="1102" s="1"/>
  <c r="H31" i="1102" s="1"/>
  <c r="H34" i="1102" s="1"/>
  <c r="H40" i="1102" s="1"/>
  <c r="G10" i="1102"/>
  <c r="G12" i="1102" s="1"/>
  <c r="G16" i="1102" s="1"/>
  <c r="G22" i="1102" s="1"/>
  <c r="G31" i="1102" s="1"/>
  <c r="G34" i="1102" s="1"/>
  <c r="G40" i="1102" s="1"/>
  <c r="E10" i="1102"/>
  <c r="E12" i="1102" s="1"/>
  <c r="I10" i="1102"/>
  <c r="F10" i="1102"/>
  <c r="F12" i="1102" s="1"/>
  <c r="F16" i="1102" s="1"/>
  <c r="F22" i="1102" s="1"/>
  <c r="F31" i="1102" s="1"/>
  <c r="F34" i="1102" s="1"/>
  <c r="F40" i="1102" s="1"/>
  <c r="D10" i="1102"/>
  <c r="D12" i="1102" s="1"/>
  <c r="D16" i="1102" s="1"/>
  <c r="D22" i="1102" s="1"/>
  <c r="D31" i="1102" s="1"/>
  <c r="D34" i="1102" s="1"/>
  <c r="D40" i="1102" s="1"/>
  <c r="I48" i="1101"/>
  <c r="I45" i="1101"/>
  <c r="D45" i="1101"/>
  <c r="D48" i="1101" s="1"/>
  <c r="G45" i="1101"/>
  <c r="H45" i="1101"/>
  <c r="H48" i="1101" s="1"/>
  <c r="F45" i="1101"/>
  <c r="F48" i="1101" s="1"/>
  <c r="E45" i="1101"/>
  <c r="H10" i="1101"/>
  <c r="H12" i="1101" s="1"/>
  <c r="H16" i="1101" s="1"/>
  <c r="H22" i="1101" s="1"/>
  <c r="H31" i="1101" s="1"/>
  <c r="H34" i="1101" s="1"/>
  <c r="H40" i="1101" s="1"/>
  <c r="G10" i="1101"/>
  <c r="G12" i="1101" s="1"/>
  <c r="E10" i="1101"/>
  <c r="E12" i="1101" s="1"/>
  <c r="E16" i="1101" s="1"/>
  <c r="E22" i="1101" s="1"/>
  <c r="E31" i="1101" s="1"/>
  <c r="E34" i="1101" s="1"/>
  <c r="E40" i="1101" s="1"/>
  <c r="I10" i="1101"/>
  <c r="F10" i="1101"/>
  <c r="F12" i="1101" s="1"/>
  <c r="F16" i="1101" s="1"/>
  <c r="F22" i="1101" s="1"/>
  <c r="F31" i="1101" s="1"/>
  <c r="F34" i="1101" s="1"/>
  <c r="F40" i="1101" s="1"/>
  <c r="D10" i="1101"/>
  <c r="D12" i="1101" s="1"/>
  <c r="D16" i="1101" s="1"/>
  <c r="D22" i="1101" s="1"/>
  <c r="D31" i="1101" s="1"/>
  <c r="D34" i="1101" s="1"/>
  <c r="D40" i="1101" s="1"/>
  <c r="I48" i="1100"/>
  <c r="I45" i="1100"/>
  <c r="D45" i="1100"/>
  <c r="D48" i="1100" s="1"/>
  <c r="G45" i="1100"/>
  <c r="G48" i="1100" s="1"/>
  <c r="F45" i="1100"/>
  <c r="F48" i="1100" s="1"/>
  <c r="E45" i="1100"/>
  <c r="E48" i="1100" s="1"/>
  <c r="I16" i="1100"/>
  <c r="G10" i="1100"/>
  <c r="G12" i="1100" s="1"/>
  <c r="H10" i="1100"/>
  <c r="H12" i="1100" s="1"/>
  <c r="H16" i="1100" s="1"/>
  <c r="H22" i="1100" s="1"/>
  <c r="H31" i="1100" s="1"/>
  <c r="H34" i="1100" s="1"/>
  <c r="H40" i="1100" s="1"/>
  <c r="E10" i="1100"/>
  <c r="E12" i="1100" s="1"/>
  <c r="E16" i="1100" s="1"/>
  <c r="E22" i="1100" s="1"/>
  <c r="E31" i="1100" s="1"/>
  <c r="E34" i="1100" s="1"/>
  <c r="E40" i="1100" s="1"/>
  <c r="I10" i="1100"/>
  <c r="F10" i="1100"/>
  <c r="F12" i="1100" s="1"/>
  <c r="F16" i="1100" s="1"/>
  <c r="F22" i="1100" s="1"/>
  <c r="F31" i="1100" s="1"/>
  <c r="F34" i="1100" s="1"/>
  <c r="F40" i="1100" s="1"/>
  <c r="D10" i="1100"/>
  <c r="D12" i="1100" s="1"/>
  <c r="D16" i="1100" s="1"/>
  <c r="D22" i="1100" s="1"/>
  <c r="D31" i="1100" s="1"/>
  <c r="D34" i="1100" s="1"/>
  <c r="D40" i="1100" s="1"/>
  <c r="I48" i="1099"/>
  <c r="I45" i="1099"/>
  <c r="D45" i="1099"/>
  <c r="D48" i="1099" s="1"/>
  <c r="G45" i="1099"/>
  <c r="G48" i="1099" s="1"/>
  <c r="F45" i="1099"/>
  <c r="F48" i="1099" s="1"/>
  <c r="E45" i="1099"/>
  <c r="E48" i="1099" s="1"/>
  <c r="I16" i="1099"/>
  <c r="I22" i="1099" s="1"/>
  <c r="I31" i="1099" s="1"/>
  <c r="I34" i="1099" s="1"/>
  <c r="I40" i="1099" s="1"/>
  <c r="G10" i="1099"/>
  <c r="G12" i="1099" s="1"/>
  <c r="G16" i="1099" s="1"/>
  <c r="G22" i="1099" s="1"/>
  <c r="G31" i="1099" s="1"/>
  <c r="G34" i="1099" s="1"/>
  <c r="G40" i="1099" s="1"/>
  <c r="H10" i="1099"/>
  <c r="H12" i="1099" s="1"/>
  <c r="H16" i="1099" s="1"/>
  <c r="H22" i="1099" s="1"/>
  <c r="H31" i="1099" s="1"/>
  <c r="H34" i="1099" s="1"/>
  <c r="H40" i="1099" s="1"/>
  <c r="E10" i="1099"/>
  <c r="E12" i="1099" s="1"/>
  <c r="I10" i="1099"/>
  <c r="F10" i="1099"/>
  <c r="F12" i="1099" s="1"/>
  <c r="F16" i="1099" s="1"/>
  <c r="F22" i="1099" s="1"/>
  <c r="F31" i="1099" s="1"/>
  <c r="F34" i="1099" s="1"/>
  <c r="F40" i="1099" s="1"/>
  <c r="D10" i="1099"/>
  <c r="D12" i="1099" s="1"/>
  <c r="D16" i="1099" s="1"/>
  <c r="D22" i="1099" s="1"/>
  <c r="D31" i="1099" s="1"/>
  <c r="D34" i="1099" s="1"/>
  <c r="D40" i="1099" s="1"/>
  <c r="I48" i="1098"/>
  <c r="D48" i="1098"/>
  <c r="I45" i="1098"/>
  <c r="F45" i="1098"/>
  <c r="F48" i="1098" s="1"/>
  <c r="D45" i="1098"/>
  <c r="G45" i="1098"/>
  <c r="G48" i="1098" s="1"/>
  <c r="H45" i="1098"/>
  <c r="H48" i="1098" s="1"/>
  <c r="E45" i="1098"/>
  <c r="F16" i="1098"/>
  <c r="F22" i="1098" s="1"/>
  <c r="F31" i="1098" s="1"/>
  <c r="F34" i="1098" s="1"/>
  <c r="F40" i="1098" s="1"/>
  <c r="G10" i="1098"/>
  <c r="E10" i="1098"/>
  <c r="E12" i="1098" s="1"/>
  <c r="E16" i="1098" s="1"/>
  <c r="H10" i="1098"/>
  <c r="H12" i="1098" s="1"/>
  <c r="H16" i="1098" s="1"/>
  <c r="H22" i="1098" s="1"/>
  <c r="H31" i="1098" s="1"/>
  <c r="H34" i="1098" s="1"/>
  <c r="H40" i="1098" s="1"/>
  <c r="I10" i="1098"/>
  <c r="F10" i="1098"/>
  <c r="F12" i="1098" s="1"/>
  <c r="D10" i="1098"/>
  <c r="D12" i="1098" s="1"/>
  <c r="D16" i="1098" s="1"/>
  <c r="D22" i="1098" s="1"/>
  <c r="D31" i="1098" s="1"/>
  <c r="D34" i="1098" s="1"/>
  <c r="D40" i="1098" s="1"/>
  <c r="D48" i="1097"/>
  <c r="I45" i="1097"/>
  <c r="I48" i="1097" s="1"/>
  <c r="F45" i="1097"/>
  <c r="F48" i="1097" s="1"/>
  <c r="D45" i="1097"/>
  <c r="G45" i="1097"/>
  <c r="G48" i="1097" s="1"/>
  <c r="H45" i="1097"/>
  <c r="H48" i="1097" s="1"/>
  <c r="E45" i="1097"/>
  <c r="I16" i="1097"/>
  <c r="I22" i="1097" s="1"/>
  <c r="I31" i="1097" s="1"/>
  <c r="I34" i="1097" s="1"/>
  <c r="I40" i="1097" s="1"/>
  <c r="G12" i="1097"/>
  <c r="G16" i="1097" s="1"/>
  <c r="H10" i="1097"/>
  <c r="H12" i="1097" s="1"/>
  <c r="H16" i="1097" s="1"/>
  <c r="H22" i="1097" s="1"/>
  <c r="H31" i="1097" s="1"/>
  <c r="H34" i="1097" s="1"/>
  <c r="H40" i="1097" s="1"/>
  <c r="G10" i="1097"/>
  <c r="E10" i="1097"/>
  <c r="E12" i="1097" s="1"/>
  <c r="I10" i="1097"/>
  <c r="D10" i="1097"/>
  <c r="D12" i="1097" s="1"/>
  <c r="D16" i="1097" s="1"/>
  <c r="D22" i="1097" s="1"/>
  <c r="I45" i="1096"/>
  <c r="I48" i="1096" s="1"/>
  <c r="F45" i="1096"/>
  <c r="G45" i="1096"/>
  <c r="G48" i="1096" s="1"/>
  <c r="E45" i="1096"/>
  <c r="D45" i="1096"/>
  <c r="D48" i="1096" s="1"/>
  <c r="H34" i="1096"/>
  <c r="H40" i="1096" s="1"/>
  <c r="I10" i="1096"/>
  <c r="G10" i="1096"/>
  <c r="G12" i="1096" s="1"/>
  <c r="H10" i="1096"/>
  <c r="H12" i="1096" s="1"/>
  <c r="H16" i="1096" s="1"/>
  <c r="H22" i="1096" s="1"/>
  <c r="H31" i="1096" s="1"/>
  <c r="F10" i="1096"/>
  <c r="F12" i="1096" s="1"/>
  <c r="F16" i="1096" s="1"/>
  <c r="F22" i="1096" s="1"/>
  <c r="F31" i="1096" s="1"/>
  <c r="F34" i="1096" s="1"/>
  <c r="F40" i="1096" s="1"/>
  <c r="E10" i="1096"/>
  <c r="E12" i="1096" s="1"/>
  <c r="D10" i="1096"/>
  <c r="D12" i="1096" s="1"/>
  <c r="D16" i="1096" s="1"/>
  <c r="D22" i="1096" s="1"/>
  <c r="D31" i="1096" s="1"/>
  <c r="D34" i="1096" s="1"/>
  <c r="D40" i="1096" s="1"/>
  <c r="D48" i="1095"/>
  <c r="F45" i="1095"/>
  <c r="F48" i="1095" s="1"/>
  <c r="D45" i="1095"/>
  <c r="I45" i="1095"/>
  <c r="I48" i="1095" s="1"/>
  <c r="H45" i="1095"/>
  <c r="H48" i="1095" s="1"/>
  <c r="G45" i="1095"/>
  <c r="G48" i="1095" s="1"/>
  <c r="E45" i="1095"/>
  <c r="I16" i="1095"/>
  <c r="I22" i="1095" s="1"/>
  <c r="I31" i="1095" s="1"/>
  <c r="I34" i="1095" s="1"/>
  <c r="H12" i="1095"/>
  <c r="H16" i="1095" s="1"/>
  <c r="H22" i="1095" s="1"/>
  <c r="H31" i="1095" s="1"/>
  <c r="H34" i="1095" s="1"/>
  <c r="H40" i="1095" s="1"/>
  <c r="I10" i="1095"/>
  <c r="G10" i="1095"/>
  <c r="G12" i="1095" s="1"/>
  <c r="G16" i="1095" s="1"/>
  <c r="G22" i="1095" s="1"/>
  <c r="G31" i="1095" s="1"/>
  <c r="G34" i="1095" s="1"/>
  <c r="G40" i="1095" s="1"/>
  <c r="D10" i="1095"/>
  <c r="D12" i="1095" s="1"/>
  <c r="H10" i="1095"/>
  <c r="F10" i="1095"/>
  <c r="E10" i="1095"/>
  <c r="E12" i="1095" s="1"/>
  <c r="F48" i="1094"/>
  <c r="H45" i="1094"/>
  <c r="H48" i="1094" s="1"/>
  <c r="F45" i="1094"/>
  <c r="D45" i="1094"/>
  <c r="I45" i="1094"/>
  <c r="I48" i="1094" s="1"/>
  <c r="G45" i="1094"/>
  <c r="G48" i="1094" s="1"/>
  <c r="E45" i="1094"/>
  <c r="D22" i="1094"/>
  <c r="D31" i="1094" s="1"/>
  <c r="D34" i="1094" s="1"/>
  <c r="D40" i="1094" s="1"/>
  <c r="H16" i="1094"/>
  <c r="H22" i="1094" s="1"/>
  <c r="H31" i="1094" s="1"/>
  <c r="H34" i="1094" s="1"/>
  <c r="H40" i="1094" s="1"/>
  <c r="I10" i="1094"/>
  <c r="G10" i="1094"/>
  <c r="G12" i="1094" s="1"/>
  <c r="D10" i="1094"/>
  <c r="D12" i="1094" s="1"/>
  <c r="D16" i="1094" s="1"/>
  <c r="H10" i="1094"/>
  <c r="H12" i="1094" s="1"/>
  <c r="F10" i="1094"/>
  <c r="E10" i="1094"/>
  <c r="E12" i="1094" s="1"/>
  <c r="E16" i="1094" s="1"/>
  <c r="E22" i="1094" s="1"/>
  <c r="E31" i="1094" s="1"/>
  <c r="E34" i="1094" s="1"/>
  <c r="E40" i="1094" s="1"/>
  <c r="F48" i="1093"/>
  <c r="H45" i="1093"/>
  <c r="H48" i="1093" s="1"/>
  <c r="F45" i="1093"/>
  <c r="D45" i="1093"/>
  <c r="I45" i="1093"/>
  <c r="I48" i="1093" s="1"/>
  <c r="G45" i="1093"/>
  <c r="G48" i="1093" s="1"/>
  <c r="E45" i="1093"/>
  <c r="I16" i="1093"/>
  <c r="I10" i="1093"/>
  <c r="G10" i="1093"/>
  <c r="G12" i="1093" s="1"/>
  <c r="D10" i="1093"/>
  <c r="D12" i="1093" s="1"/>
  <c r="D16" i="1093" s="1"/>
  <c r="D22" i="1093" s="1"/>
  <c r="D31" i="1093" s="1"/>
  <c r="D34" i="1093" s="1"/>
  <c r="H10" i="1093"/>
  <c r="H12" i="1093" s="1"/>
  <c r="H16" i="1093" s="1"/>
  <c r="H22" i="1093" s="1"/>
  <c r="H31" i="1093" s="1"/>
  <c r="H34" i="1093" s="1"/>
  <c r="F10" i="1093"/>
  <c r="F48" i="1092"/>
  <c r="F45" i="1092"/>
  <c r="H45" i="1092"/>
  <c r="H48" i="1092" s="1"/>
  <c r="D45" i="1092"/>
  <c r="D48" i="1092" s="1"/>
  <c r="I45" i="1092"/>
  <c r="I48" i="1092" s="1"/>
  <c r="G45" i="1092"/>
  <c r="E45" i="1092"/>
  <c r="G22" i="1092"/>
  <c r="I16" i="1092"/>
  <c r="I22" i="1092" s="1"/>
  <c r="I10" i="1092"/>
  <c r="G10" i="1092"/>
  <c r="G12" i="1092" s="1"/>
  <c r="G16" i="1092" s="1"/>
  <c r="D10" i="1092"/>
  <c r="D12" i="1092" s="1"/>
  <c r="D16" i="1092" s="1"/>
  <c r="D22" i="1092" s="1"/>
  <c r="D31" i="1092" s="1"/>
  <c r="D34" i="1092" s="1"/>
  <c r="D40" i="1092" s="1"/>
  <c r="H10" i="1092"/>
  <c r="H12" i="1092" s="1"/>
  <c r="H16" i="1092" s="1"/>
  <c r="H22" i="1092" s="1"/>
  <c r="H31" i="1092" s="1"/>
  <c r="H34" i="1092" s="1"/>
  <c r="H40" i="1092" s="1"/>
  <c r="F10" i="1092"/>
  <c r="I48" i="1091"/>
  <c r="F48" i="1091"/>
  <c r="F45" i="1091"/>
  <c r="H45" i="1091"/>
  <c r="H48" i="1091" s="1"/>
  <c r="D45" i="1091"/>
  <c r="D48" i="1091" s="1"/>
  <c r="I45" i="1091"/>
  <c r="G45" i="1091"/>
  <c r="G48" i="1091" s="1"/>
  <c r="E45" i="1091"/>
  <c r="E48" i="1091" s="1"/>
  <c r="G22" i="1091"/>
  <c r="G31" i="1091" s="1"/>
  <c r="G34" i="1091" s="1"/>
  <c r="G40" i="1091" s="1"/>
  <c r="H16" i="1091"/>
  <c r="H22" i="1091" s="1"/>
  <c r="H31" i="1091" s="1"/>
  <c r="H34" i="1091" s="1"/>
  <c r="H40" i="1091" s="1"/>
  <c r="I16" i="1091"/>
  <c r="I22" i="1091" s="1"/>
  <c r="I31" i="1091" s="1"/>
  <c r="I34" i="1091" s="1"/>
  <c r="I40" i="1091" s="1"/>
  <c r="I10" i="1091"/>
  <c r="G10" i="1091"/>
  <c r="G12" i="1091" s="1"/>
  <c r="G16" i="1091" s="1"/>
  <c r="D10" i="1091"/>
  <c r="D12" i="1091" s="1"/>
  <c r="D16" i="1091" s="1"/>
  <c r="D22" i="1091" s="1"/>
  <c r="D31" i="1091" s="1"/>
  <c r="D34" i="1091" s="1"/>
  <c r="D40" i="1091" s="1"/>
  <c r="H10" i="1091"/>
  <c r="H12" i="1091" s="1"/>
  <c r="F10" i="1091"/>
  <c r="E10" i="1091"/>
  <c r="E12" i="1091" s="1"/>
  <c r="E16" i="1091" s="1"/>
  <c r="E22" i="1091" s="1"/>
  <c r="E31" i="1091" s="1"/>
  <c r="E34" i="1091" s="1"/>
  <c r="E40" i="1091" s="1"/>
  <c r="F48" i="1090"/>
  <c r="F45" i="1090"/>
  <c r="E45" i="1090"/>
  <c r="E48" i="1090" s="1"/>
  <c r="D45" i="1090"/>
  <c r="D48" i="1090" s="1"/>
  <c r="I45" i="1090"/>
  <c r="I48" i="1090" s="1"/>
  <c r="H45" i="1090"/>
  <c r="H48" i="1090" s="1"/>
  <c r="G45" i="1090"/>
  <c r="H12" i="1090"/>
  <c r="H16" i="1090" s="1"/>
  <c r="H22" i="1090" s="1"/>
  <c r="F12" i="1090"/>
  <c r="F16" i="1090" s="1"/>
  <c r="F22" i="1090" s="1"/>
  <c r="I10" i="1090"/>
  <c r="D10" i="1090"/>
  <c r="G10" i="1090"/>
  <c r="G12" i="1090" s="1"/>
  <c r="G16" i="1090" s="1"/>
  <c r="H10" i="1090"/>
  <c r="F10" i="1090"/>
  <c r="I48" i="1089"/>
  <c r="F45" i="1089"/>
  <c r="F48" i="1089" s="1"/>
  <c r="E45" i="1089"/>
  <c r="E48" i="1089" s="1"/>
  <c r="D45" i="1089"/>
  <c r="I45" i="1089"/>
  <c r="H45" i="1089"/>
  <c r="H48" i="1089" s="1"/>
  <c r="G45" i="1089"/>
  <c r="G48" i="1089" s="1"/>
  <c r="I10" i="1089"/>
  <c r="D10" i="1089"/>
  <c r="D12" i="1089" s="1"/>
  <c r="D16" i="1089" s="1"/>
  <c r="G10" i="1089"/>
  <c r="G12" i="1089" s="1"/>
  <c r="H10" i="1089"/>
  <c r="H12" i="1089" s="1"/>
  <c r="H16" i="1089" s="1"/>
  <c r="E10" i="1089"/>
  <c r="E12" i="1089" s="1"/>
  <c r="I48" i="1088"/>
  <c r="F48" i="1088"/>
  <c r="F45" i="1088"/>
  <c r="D45" i="1088"/>
  <c r="D48" i="1088" s="1"/>
  <c r="I45" i="1088"/>
  <c r="G45" i="1088"/>
  <c r="E45" i="1088"/>
  <c r="E48" i="1088" s="1"/>
  <c r="H16" i="1088"/>
  <c r="H22" i="1088" s="1"/>
  <c r="H31" i="1088" s="1"/>
  <c r="H34" i="1088" s="1"/>
  <c r="H40" i="1088" s="1"/>
  <c r="H12" i="1088"/>
  <c r="I10" i="1088"/>
  <c r="H10" i="1088"/>
  <c r="G10" i="1088"/>
  <c r="G12" i="1088" s="1"/>
  <c r="G16" i="1088" s="1"/>
  <c r="G22" i="1088" s="1"/>
  <c r="G31" i="1088" s="1"/>
  <c r="G34" i="1088" s="1"/>
  <c r="G40" i="1088" s="1"/>
  <c r="E10" i="1088"/>
  <c r="E12" i="1088" s="1"/>
  <c r="E16" i="1088" s="1"/>
  <c r="E22" i="1088" s="1"/>
  <c r="E31" i="1088" s="1"/>
  <c r="E34" i="1088" s="1"/>
  <c r="E40" i="1088" s="1"/>
  <c r="D10" i="1088"/>
  <c r="D12" i="1088" s="1"/>
  <c r="I45" i="1087"/>
  <c r="I48" i="1087" s="1"/>
  <c r="E45" i="1087"/>
  <c r="G45" i="1087"/>
  <c r="G48" i="1087" s="1"/>
  <c r="H45" i="1087"/>
  <c r="H48" i="1087" s="1"/>
  <c r="F45" i="1087"/>
  <c r="F48" i="1087" s="1"/>
  <c r="D45" i="1087"/>
  <c r="G31" i="1087"/>
  <c r="G34" i="1087" s="1"/>
  <c r="G40" i="1087" s="1"/>
  <c r="I16" i="1087"/>
  <c r="I22" i="1087" s="1"/>
  <c r="I31" i="1087" s="1"/>
  <c r="I34" i="1087" s="1"/>
  <c r="I40" i="1087" s="1"/>
  <c r="H10" i="1087"/>
  <c r="F10" i="1087"/>
  <c r="F12" i="1087" s="1"/>
  <c r="F16" i="1087" s="1"/>
  <c r="E10" i="1087"/>
  <c r="E12" i="1087" s="1"/>
  <c r="I10" i="1087"/>
  <c r="G10" i="1087"/>
  <c r="G12" i="1087" s="1"/>
  <c r="G16" i="1087" s="1"/>
  <c r="G22" i="1087" s="1"/>
  <c r="D10" i="1087"/>
  <c r="D12" i="1087" s="1"/>
  <c r="D16" i="1087" s="1"/>
  <c r="E48" i="1086"/>
  <c r="I45" i="1086"/>
  <c r="I48" i="1086" s="1"/>
  <c r="E45" i="1086"/>
  <c r="G45" i="1086"/>
  <c r="G48" i="1086" s="1"/>
  <c r="H45" i="1086"/>
  <c r="H48" i="1086" s="1"/>
  <c r="F45" i="1086"/>
  <c r="D45" i="1086"/>
  <c r="I16" i="1086"/>
  <c r="I22" i="1086" s="1"/>
  <c r="I31" i="1086" s="1"/>
  <c r="I34" i="1086" s="1"/>
  <c r="I40" i="1086" s="1"/>
  <c r="H10" i="1086"/>
  <c r="F10" i="1086"/>
  <c r="F12" i="1086" s="1"/>
  <c r="F16" i="1086" s="1"/>
  <c r="F22" i="1086" s="1"/>
  <c r="F31" i="1086" s="1"/>
  <c r="F34" i="1086" s="1"/>
  <c r="F40" i="1086" s="1"/>
  <c r="E10" i="1086"/>
  <c r="E12" i="1086" s="1"/>
  <c r="I10" i="1086"/>
  <c r="G10" i="1086"/>
  <c r="G12" i="1086" s="1"/>
  <c r="G16" i="1086" s="1"/>
  <c r="G22" i="1086" s="1"/>
  <c r="G31" i="1086" s="1"/>
  <c r="G34" i="1086" s="1"/>
  <c r="G40" i="1086" s="1"/>
  <c r="H48" i="1085"/>
  <c r="E48" i="1085"/>
  <c r="I45" i="1085"/>
  <c r="I48" i="1085" s="1"/>
  <c r="E45" i="1085"/>
  <c r="G45" i="1085"/>
  <c r="G48" i="1085" s="1"/>
  <c r="H45" i="1085"/>
  <c r="F45" i="1085"/>
  <c r="D45" i="1085"/>
  <c r="D48" i="1085" s="1"/>
  <c r="I16" i="1085"/>
  <c r="I22" i="1085" s="1"/>
  <c r="I31" i="1085" s="1"/>
  <c r="I34" i="1085" s="1"/>
  <c r="I40" i="1085" s="1"/>
  <c r="H10" i="1085"/>
  <c r="H12" i="1085" s="1"/>
  <c r="H16" i="1085" s="1"/>
  <c r="H22" i="1085" s="1"/>
  <c r="F10" i="1085"/>
  <c r="F12" i="1085" s="1"/>
  <c r="F16" i="1085" s="1"/>
  <c r="F22" i="1085" s="1"/>
  <c r="E10" i="1085"/>
  <c r="E12" i="1085" s="1"/>
  <c r="I10" i="1085"/>
  <c r="G10" i="1085"/>
  <c r="H48" i="1084"/>
  <c r="E48" i="1084"/>
  <c r="I45" i="1084"/>
  <c r="I48" i="1084" s="1"/>
  <c r="E45" i="1084"/>
  <c r="G45" i="1084"/>
  <c r="G48" i="1084" s="1"/>
  <c r="H45" i="1084"/>
  <c r="F45" i="1084"/>
  <c r="F48" i="1084" s="1"/>
  <c r="D45" i="1084"/>
  <c r="D48" i="1084" s="1"/>
  <c r="I40" i="1084"/>
  <c r="E34" i="1084"/>
  <c r="E40" i="1084" s="1"/>
  <c r="E22" i="1084"/>
  <c r="E31" i="1084" s="1"/>
  <c r="I16" i="1084"/>
  <c r="I22" i="1084" s="1"/>
  <c r="I31" i="1084" s="1"/>
  <c r="I34" i="1084" s="1"/>
  <c r="H10" i="1084"/>
  <c r="F10" i="1084"/>
  <c r="F12" i="1084" s="1"/>
  <c r="E10" i="1084"/>
  <c r="E12" i="1084" s="1"/>
  <c r="E16" i="1084" s="1"/>
  <c r="I10" i="1084"/>
  <c r="G10" i="1084"/>
  <c r="G12" i="1084" s="1"/>
  <c r="G16" i="1084" s="1"/>
  <c r="D10" i="1084"/>
  <c r="D12" i="1084" s="1"/>
  <c r="D16" i="1084" s="1"/>
  <c r="D22" i="1084" s="1"/>
  <c r="D31" i="1084" s="1"/>
  <c r="D34" i="1084" s="1"/>
  <c r="D40" i="1084" s="1"/>
  <c r="H48" i="1083"/>
  <c r="G48" i="1083"/>
  <c r="E48" i="1083"/>
  <c r="I45" i="1083"/>
  <c r="I48" i="1083" s="1"/>
  <c r="E45" i="1083"/>
  <c r="G45" i="1083"/>
  <c r="H45" i="1083"/>
  <c r="F45" i="1083"/>
  <c r="F48" i="1083" s="1"/>
  <c r="D45" i="1083"/>
  <c r="I16" i="1083"/>
  <c r="I22" i="1083" s="1"/>
  <c r="I31" i="1083" s="1"/>
  <c r="I34" i="1083" s="1"/>
  <c r="I40" i="1083" s="1"/>
  <c r="H10" i="1083"/>
  <c r="H12" i="1083" s="1"/>
  <c r="H16" i="1083" s="1"/>
  <c r="H22" i="1083" s="1"/>
  <c r="H31" i="1083" s="1"/>
  <c r="H34" i="1083" s="1"/>
  <c r="H40" i="1083" s="1"/>
  <c r="F10" i="1083"/>
  <c r="F12" i="1083" s="1"/>
  <c r="F16" i="1083" s="1"/>
  <c r="F22" i="1083" s="1"/>
  <c r="F31" i="1083" s="1"/>
  <c r="F34" i="1083" s="1"/>
  <c r="F40" i="1083" s="1"/>
  <c r="E10" i="1083"/>
  <c r="E12" i="1083" s="1"/>
  <c r="I10" i="1083"/>
  <c r="G10" i="1083"/>
  <c r="G48" i="1082"/>
  <c r="E48" i="1082"/>
  <c r="I45" i="1082"/>
  <c r="I48" i="1082" s="1"/>
  <c r="E45" i="1082"/>
  <c r="G45" i="1082"/>
  <c r="H45" i="1082"/>
  <c r="H48" i="1082" s="1"/>
  <c r="F45" i="1082"/>
  <c r="D45" i="1082"/>
  <c r="D48" i="1082" s="1"/>
  <c r="I16" i="1082"/>
  <c r="I22" i="1082" s="1"/>
  <c r="I31" i="1082" s="1"/>
  <c r="I34" i="1082" s="1"/>
  <c r="I40" i="1082" s="1"/>
  <c r="H10" i="1082"/>
  <c r="H12" i="1082" s="1"/>
  <c r="H16" i="1082" s="1"/>
  <c r="H22" i="1082" s="1"/>
  <c r="H31" i="1082" s="1"/>
  <c r="H34" i="1082" s="1"/>
  <c r="H40" i="1082" s="1"/>
  <c r="F10" i="1082"/>
  <c r="F12" i="1082" s="1"/>
  <c r="E10" i="1082"/>
  <c r="E12" i="1082" s="1"/>
  <c r="E16" i="1082" s="1"/>
  <c r="E22" i="1082" s="1"/>
  <c r="E31" i="1082" s="1"/>
  <c r="E34" i="1082" s="1"/>
  <c r="E40" i="1082" s="1"/>
  <c r="I10" i="1082"/>
  <c r="G10" i="1082"/>
  <c r="G12" i="1082" s="1"/>
  <c r="E48" i="1081"/>
  <c r="I45" i="1081"/>
  <c r="I48" i="1081" s="1"/>
  <c r="E45" i="1081"/>
  <c r="G45" i="1081"/>
  <c r="G48" i="1081" s="1"/>
  <c r="H45" i="1081"/>
  <c r="F45" i="1081"/>
  <c r="D45" i="1081"/>
  <c r="D48" i="1081" s="1"/>
  <c r="I40" i="1081"/>
  <c r="I16" i="1081"/>
  <c r="I22" i="1081" s="1"/>
  <c r="I31" i="1081" s="1"/>
  <c r="I34" i="1081" s="1"/>
  <c r="H10" i="1081"/>
  <c r="H12" i="1081" s="1"/>
  <c r="F10" i="1081"/>
  <c r="F12" i="1081" s="1"/>
  <c r="E10" i="1081"/>
  <c r="E12" i="1081" s="1"/>
  <c r="E16" i="1081" s="1"/>
  <c r="E22" i="1081" s="1"/>
  <c r="E31" i="1081" s="1"/>
  <c r="E34" i="1081" s="1"/>
  <c r="E40" i="1081" s="1"/>
  <c r="I10" i="1081"/>
  <c r="G10" i="1081"/>
  <c r="G12" i="1081" s="1"/>
  <c r="E48" i="1080"/>
  <c r="I45" i="1080"/>
  <c r="I48" i="1080" s="1"/>
  <c r="E45" i="1080"/>
  <c r="G45" i="1080"/>
  <c r="G48" i="1080" s="1"/>
  <c r="H45" i="1080"/>
  <c r="H48" i="1080" s="1"/>
  <c r="F45" i="1080"/>
  <c r="D45" i="1080"/>
  <c r="D48" i="1080" s="1"/>
  <c r="I16" i="1080"/>
  <c r="I22" i="1080" s="1"/>
  <c r="I31" i="1080" s="1"/>
  <c r="I34" i="1080" s="1"/>
  <c r="I40" i="1080" s="1"/>
  <c r="H10" i="1080"/>
  <c r="H12" i="1080" s="1"/>
  <c r="F10" i="1080"/>
  <c r="F12" i="1080" s="1"/>
  <c r="E10" i="1080"/>
  <c r="E12" i="1080" s="1"/>
  <c r="E16" i="1080" s="1"/>
  <c r="E22" i="1080" s="1"/>
  <c r="E31" i="1080" s="1"/>
  <c r="E34" i="1080" s="1"/>
  <c r="E40" i="1080" s="1"/>
  <c r="I10" i="1080"/>
  <c r="G10" i="1080"/>
  <c r="G12" i="1080" s="1"/>
  <c r="E48" i="1079"/>
  <c r="I45" i="1079"/>
  <c r="I48" i="1079" s="1"/>
  <c r="E45" i="1079"/>
  <c r="G45" i="1079"/>
  <c r="G48" i="1079" s="1"/>
  <c r="H45" i="1079"/>
  <c r="H48" i="1079" s="1"/>
  <c r="F45" i="1079"/>
  <c r="D45" i="1079"/>
  <c r="D48" i="1079" s="1"/>
  <c r="I16" i="1079"/>
  <c r="I22" i="1079" s="1"/>
  <c r="I31" i="1079" s="1"/>
  <c r="I34" i="1079" s="1"/>
  <c r="I40" i="1079" s="1"/>
  <c r="H10" i="1079"/>
  <c r="E10" i="1079"/>
  <c r="E12" i="1079" s="1"/>
  <c r="E16" i="1079" s="1"/>
  <c r="E22" i="1079" s="1"/>
  <c r="E31" i="1079" s="1"/>
  <c r="E34" i="1079" s="1"/>
  <c r="E40" i="1079" s="1"/>
  <c r="F10" i="1079"/>
  <c r="F12" i="1079" s="1"/>
  <c r="F16" i="1079" s="1"/>
  <c r="F22" i="1079" s="1"/>
  <c r="F31" i="1079" s="1"/>
  <c r="F34" i="1079" s="1"/>
  <c r="F40" i="1079" s="1"/>
  <c r="G10" i="1079"/>
  <c r="G12" i="1079" s="1"/>
  <c r="D10" i="1079"/>
  <c r="D12" i="1079" s="1"/>
  <c r="D16" i="1079" s="1"/>
  <c r="D22" i="1079" s="1"/>
  <c r="H48" i="1078"/>
  <c r="E48" i="1078"/>
  <c r="G45" i="1078"/>
  <c r="G48" i="1078" s="1"/>
  <c r="E45" i="1078"/>
  <c r="I45" i="1078"/>
  <c r="I48" i="1078" s="1"/>
  <c r="H45" i="1078"/>
  <c r="F45" i="1078"/>
  <c r="D45" i="1078"/>
  <c r="D48" i="1078" s="1"/>
  <c r="I16" i="1078"/>
  <c r="I22" i="1078" s="1"/>
  <c r="I31" i="1078" s="1"/>
  <c r="I34" i="1078" s="1"/>
  <c r="I40" i="1078" s="1"/>
  <c r="G12" i="1078"/>
  <c r="G16" i="1078" s="1"/>
  <c r="G22" i="1078" s="1"/>
  <c r="G31" i="1078" s="1"/>
  <c r="G34" i="1078" s="1"/>
  <c r="G40" i="1078" s="1"/>
  <c r="H10" i="1078"/>
  <c r="H12" i="1078" s="1"/>
  <c r="F10" i="1078"/>
  <c r="F12" i="1078" s="1"/>
  <c r="E10" i="1078"/>
  <c r="I10" i="1078"/>
  <c r="G10" i="1078"/>
  <c r="E48" i="1077"/>
  <c r="E45" i="1077"/>
  <c r="D45" i="1077"/>
  <c r="D48" i="1077" s="1"/>
  <c r="G45" i="1077"/>
  <c r="G48" i="1077" s="1"/>
  <c r="I45" i="1077"/>
  <c r="I48" i="1077" s="1"/>
  <c r="H45" i="1077"/>
  <c r="H48" i="1077" s="1"/>
  <c r="F45" i="1077"/>
  <c r="F48" i="1077" s="1"/>
  <c r="I40" i="1077"/>
  <c r="I16" i="1077"/>
  <c r="I22" i="1077" s="1"/>
  <c r="I31" i="1077" s="1"/>
  <c r="I34" i="1077" s="1"/>
  <c r="H10" i="1077"/>
  <c r="F10" i="1077"/>
  <c r="F12" i="1077" s="1"/>
  <c r="E10" i="1077"/>
  <c r="E12" i="1077" s="1"/>
  <c r="E16" i="1077" s="1"/>
  <c r="E22" i="1077" s="1"/>
  <c r="E31" i="1077" s="1"/>
  <c r="E34" i="1077" s="1"/>
  <c r="E40" i="1077" s="1"/>
  <c r="I10" i="1077"/>
  <c r="E48" i="1076"/>
  <c r="E45" i="1076"/>
  <c r="D45" i="1076"/>
  <c r="I45" i="1076"/>
  <c r="I48" i="1076" s="1"/>
  <c r="H45" i="1076"/>
  <c r="H48" i="1076" s="1"/>
  <c r="G45" i="1076"/>
  <c r="G48" i="1076" s="1"/>
  <c r="F45" i="1076"/>
  <c r="G16" i="1076"/>
  <c r="G22" i="1076" s="1"/>
  <c r="G31" i="1076" s="1"/>
  <c r="G34" i="1076" s="1"/>
  <c r="G40" i="1076" s="1"/>
  <c r="H10" i="1076"/>
  <c r="H12" i="1076" s="1"/>
  <c r="F10" i="1076"/>
  <c r="F12" i="1076" s="1"/>
  <c r="F16" i="1076" s="1"/>
  <c r="F22" i="1076" s="1"/>
  <c r="F31" i="1076" s="1"/>
  <c r="I10" i="1076"/>
  <c r="G10" i="1076"/>
  <c r="G12" i="1076" s="1"/>
  <c r="E10" i="1076"/>
  <c r="D10" i="1076"/>
  <c r="D12" i="1076" s="1"/>
  <c r="D16" i="1076" s="1"/>
  <c r="D22" i="1076" s="1"/>
  <c r="D31" i="1076" s="1"/>
  <c r="D34" i="1076" s="1"/>
  <c r="D40" i="1076" s="1"/>
  <c r="G45" i="1075"/>
  <c r="G48" i="1075" s="1"/>
  <c r="I45" i="1075"/>
  <c r="I48" i="1075" s="1"/>
  <c r="H45" i="1075"/>
  <c r="H48" i="1075" s="1"/>
  <c r="F45" i="1075"/>
  <c r="F48" i="1075" s="1"/>
  <c r="E45" i="1075"/>
  <c r="E48" i="1075" s="1"/>
  <c r="D45" i="1075"/>
  <c r="D48" i="1075" s="1"/>
  <c r="I16" i="1075"/>
  <c r="H10" i="1075"/>
  <c r="F10" i="1075"/>
  <c r="F12" i="1075" s="1"/>
  <c r="I10" i="1075"/>
  <c r="G10" i="1075"/>
  <c r="G12" i="1075" s="1"/>
  <c r="G16" i="1075" s="1"/>
  <c r="G22" i="1075" s="1"/>
  <c r="G31" i="1075" s="1"/>
  <c r="G34" i="1075" s="1"/>
  <c r="G40" i="1075" s="1"/>
  <c r="G45" i="1074"/>
  <c r="I45" i="1074"/>
  <c r="I48" i="1074" s="1"/>
  <c r="F45" i="1074"/>
  <c r="E45" i="1074"/>
  <c r="E48" i="1074" s="1"/>
  <c r="D45" i="1074"/>
  <c r="D48" i="1074" s="1"/>
  <c r="I16" i="1074"/>
  <c r="H10" i="1074"/>
  <c r="F10" i="1074"/>
  <c r="F12" i="1074" s="1"/>
  <c r="I10" i="1074"/>
  <c r="G10" i="1074"/>
  <c r="G12" i="1074" s="1"/>
  <c r="G16" i="1074" s="1"/>
  <c r="G22" i="1074" s="1"/>
  <c r="G31" i="1074" s="1"/>
  <c r="G34" i="1074" s="1"/>
  <c r="G40" i="1074" s="1"/>
  <c r="I48" i="1073"/>
  <c r="G45" i="1073"/>
  <c r="I45" i="1073"/>
  <c r="F45" i="1073"/>
  <c r="F48" i="1073" s="1"/>
  <c r="E45" i="1073"/>
  <c r="E48" i="1073" s="1"/>
  <c r="D45" i="1073"/>
  <c r="D48" i="1073" s="1"/>
  <c r="I16" i="1073"/>
  <c r="H10" i="1073"/>
  <c r="F10" i="1073"/>
  <c r="F12" i="1073" s="1"/>
  <c r="I10" i="1073"/>
  <c r="G10" i="1073"/>
  <c r="G12" i="1073" s="1"/>
  <c r="G16" i="1073" s="1"/>
  <c r="G22" i="1073" s="1"/>
  <c r="G45" i="1072"/>
  <c r="I45" i="1072"/>
  <c r="I48" i="1072" s="1"/>
  <c r="F45" i="1072"/>
  <c r="F48" i="1072" s="1"/>
  <c r="E45" i="1072"/>
  <c r="E48" i="1072" s="1"/>
  <c r="D45" i="1072"/>
  <c r="D48" i="1072" s="1"/>
  <c r="I16" i="1072"/>
  <c r="H10" i="1072"/>
  <c r="F10" i="1072"/>
  <c r="F12" i="1072" s="1"/>
  <c r="I10" i="1072"/>
  <c r="G10" i="1072"/>
  <c r="G12" i="1072" s="1"/>
  <c r="G16" i="1072" s="1"/>
  <c r="I48" i="1071"/>
  <c r="G45" i="1071"/>
  <c r="I45" i="1071"/>
  <c r="F45" i="1071"/>
  <c r="F48" i="1071" s="1"/>
  <c r="E45" i="1071"/>
  <c r="E48" i="1071" s="1"/>
  <c r="D45" i="1071"/>
  <c r="D48" i="1071" s="1"/>
  <c r="I16" i="1071"/>
  <c r="H10" i="1071"/>
  <c r="F10" i="1071"/>
  <c r="F12" i="1071" s="1"/>
  <c r="I10" i="1071"/>
  <c r="G10" i="1071"/>
  <c r="G12" i="1071" s="1"/>
  <c r="G16" i="1071" s="1"/>
  <c r="G22" i="1071" s="1"/>
  <c r="G31" i="1071" s="1"/>
  <c r="G34" i="1071" s="1"/>
  <c r="G40" i="1071" s="1"/>
  <c r="G45" i="1070"/>
  <c r="I45" i="1070"/>
  <c r="I48" i="1070" s="1"/>
  <c r="F45" i="1070"/>
  <c r="F48" i="1070" s="1"/>
  <c r="E45" i="1070"/>
  <c r="E48" i="1070" s="1"/>
  <c r="D45" i="1070"/>
  <c r="D48" i="1070" s="1"/>
  <c r="F12" i="1070"/>
  <c r="F16" i="1070" s="1"/>
  <c r="H10" i="1070"/>
  <c r="H12" i="1070" s="1"/>
  <c r="H16" i="1070" s="1"/>
  <c r="G10" i="1070"/>
  <c r="G12" i="1070" s="1"/>
  <c r="G16" i="1070" s="1"/>
  <c r="G22" i="1070" s="1"/>
  <c r="G31" i="1070" s="1"/>
  <c r="G34" i="1070" s="1"/>
  <c r="G40" i="1070" s="1"/>
  <c r="I10" i="1070"/>
  <c r="F10" i="1070"/>
  <c r="E10" i="1070"/>
  <c r="E12" i="1070" s="1"/>
  <c r="H48" i="1069"/>
  <c r="I48" i="1069"/>
  <c r="E48" i="1069"/>
  <c r="G45" i="1069"/>
  <c r="F45" i="1069"/>
  <c r="F48" i="1069" s="1"/>
  <c r="D45" i="1069"/>
  <c r="D48" i="1069" s="1"/>
  <c r="I45" i="1069"/>
  <c r="H45" i="1069"/>
  <c r="E45" i="1069"/>
  <c r="H22" i="1069"/>
  <c r="H31" i="1069" s="1"/>
  <c r="H34" i="1069" s="1"/>
  <c r="H40" i="1069" s="1"/>
  <c r="G12" i="1069"/>
  <c r="G16" i="1069" s="1"/>
  <c r="G22" i="1069" s="1"/>
  <c r="G31" i="1069" s="1"/>
  <c r="G34" i="1069" s="1"/>
  <c r="G40" i="1069" s="1"/>
  <c r="I10" i="1069"/>
  <c r="F10" i="1069"/>
  <c r="F12" i="1069" s="1"/>
  <c r="F16" i="1069" s="1"/>
  <c r="H10" i="1069"/>
  <c r="H12" i="1069" s="1"/>
  <c r="H16" i="1069" s="1"/>
  <c r="G10" i="1069"/>
  <c r="E10" i="1069"/>
  <c r="D10" i="1069"/>
  <c r="D12" i="1069" s="1"/>
  <c r="D16" i="1069" s="1"/>
  <c r="D22" i="1069" s="1"/>
  <c r="D31" i="1069" s="1"/>
  <c r="D34" i="1069" s="1"/>
  <c r="D40" i="1069" s="1"/>
  <c r="I45" i="1068"/>
  <c r="I48" i="1068" s="1"/>
  <c r="H45" i="1068"/>
  <c r="H48" i="1068" s="1"/>
  <c r="E45" i="1068"/>
  <c r="E48" i="1068" s="1"/>
  <c r="D45" i="1068"/>
  <c r="D48" i="1068" s="1"/>
  <c r="G45" i="1068"/>
  <c r="F45" i="1068"/>
  <c r="F48" i="1068" s="1"/>
  <c r="E16" i="1068"/>
  <c r="E22" i="1068" s="1"/>
  <c r="E31" i="1068" s="1"/>
  <c r="E34" i="1068" s="1"/>
  <c r="E40" i="1068" s="1"/>
  <c r="I16" i="1068"/>
  <c r="I22" i="1068" s="1"/>
  <c r="I31" i="1068" s="1"/>
  <c r="I34" i="1068" s="1"/>
  <c r="I40" i="1068" s="1"/>
  <c r="E12" i="1068"/>
  <c r="I10" i="1068"/>
  <c r="D10" i="1068"/>
  <c r="D12" i="1068" s="1"/>
  <c r="D16" i="1068" s="1"/>
  <c r="D22" i="1068" s="1"/>
  <c r="D31" i="1068" s="1"/>
  <c r="D34" i="1068" s="1"/>
  <c r="D40" i="1068" s="1"/>
  <c r="G10" i="1068"/>
  <c r="G12" i="1068" s="1"/>
  <c r="G16" i="1068" s="1"/>
  <c r="H10" i="1068"/>
  <c r="H12" i="1068" s="1"/>
  <c r="H16" i="1068" s="1"/>
  <c r="H22" i="1068" s="1"/>
  <c r="H31" i="1068" s="1"/>
  <c r="H34" i="1068" s="1"/>
  <c r="H40" i="1068" s="1"/>
  <c r="F10" i="1068"/>
  <c r="F12" i="1068" s="1"/>
  <c r="F16" i="1068" s="1"/>
  <c r="F22" i="1068" s="1"/>
  <c r="F31" i="1068" s="1"/>
  <c r="F34" i="1068" s="1"/>
  <c r="F40" i="1068" s="1"/>
  <c r="E10" i="1068"/>
  <c r="I45" i="1067"/>
  <c r="I48" i="1067" s="1"/>
  <c r="H45" i="1067"/>
  <c r="H48" i="1067" s="1"/>
  <c r="E45" i="1067"/>
  <c r="E48" i="1067" s="1"/>
  <c r="D45" i="1067"/>
  <c r="D48" i="1067" s="1"/>
  <c r="G45" i="1067"/>
  <c r="G48" i="1067" s="1"/>
  <c r="F45" i="1067"/>
  <c r="F48" i="1067" s="1"/>
  <c r="I16" i="1067"/>
  <c r="I22" i="1067" s="1"/>
  <c r="I31" i="1067" s="1"/>
  <c r="I34" i="1067" s="1"/>
  <c r="I40" i="1067" s="1"/>
  <c r="I10" i="1067"/>
  <c r="D10" i="1067"/>
  <c r="D12" i="1067" s="1"/>
  <c r="D16" i="1067" s="1"/>
  <c r="D22" i="1067" s="1"/>
  <c r="D31" i="1067" s="1"/>
  <c r="D34" i="1067" s="1"/>
  <c r="D40" i="1067" s="1"/>
  <c r="G10" i="1067"/>
  <c r="G12" i="1067" s="1"/>
  <c r="G16" i="1067" s="1"/>
  <c r="G22" i="1067" s="1"/>
  <c r="G31" i="1067" s="1"/>
  <c r="G34" i="1067" s="1"/>
  <c r="G40" i="1067" s="1"/>
  <c r="H10" i="1067"/>
  <c r="H12" i="1067" s="1"/>
  <c r="H16" i="1067" s="1"/>
  <c r="H22" i="1067" s="1"/>
  <c r="H31" i="1067" s="1"/>
  <c r="H34" i="1067" s="1"/>
  <c r="H40" i="1067" s="1"/>
  <c r="F10" i="1067"/>
  <c r="F12" i="1067" s="1"/>
  <c r="F16" i="1067" s="1"/>
  <c r="F22" i="1067" s="1"/>
  <c r="F31" i="1067" s="1"/>
  <c r="F34" i="1067" s="1"/>
  <c r="F40" i="1067" s="1"/>
  <c r="E10" i="1067"/>
  <c r="E12" i="1067" s="1"/>
  <c r="E16" i="1067" s="1"/>
  <c r="E22" i="1067" s="1"/>
  <c r="E31" i="1067" s="1"/>
  <c r="E34" i="1067" s="1"/>
  <c r="E40" i="1067" s="1"/>
  <c r="I45" i="1066"/>
  <c r="H45" i="1066"/>
  <c r="H48" i="1066" s="1"/>
  <c r="E45" i="1066"/>
  <c r="E48" i="1066" s="1"/>
  <c r="D45" i="1066"/>
  <c r="D48" i="1066" s="1"/>
  <c r="G45" i="1066"/>
  <c r="G48" i="1066" s="1"/>
  <c r="F45" i="1066"/>
  <c r="F48" i="1066" s="1"/>
  <c r="I22" i="1066"/>
  <c r="I31" i="1066" s="1"/>
  <c r="I34" i="1066" s="1"/>
  <c r="I40" i="1066" s="1"/>
  <c r="I16" i="1066"/>
  <c r="E12" i="1066"/>
  <c r="E16" i="1066" s="1"/>
  <c r="E22" i="1066" s="1"/>
  <c r="E31" i="1066" s="1"/>
  <c r="E34" i="1066" s="1"/>
  <c r="E40" i="1066" s="1"/>
  <c r="I10" i="1066"/>
  <c r="D10" i="1066"/>
  <c r="D12" i="1066" s="1"/>
  <c r="D16" i="1066" s="1"/>
  <c r="D22" i="1066" s="1"/>
  <c r="D31" i="1066" s="1"/>
  <c r="D34" i="1066" s="1"/>
  <c r="D40" i="1066" s="1"/>
  <c r="G10" i="1066"/>
  <c r="G12" i="1066" s="1"/>
  <c r="G16" i="1066" s="1"/>
  <c r="H10" i="1066"/>
  <c r="H12" i="1066" s="1"/>
  <c r="H16" i="1066" s="1"/>
  <c r="H22" i="1066" s="1"/>
  <c r="H31" i="1066" s="1"/>
  <c r="H34" i="1066" s="1"/>
  <c r="H40" i="1066" s="1"/>
  <c r="F10" i="1066"/>
  <c r="F12" i="1066" s="1"/>
  <c r="F16" i="1066" s="1"/>
  <c r="F22" i="1066" s="1"/>
  <c r="F31" i="1066" s="1"/>
  <c r="F34" i="1066" s="1"/>
  <c r="F40" i="1066" s="1"/>
  <c r="E10" i="1066"/>
  <c r="I45" i="1065"/>
  <c r="H45" i="1065"/>
  <c r="H48" i="1065" s="1"/>
  <c r="E45" i="1065"/>
  <c r="E48" i="1065" s="1"/>
  <c r="D45" i="1065"/>
  <c r="D48" i="1065" s="1"/>
  <c r="G45" i="1065"/>
  <c r="G48" i="1065" s="1"/>
  <c r="F45" i="1065"/>
  <c r="F48" i="1065" s="1"/>
  <c r="E12" i="1065"/>
  <c r="E16" i="1065" s="1"/>
  <c r="E22" i="1065" s="1"/>
  <c r="E31" i="1065" s="1"/>
  <c r="E34" i="1065" s="1"/>
  <c r="E40" i="1065" s="1"/>
  <c r="I10" i="1065"/>
  <c r="D10" i="1065"/>
  <c r="D12" i="1065" s="1"/>
  <c r="D16" i="1065" s="1"/>
  <c r="D22" i="1065" s="1"/>
  <c r="D31" i="1065" s="1"/>
  <c r="D34" i="1065" s="1"/>
  <c r="D40" i="1065" s="1"/>
  <c r="G10" i="1065"/>
  <c r="G12" i="1065" s="1"/>
  <c r="G16" i="1065" s="1"/>
  <c r="H10" i="1065"/>
  <c r="H12" i="1065" s="1"/>
  <c r="H16" i="1065" s="1"/>
  <c r="H22" i="1065" s="1"/>
  <c r="H31" i="1065" s="1"/>
  <c r="H34" i="1065" s="1"/>
  <c r="H40" i="1065" s="1"/>
  <c r="F10" i="1065"/>
  <c r="F12" i="1065" s="1"/>
  <c r="F16" i="1065" s="1"/>
  <c r="F22" i="1065" s="1"/>
  <c r="F31" i="1065" s="1"/>
  <c r="F34" i="1065" s="1"/>
  <c r="F40" i="1065" s="1"/>
  <c r="E10" i="1065"/>
  <c r="I45" i="1064"/>
  <c r="H45" i="1064"/>
  <c r="H48" i="1064" s="1"/>
  <c r="E45" i="1064"/>
  <c r="E48" i="1064" s="1"/>
  <c r="D45" i="1064"/>
  <c r="D48" i="1064" s="1"/>
  <c r="G45" i="1064"/>
  <c r="F45" i="1064"/>
  <c r="F48" i="1064" s="1"/>
  <c r="E12" i="1064"/>
  <c r="E16" i="1064" s="1"/>
  <c r="I10" i="1064"/>
  <c r="D10" i="1064"/>
  <c r="D12" i="1064" s="1"/>
  <c r="D16" i="1064" s="1"/>
  <c r="D22" i="1064" s="1"/>
  <c r="D31" i="1064" s="1"/>
  <c r="D34" i="1064" s="1"/>
  <c r="D40" i="1064" s="1"/>
  <c r="G10" i="1064"/>
  <c r="G12" i="1064" s="1"/>
  <c r="G16" i="1064" s="1"/>
  <c r="H10" i="1064"/>
  <c r="H12" i="1064" s="1"/>
  <c r="H16" i="1064" s="1"/>
  <c r="H22" i="1064" s="1"/>
  <c r="H31" i="1064" s="1"/>
  <c r="H34" i="1064" s="1"/>
  <c r="H40" i="1064" s="1"/>
  <c r="F10" i="1064"/>
  <c r="F12" i="1064" s="1"/>
  <c r="F16" i="1064" s="1"/>
  <c r="F22" i="1064" s="1"/>
  <c r="F31" i="1064" s="1"/>
  <c r="F34" i="1064" s="1"/>
  <c r="F40" i="1064" s="1"/>
  <c r="E10" i="1064"/>
  <c r="I45" i="1063"/>
  <c r="H45" i="1063"/>
  <c r="H48" i="1063" s="1"/>
  <c r="E45" i="1063"/>
  <c r="E48" i="1063" s="1"/>
  <c r="D45" i="1063"/>
  <c r="D48" i="1063" s="1"/>
  <c r="G45" i="1063"/>
  <c r="F45" i="1063"/>
  <c r="F48" i="1063" s="1"/>
  <c r="I10" i="1063"/>
  <c r="D10" i="1063"/>
  <c r="D12" i="1063" s="1"/>
  <c r="D16" i="1063" s="1"/>
  <c r="D22" i="1063" s="1"/>
  <c r="D31" i="1063" s="1"/>
  <c r="D34" i="1063" s="1"/>
  <c r="D40" i="1063" s="1"/>
  <c r="G10" i="1063"/>
  <c r="G12" i="1063" s="1"/>
  <c r="H10" i="1063"/>
  <c r="H12" i="1063" s="1"/>
  <c r="H16" i="1063" s="1"/>
  <c r="H22" i="1063" s="1"/>
  <c r="H31" i="1063" s="1"/>
  <c r="H34" i="1063" s="1"/>
  <c r="H40" i="1063" s="1"/>
  <c r="F10" i="1063"/>
  <c r="F12" i="1063" s="1"/>
  <c r="F16" i="1063" s="1"/>
  <c r="F22" i="1063" s="1"/>
  <c r="F31" i="1063" s="1"/>
  <c r="F34" i="1063" s="1"/>
  <c r="F40" i="1063" s="1"/>
  <c r="E10" i="1063"/>
  <c r="E12" i="1063" s="1"/>
  <c r="E16" i="1063" s="1"/>
  <c r="E22" i="1063" s="1"/>
  <c r="E31" i="1063" s="1"/>
  <c r="I45" i="1062"/>
  <c r="I48" i="1062" s="1"/>
  <c r="H45" i="1062"/>
  <c r="H48" i="1062" s="1"/>
  <c r="E45" i="1062"/>
  <c r="E48" i="1062" s="1"/>
  <c r="D45" i="1062"/>
  <c r="D48" i="1062" s="1"/>
  <c r="G45" i="1062"/>
  <c r="G48" i="1062" s="1"/>
  <c r="F45" i="1062"/>
  <c r="F48" i="1062" s="1"/>
  <c r="I16" i="1062"/>
  <c r="I22" i="1062" s="1"/>
  <c r="I31" i="1062" s="1"/>
  <c r="I34" i="1062" s="1"/>
  <c r="I40" i="1062" s="1"/>
  <c r="H12" i="1062"/>
  <c r="H16" i="1062" s="1"/>
  <c r="I10" i="1062"/>
  <c r="D10" i="1062"/>
  <c r="D12" i="1062" s="1"/>
  <c r="G10" i="1062"/>
  <c r="G12" i="1062" s="1"/>
  <c r="G16" i="1062" s="1"/>
  <c r="G22" i="1062" s="1"/>
  <c r="G31" i="1062" s="1"/>
  <c r="G34" i="1062" s="1"/>
  <c r="G40" i="1062" s="1"/>
  <c r="H10" i="1062"/>
  <c r="F10" i="1062"/>
  <c r="F12" i="1062" s="1"/>
  <c r="E10" i="1062"/>
  <c r="E12" i="1062" s="1"/>
  <c r="E16" i="1062" s="1"/>
  <c r="E22" i="1062" s="1"/>
  <c r="E31" i="1062" s="1"/>
  <c r="E34" i="1062" s="1"/>
  <c r="E40" i="1062" s="1"/>
  <c r="I45" i="1061"/>
  <c r="H45" i="1061"/>
  <c r="H48" i="1061" s="1"/>
  <c r="E45" i="1061"/>
  <c r="E48" i="1061" s="1"/>
  <c r="D45" i="1061"/>
  <c r="G45" i="1061"/>
  <c r="G48" i="1061" s="1"/>
  <c r="F45" i="1061"/>
  <c r="F48" i="1061" s="1"/>
  <c r="H12" i="1061"/>
  <c r="H16" i="1061" s="1"/>
  <c r="H22" i="1061" s="1"/>
  <c r="H31" i="1061" s="1"/>
  <c r="H34" i="1061" s="1"/>
  <c r="H40" i="1061" s="1"/>
  <c r="I10" i="1061"/>
  <c r="D10" i="1061"/>
  <c r="D12" i="1061" s="1"/>
  <c r="G10" i="1061"/>
  <c r="G12" i="1061" s="1"/>
  <c r="H10" i="1061"/>
  <c r="F10" i="1061"/>
  <c r="F12" i="1061" s="1"/>
  <c r="E10" i="1061"/>
  <c r="E12" i="1061" s="1"/>
  <c r="E16" i="1061" s="1"/>
  <c r="E22" i="1061" s="1"/>
  <c r="E31" i="1061" s="1"/>
  <c r="E34" i="1061" s="1"/>
  <c r="E40" i="1061" s="1"/>
  <c r="F48" i="1060"/>
  <c r="I45" i="1060"/>
  <c r="I48" i="1060" s="1"/>
  <c r="H45" i="1060"/>
  <c r="H48" i="1060" s="1"/>
  <c r="E45" i="1060"/>
  <c r="E48" i="1060" s="1"/>
  <c r="D45" i="1060"/>
  <c r="G45" i="1060"/>
  <c r="G48" i="1060" s="1"/>
  <c r="F45" i="1060"/>
  <c r="I34" i="1060"/>
  <c r="I40" i="1060" s="1"/>
  <c r="E22" i="1060"/>
  <c r="E31" i="1060" s="1"/>
  <c r="E34" i="1060" s="1"/>
  <c r="E40" i="1060" s="1"/>
  <c r="I16" i="1060"/>
  <c r="I22" i="1060" s="1"/>
  <c r="I31" i="1060" s="1"/>
  <c r="I10" i="1060"/>
  <c r="D10" i="1060"/>
  <c r="D12" i="1060" s="1"/>
  <c r="D16" i="1060" s="1"/>
  <c r="D22" i="1060" s="1"/>
  <c r="D31" i="1060" s="1"/>
  <c r="D34" i="1060" s="1"/>
  <c r="D40" i="1060" s="1"/>
  <c r="H10" i="1060"/>
  <c r="H12" i="1060" s="1"/>
  <c r="H16" i="1060" s="1"/>
  <c r="H22" i="1060" s="1"/>
  <c r="H31" i="1060" s="1"/>
  <c r="H34" i="1060" s="1"/>
  <c r="H40" i="1060" s="1"/>
  <c r="F10" i="1060"/>
  <c r="E10" i="1060"/>
  <c r="E12" i="1060" s="1"/>
  <c r="E16" i="1060" s="1"/>
  <c r="I45" i="1059"/>
  <c r="I48" i="1059" s="1"/>
  <c r="H45" i="1059"/>
  <c r="H48" i="1059" s="1"/>
  <c r="E45" i="1059"/>
  <c r="D45" i="1059"/>
  <c r="G45" i="1059"/>
  <c r="G48" i="1059" s="1"/>
  <c r="F45" i="1059"/>
  <c r="H16" i="1059"/>
  <c r="I16" i="1059"/>
  <c r="I22" i="1059" s="1"/>
  <c r="I31" i="1059" s="1"/>
  <c r="I34" i="1059" s="1"/>
  <c r="I40" i="1059" s="1"/>
  <c r="I10" i="1059"/>
  <c r="H10" i="1059"/>
  <c r="H12" i="1059" s="1"/>
  <c r="G10" i="1059"/>
  <c r="G12" i="1059" s="1"/>
  <c r="G16" i="1059" s="1"/>
  <c r="G22" i="1059" s="1"/>
  <c r="G31" i="1059" s="1"/>
  <c r="G34" i="1059" s="1"/>
  <c r="G40" i="1059" s="1"/>
  <c r="F10" i="1059"/>
  <c r="F12" i="1059" s="1"/>
  <c r="F16" i="1059" s="1"/>
  <c r="E10" i="1059"/>
  <c r="E12" i="1059" s="1"/>
  <c r="E16" i="1059" s="1"/>
  <c r="E22" i="1059" s="1"/>
  <c r="E31" i="1059" s="1"/>
  <c r="E34" i="1059" s="1"/>
  <c r="E40" i="1059" s="1"/>
  <c r="D10" i="1059"/>
  <c r="D12" i="1059" s="1"/>
  <c r="D16" i="1059" s="1"/>
  <c r="D22" i="1059" s="1"/>
  <c r="D31" i="1059" s="1"/>
  <c r="D34" i="1059" s="1"/>
  <c r="D40" i="1059" s="1"/>
  <c r="F48" i="1058"/>
  <c r="G45" i="1058"/>
  <c r="G48" i="1058" s="1"/>
  <c r="D45" i="1058"/>
  <c r="D48" i="1058" s="1"/>
  <c r="H45" i="1058"/>
  <c r="H48" i="1058" s="1"/>
  <c r="I45" i="1058"/>
  <c r="F45" i="1058"/>
  <c r="E45" i="1058"/>
  <c r="E48" i="1058" s="1"/>
  <c r="H10" i="1058"/>
  <c r="H12" i="1058" s="1"/>
  <c r="H16" i="1058" s="1"/>
  <c r="H22" i="1058" s="1"/>
  <c r="H31" i="1058" s="1"/>
  <c r="H34" i="1058" s="1"/>
  <c r="H40" i="1058" s="1"/>
  <c r="F10" i="1058"/>
  <c r="F12" i="1058" s="1"/>
  <c r="F16" i="1058" s="1"/>
  <c r="F22" i="1058" s="1"/>
  <c r="F31" i="1058" s="1"/>
  <c r="F34" i="1058" s="1"/>
  <c r="F40" i="1058" s="1"/>
  <c r="E10" i="1058"/>
  <c r="I10" i="1058"/>
  <c r="G10" i="1058"/>
  <c r="G12" i="1058" s="1"/>
  <c r="G16" i="1058" s="1"/>
  <c r="G22" i="1058" s="1"/>
  <c r="G31" i="1058" s="1"/>
  <c r="G34" i="1058" s="1"/>
  <c r="G40" i="1058" s="1"/>
  <c r="D10" i="1058"/>
  <c r="D12" i="1058" s="1"/>
  <c r="D16" i="1058" s="1"/>
  <c r="D22" i="1058" s="1"/>
  <c r="D31" i="1058" s="1"/>
  <c r="D34" i="1058" s="1"/>
  <c r="D40" i="1058" s="1"/>
  <c r="G45" i="1057"/>
  <c r="G48" i="1057" s="1"/>
  <c r="D45" i="1057"/>
  <c r="D48" i="1057" s="1"/>
  <c r="H45" i="1057"/>
  <c r="H48" i="1057" s="1"/>
  <c r="I45" i="1057"/>
  <c r="F45" i="1057"/>
  <c r="F48" i="1057" s="1"/>
  <c r="E45" i="1057"/>
  <c r="E48" i="1057" s="1"/>
  <c r="H10" i="1057"/>
  <c r="H12" i="1057" s="1"/>
  <c r="H16" i="1057" s="1"/>
  <c r="H22" i="1057" s="1"/>
  <c r="H31" i="1057" s="1"/>
  <c r="H34" i="1057" s="1"/>
  <c r="H40" i="1057" s="1"/>
  <c r="F10" i="1057"/>
  <c r="F12" i="1057" s="1"/>
  <c r="F16" i="1057" s="1"/>
  <c r="F22" i="1057" s="1"/>
  <c r="F31" i="1057" s="1"/>
  <c r="F34" i="1057" s="1"/>
  <c r="F40" i="1057" s="1"/>
  <c r="E10" i="1057"/>
  <c r="E12" i="1057" s="1"/>
  <c r="E16" i="1057" s="1"/>
  <c r="I10" i="1057"/>
  <c r="G10" i="1057"/>
  <c r="G12" i="1057" s="1"/>
  <c r="G16" i="1057" s="1"/>
  <c r="G22" i="1057" s="1"/>
  <c r="G31" i="1057" s="1"/>
  <c r="G34" i="1057" s="1"/>
  <c r="G40" i="1057" s="1"/>
  <c r="D10" i="1057"/>
  <c r="D12" i="1057" s="1"/>
  <c r="D16" i="1057" s="1"/>
  <c r="D22" i="1057" s="1"/>
  <c r="D31" i="1057" s="1"/>
  <c r="D34" i="1057" s="1"/>
  <c r="D40" i="1057" s="1"/>
  <c r="G45" i="1056"/>
  <c r="G48" i="1056" s="1"/>
  <c r="D45" i="1056"/>
  <c r="D48" i="1056" s="1"/>
  <c r="H45" i="1056"/>
  <c r="H48" i="1056" s="1"/>
  <c r="I45" i="1056"/>
  <c r="F45" i="1056"/>
  <c r="F48" i="1056" s="1"/>
  <c r="E45" i="1056"/>
  <c r="E48" i="1056" s="1"/>
  <c r="I16" i="1056"/>
  <c r="I22" i="1056" s="1"/>
  <c r="I31" i="1056" s="1"/>
  <c r="I34" i="1056" s="1"/>
  <c r="I40" i="1056" s="1"/>
  <c r="H10" i="1056"/>
  <c r="H12" i="1056" s="1"/>
  <c r="H16" i="1056" s="1"/>
  <c r="H22" i="1056" s="1"/>
  <c r="H31" i="1056" s="1"/>
  <c r="H34" i="1056" s="1"/>
  <c r="H40" i="1056" s="1"/>
  <c r="F10" i="1056"/>
  <c r="F12" i="1056" s="1"/>
  <c r="F16" i="1056" s="1"/>
  <c r="F22" i="1056" s="1"/>
  <c r="F31" i="1056" s="1"/>
  <c r="F34" i="1056" s="1"/>
  <c r="F40" i="1056" s="1"/>
  <c r="E10" i="1056"/>
  <c r="G10" i="1056"/>
  <c r="G12" i="1056" s="1"/>
  <c r="G16" i="1056" s="1"/>
  <c r="G22" i="1056" s="1"/>
  <c r="G31" i="1056" s="1"/>
  <c r="G34" i="1056" s="1"/>
  <c r="G40" i="1056" s="1"/>
  <c r="D10" i="1056"/>
  <c r="D12" i="1056" s="1"/>
  <c r="D16" i="1056" s="1"/>
  <c r="D22" i="1056" s="1"/>
  <c r="D31" i="1056" s="1"/>
  <c r="D34" i="1056" s="1"/>
  <c r="D40" i="1056" s="1"/>
  <c r="G45" i="1055"/>
  <c r="G48" i="1055" s="1"/>
  <c r="D45" i="1055"/>
  <c r="D48" i="1055" s="1"/>
  <c r="H45" i="1055"/>
  <c r="H48" i="1055" s="1"/>
  <c r="I45" i="1055"/>
  <c r="F45" i="1055"/>
  <c r="F48" i="1055" s="1"/>
  <c r="E45" i="1055"/>
  <c r="E48" i="1055" s="1"/>
  <c r="H10" i="1055"/>
  <c r="H12" i="1055" s="1"/>
  <c r="H16" i="1055" s="1"/>
  <c r="H22" i="1055" s="1"/>
  <c r="H31" i="1055" s="1"/>
  <c r="H34" i="1055" s="1"/>
  <c r="H40" i="1055" s="1"/>
  <c r="F10" i="1055"/>
  <c r="F12" i="1055" s="1"/>
  <c r="F16" i="1055" s="1"/>
  <c r="F22" i="1055" s="1"/>
  <c r="F31" i="1055" s="1"/>
  <c r="F34" i="1055" s="1"/>
  <c r="F40" i="1055" s="1"/>
  <c r="E10" i="1055"/>
  <c r="E12" i="1055" s="1"/>
  <c r="E16" i="1055" s="1"/>
  <c r="E22" i="1055" s="1"/>
  <c r="E31" i="1055" s="1"/>
  <c r="E34" i="1055" s="1"/>
  <c r="E40" i="1055" s="1"/>
  <c r="G10" i="1055"/>
  <c r="G12" i="1055" s="1"/>
  <c r="G16" i="1055" s="1"/>
  <c r="G22" i="1055" s="1"/>
  <c r="G31" i="1055" s="1"/>
  <c r="G34" i="1055" s="1"/>
  <c r="G40" i="1055" s="1"/>
  <c r="D10" i="1055"/>
  <c r="D12" i="1055" s="1"/>
  <c r="D16" i="1055" s="1"/>
  <c r="D22" i="1055" s="1"/>
  <c r="D31" i="1055" s="1"/>
  <c r="D34" i="1055" s="1"/>
  <c r="D40" i="1055" s="1"/>
  <c r="E48" i="1054"/>
  <c r="G45" i="1054"/>
  <c r="G48" i="1054" s="1"/>
  <c r="D45" i="1054"/>
  <c r="D48" i="1054" s="1"/>
  <c r="H45" i="1054"/>
  <c r="H48" i="1054" s="1"/>
  <c r="I45" i="1054"/>
  <c r="I48" i="1054" s="1"/>
  <c r="F45" i="1054"/>
  <c r="F48" i="1054" s="1"/>
  <c r="E45" i="1054"/>
  <c r="H10" i="1054"/>
  <c r="H12" i="1054" s="1"/>
  <c r="H16" i="1054" s="1"/>
  <c r="H22" i="1054" s="1"/>
  <c r="H31" i="1054" s="1"/>
  <c r="H34" i="1054" s="1"/>
  <c r="H40" i="1054" s="1"/>
  <c r="F10" i="1054"/>
  <c r="F12" i="1054" s="1"/>
  <c r="F16" i="1054" s="1"/>
  <c r="F22" i="1054" s="1"/>
  <c r="F31" i="1054" s="1"/>
  <c r="F34" i="1054" s="1"/>
  <c r="F40" i="1054" s="1"/>
  <c r="E10" i="1054"/>
  <c r="G10" i="1054"/>
  <c r="G12" i="1054" s="1"/>
  <c r="G16" i="1054" s="1"/>
  <c r="G22" i="1054" s="1"/>
  <c r="G31" i="1054" s="1"/>
  <c r="G34" i="1054" s="1"/>
  <c r="G40" i="1054" s="1"/>
  <c r="D10" i="1054"/>
  <c r="D12" i="1054" s="1"/>
  <c r="D16" i="1054" s="1"/>
  <c r="D22" i="1054" s="1"/>
  <c r="D31" i="1054" s="1"/>
  <c r="D34" i="1054" s="1"/>
  <c r="D40" i="1054" s="1"/>
  <c r="G45" i="1053"/>
  <c r="G48" i="1053" s="1"/>
  <c r="D45" i="1053"/>
  <c r="D48" i="1053" s="1"/>
  <c r="H45" i="1053"/>
  <c r="H48" i="1053" s="1"/>
  <c r="I45" i="1053"/>
  <c r="F45" i="1053"/>
  <c r="F48" i="1053" s="1"/>
  <c r="E45" i="1053"/>
  <c r="E48" i="1053" s="1"/>
  <c r="I16" i="1053"/>
  <c r="H10" i="1053"/>
  <c r="H12" i="1053" s="1"/>
  <c r="H16" i="1053" s="1"/>
  <c r="H22" i="1053" s="1"/>
  <c r="H31" i="1053" s="1"/>
  <c r="H34" i="1053" s="1"/>
  <c r="H40" i="1053" s="1"/>
  <c r="F10" i="1053"/>
  <c r="F12" i="1053" s="1"/>
  <c r="F16" i="1053" s="1"/>
  <c r="F22" i="1053" s="1"/>
  <c r="F31" i="1053" s="1"/>
  <c r="F34" i="1053" s="1"/>
  <c r="F40" i="1053" s="1"/>
  <c r="E10" i="1053"/>
  <c r="E12" i="1053" s="1"/>
  <c r="E16" i="1053" s="1"/>
  <c r="I10" i="1053"/>
  <c r="G10" i="1053"/>
  <c r="G12" i="1053" s="1"/>
  <c r="G16" i="1053" s="1"/>
  <c r="G22" i="1053" s="1"/>
  <c r="G31" i="1053" s="1"/>
  <c r="G34" i="1053" s="1"/>
  <c r="G40" i="1053" s="1"/>
  <c r="D10" i="1053"/>
  <c r="D12" i="1053" s="1"/>
  <c r="D16" i="1053" s="1"/>
  <c r="D22" i="1053" s="1"/>
  <c r="D31" i="1053" s="1"/>
  <c r="D34" i="1053" s="1"/>
  <c r="D40" i="1053" s="1"/>
  <c r="E48" i="1052"/>
  <c r="G45" i="1052"/>
  <c r="G48" i="1052" s="1"/>
  <c r="D45" i="1052"/>
  <c r="D48" i="1052" s="1"/>
  <c r="H45" i="1052"/>
  <c r="H48" i="1052" s="1"/>
  <c r="I45" i="1052"/>
  <c r="I48" i="1052" s="1"/>
  <c r="F45" i="1052"/>
  <c r="F48" i="1052" s="1"/>
  <c r="E45" i="1052"/>
  <c r="E31" i="1052"/>
  <c r="E34" i="1052" s="1"/>
  <c r="E40" i="1052" s="1"/>
  <c r="G16" i="1052"/>
  <c r="G22" i="1052" s="1"/>
  <c r="G31" i="1052" s="1"/>
  <c r="G34" i="1052" s="1"/>
  <c r="G40" i="1052" s="1"/>
  <c r="I16" i="1052"/>
  <c r="I22" i="1052" s="1"/>
  <c r="I31" i="1052" s="1"/>
  <c r="I34" i="1052" s="1"/>
  <c r="I40" i="1052" s="1"/>
  <c r="G12" i="1052"/>
  <c r="H10" i="1052"/>
  <c r="H12" i="1052" s="1"/>
  <c r="H16" i="1052" s="1"/>
  <c r="H22" i="1052" s="1"/>
  <c r="H31" i="1052" s="1"/>
  <c r="H34" i="1052" s="1"/>
  <c r="H40" i="1052" s="1"/>
  <c r="F10" i="1052"/>
  <c r="F12" i="1052" s="1"/>
  <c r="F16" i="1052" s="1"/>
  <c r="E10" i="1052"/>
  <c r="E12" i="1052" s="1"/>
  <c r="E16" i="1052" s="1"/>
  <c r="E22" i="1052" s="1"/>
  <c r="I10" i="1052"/>
  <c r="G10" i="1052"/>
  <c r="D10" i="1052"/>
  <c r="D12" i="1052" s="1"/>
  <c r="D16" i="1052" s="1"/>
  <c r="D22" i="1052" s="1"/>
  <c r="D31" i="1052" s="1"/>
  <c r="D34" i="1052" s="1"/>
  <c r="D40" i="1052" s="1"/>
  <c r="E48" i="1051"/>
  <c r="G45" i="1051"/>
  <c r="G48" i="1051" s="1"/>
  <c r="D45" i="1051"/>
  <c r="D48" i="1051" s="1"/>
  <c r="H45" i="1051"/>
  <c r="I45" i="1051"/>
  <c r="I48" i="1051" s="1"/>
  <c r="F45" i="1051"/>
  <c r="F48" i="1051" s="1"/>
  <c r="E45" i="1051"/>
  <c r="G16" i="1051"/>
  <c r="G22" i="1051" s="1"/>
  <c r="G31" i="1051" s="1"/>
  <c r="G34" i="1051" s="1"/>
  <c r="G40" i="1051" s="1"/>
  <c r="I16" i="1051"/>
  <c r="I22" i="1051" s="1"/>
  <c r="I31" i="1051" s="1"/>
  <c r="I34" i="1051" s="1"/>
  <c r="I40" i="1051" s="1"/>
  <c r="G12" i="1051"/>
  <c r="H10" i="1051"/>
  <c r="H12" i="1051" s="1"/>
  <c r="H16" i="1051" s="1"/>
  <c r="H22" i="1051" s="1"/>
  <c r="H31" i="1051" s="1"/>
  <c r="H34" i="1051" s="1"/>
  <c r="H40" i="1051" s="1"/>
  <c r="F10" i="1051"/>
  <c r="F12" i="1051" s="1"/>
  <c r="F16" i="1051" s="1"/>
  <c r="E10" i="1051"/>
  <c r="I10" i="1051"/>
  <c r="G10" i="1051"/>
  <c r="D10" i="1051"/>
  <c r="D12" i="1051" s="1"/>
  <c r="D16" i="1051" s="1"/>
  <c r="D22" i="1051" s="1"/>
  <c r="D31" i="1051" s="1"/>
  <c r="D34" i="1051" s="1"/>
  <c r="D40" i="1051" s="1"/>
  <c r="E48" i="1050"/>
  <c r="G45" i="1050"/>
  <c r="G48" i="1050" s="1"/>
  <c r="D45" i="1050"/>
  <c r="D48" i="1050" s="1"/>
  <c r="H45" i="1050"/>
  <c r="I45" i="1050"/>
  <c r="I48" i="1050" s="1"/>
  <c r="F45" i="1050"/>
  <c r="F48" i="1050" s="1"/>
  <c r="E45" i="1050"/>
  <c r="G16" i="1050"/>
  <c r="G22" i="1050" s="1"/>
  <c r="G31" i="1050" s="1"/>
  <c r="G34" i="1050" s="1"/>
  <c r="G40" i="1050" s="1"/>
  <c r="I16" i="1050"/>
  <c r="I22" i="1050" s="1"/>
  <c r="I31" i="1050" s="1"/>
  <c r="I34" i="1050" s="1"/>
  <c r="I40" i="1050" s="1"/>
  <c r="G12" i="1050"/>
  <c r="H10" i="1050"/>
  <c r="H12" i="1050" s="1"/>
  <c r="H16" i="1050" s="1"/>
  <c r="H22" i="1050" s="1"/>
  <c r="H31" i="1050" s="1"/>
  <c r="H34" i="1050" s="1"/>
  <c r="H40" i="1050" s="1"/>
  <c r="F10" i="1050"/>
  <c r="F12" i="1050" s="1"/>
  <c r="F16" i="1050" s="1"/>
  <c r="E10" i="1050"/>
  <c r="I10" i="1050"/>
  <c r="G10" i="1050"/>
  <c r="D10" i="1050"/>
  <c r="D12" i="1050" s="1"/>
  <c r="D16" i="1050" s="1"/>
  <c r="D22" i="1050" s="1"/>
  <c r="D31" i="1050" s="1"/>
  <c r="D34" i="1050" s="1"/>
  <c r="D40" i="1050" s="1"/>
  <c r="G45" i="1049"/>
  <c r="G48" i="1049" s="1"/>
  <c r="D45" i="1049"/>
  <c r="D48" i="1049" s="1"/>
  <c r="H45" i="1049"/>
  <c r="I45" i="1049"/>
  <c r="I48" i="1049" s="1"/>
  <c r="F45" i="1049"/>
  <c r="F48" i="1049" s="1"/>
  <c r="E45" i="1049"/>
  <c r="E48" i="1049" s="1"/>
  <c r="G16" i="1049"/>
  <c r="G22" i="1049" s="1"/>
  <c r="G31" i="1049" s="1"/>
  <c r="G34" i="1049" s="1"/>
  <c r="G40" i="1049" s="1"/>
  <c r="I16" i="1049"/>
  <c r="I22" i="1049" s="1"/>
  <c r="I31" i="1049" s="1"/>
  <c r="I34" i="1049" s="1"/>
  <c r="I40" i="1049" s="1"/>
  <c r="G12" i="1049"/>
  <c r="H10" i="1049"/>
  <c r="H12" i="1049" s="1"/>
  <c r="H16" i="1049" s="1"/>
  <c r="H22" i="1049" s="1"/>
  <c r="H31" i="1049" s="1"/>
  <c r="H34" i="1049" s="1"/>
  <c r="H40" i="1049" s="1"/>
  <c r="F10" i="1049"/>
  <c r="F12" i="1049" s="1"/>
  <c r="F16" i="1049" s="1"/>
  <c r="E10" i="1049"/>
  <c r="I10" i="1049"/>
  <c r="G10" i="1049"/>
  <c r="D10" i="1049"/>
  <c r="D12" i="1049" s="1"/>
  <c r="D16" i="1049" s="1"/>
  <c r="D22" i="1049" s="1"/>
  <c r="D31" i="1049" s="1"/>
  <c r="D34" i="1049" s="1"/>
  <c r="D40" i="1049" s="1"/>
  <c r="G45" i="1048"/>
  <c r="G48" i="1048" s="1"/>
  <c r="D45" i="1048"/>
  <c r="D48" i="1048" s="1"/>
  <c r="H45" i="1048"/>
  <c r="I45" i="1048"/>
  <c r="I48" i="1048" s="1"/>
  <c r="F45" i="1048"/>
  <c r="F48" i="1048" s="1"/>
  <c r="E45" i="1048"/>
  <c r="E48" i="1048" s="1"/>
  <c r="G16" i="1048"/>
  <c r="G22" i="1048" s="1"/>
  <c r="G31" i="1048" s="1"/>
  <c r="G34" i="1048" s="1"/>
  <c r="G40" i="1048" s="1"/>
  <c r="I16" i="1048"/>
  <c r="I22" i="1048" s="1"/>
  <c r="I31" i="1048" s="1"/>
  <c r="I34" i="1048" s="1"/>
  <c r="I40" i="1048" s="1"/>
  <c r="G12" i="1048"/>
  <c r="H10" i="1048"/>
  <c r="H12" i="1048" s="1"/>
  <c r="H16" i="1048" s="1"/>
  <c r="H22" i="1048" s="1"/>
  <c r="H31" i="1048" s="1"/>
  <c r="H34" i="1048" s="1"/>
  <c r="H40" i="1048" s="1"/>
  <c r="F10" i="1048"/>
  <c r="F12" i="1048" s="1"/>
  <c r="F16" i="1048" s="1"/>
  <c r="E10" i="1048"/>
  <c r="I10" i="1048"/>
  <c r="G10" i="1048"/>
  <c r="D10" i="1048"/>
  <c r="D12" i="1048" s="1"/>
  <c r="D16" i="1048" s="1"/>
  <c r="D22" i="1048" s="1"/>
  <c r="D31" i="1048" s="1"/>
  <c r="D34" i="1048" s="1"/>
  <c r="D40" i="1048" s="1"/>
  <c r="G45" i="1047"/>
  <c r="G48" i="1047" s="1"/>
  <c r="D45" i="1047"/>
  <c r="D48" i="1047" s="1"/>
  <c r="H45" i="1047"/>
  <c r="I45" i="1047"/>
  <c r="I48" i="1047" s="1"/>
  <c r="F45" i="1047"/>
  <c r="F48" i="1047" s="1"/>
  <c r="E45" i="1047"/>
  <c r="E48" i="1047" s="1"/>
  <c r="G16" i="1047"/>
  <c r="G22" i="1047" s="1"/>
  <c r="G31" i="1047" s="1"/>
  <c r="G34" i="1047" s="1"/>
  <c r="G40" i="1047" s="1"/>
  <c r="I16" i="1047"/>
  <c r="I22" i="1047" s="1"/>
  <c r="I31" i="1047" s="1"/>
  <c r="I34" i="1047" s="1"/>
  <c r="I40" i="1047" s="1"/>
  <c r="G12" i="1047"/>
  <c r="H10" i="1047"/>
  <c r="H12" i="1047" s="1"/>
  <c r="H16" i="1047" s="1"/>
  <c r="H22" i="1047" s="1"/>
  <c r="H31" i="1047" s="1"/>
  <c r="H34" i="1047" s="1"/>
  <c r="H40" i="1047" s="1"/>
  <c r="F10" i="1047"/>
  <c r="F12" i="1047" s="1"/>
  <c r="F16" i="1047" s="1"/>
  <c r="E10" i="1047"/>
  <c r="I10" i="1047"/>
  <c r="G10" i="1047"/>
  <c r="D10" i="1047"/>
  <c r="D12" i="1047" s="1"/>
  <c r="D16" i="1047" s="1"/>
  <c r="D22" i="1047" s="1"/>
  <c r="D31" i="1047" s="1"/>
  <c r="D34" i="1047" s="1"/>
  <c r="D40" i="1047" s="1"/>
  <c r="G45" i="1046"/>
  <c r="G48" i="1046" s="1"/>
  <c r="D45" i="1046"/>
  <c r="D48" i="1046" s="1"/>
  <c r="H45" i="1046"/>
  <c r="I45" i="1046"/>
  <c r="I48" i="1046" s="1"/>
  <c r="F45" i="1046"/>
  <c r="F48" i="1046" s="1"/>
  <c r="E45" i="1046"/>
  <c r="E48" i="1046" s="1"/>
  <c r="G16" i="1046"/>
  <c r="G22" i="1046" s="1"/>
  <c r="G31" i="1046" s="1"/>
  <c r="G34" i="1046" s="1"/>
  <c r="G40" i="1046" s="1"/>
  <c r="I16" i="1046"/>
  <c r="I22" i="1046" s="1"/>
  <c r="I31" i="1046" s="1"/>
  <c r="I34" i="1046" s="1"/>
  <c r="I40" i="1046" s="1"/>
  <c r="G12" i="1046"/>
  <c r="H10" i="1046"/>
  <c r="H12" i="1046" s="1"/>
  <c r="H16" i="1046" s="1"/>
  <c r="H22" i="1046" s="1"/>
  <c r="H31" i="1046" s="1"/>
  <c r="H34" i="1046" s="1"/>
  <c r="H40" i="1046" s="1"/>
  <c r="F10" i="1046"/>
  <c r="F12" i="1046" s="1"/>
  <c r="F16" i="1046" s="1"/>
  <c r="E10" i="1046"/>
  <c r="I10" i="1046"/>
  <c r="G10" i="1046"/>
  <c r="D10" i="1046"/>
  <c r="D12" i="1046" s="1"/>
  <c r="D16" i="1046" s="1"/>
  <c r="D22" i="1046" s="1"/>
  <c r="D31" i="1046" s="1"/>
  <c r="D34" i="1046" s="1"/>
  <c r="D40" i="1046" s="1"/>
  <c r="G45" i="1045"/>
  <c r="G48" i="1045" s="1"/>
  <c r="D45" i="1045"/>
  <c r="D48" i="1045" s="1"/>
  <c r="H45" i="1045"/>
  <c r="I45" i="1045"/>
  <c r="I48" i="1045" s="1"/>
  <c r="F45" i="1045"/>
  <c r="F48" i="1045" s="1"/>
  <c r="E45" i="1045"/>
  <c r="E48" i="1045" s="1"/>
  <c r="G16" i="1045"/>
  <c r="G22" i="1045" s="1"/>
  <c r="G31" i="1045" s="1"/>
  <c r="G34" i="1045" s="1"/>
  <c r="G40" i="1045" s="1"/>
  <c r="I16" i="1045"/>
  <c r="I22" i="1045" s="1"/>
  <c r="I31" i="1045" s="1"/>
  <c r="I34" i="1045" s="1"/>
  <c r="I40" i="1045" s="1"/>
  <c r="G12" i="1045"/>
  <c r="H10" i="1045"/>
  <c r="H12" i="1045" s="1"/>
  <c r="H16" i="1045" s="1"/>
  <c r="H22" i="1045" s="1"/>
  <c r="H31" i="1045" s="1"/>
  <c r="H34" i="1045" s="1"/>
  <c r="H40" i="1045" s="1"/>
  <c r="F10" i="1045"/>
  <c r="F12" i="1045" s="1"/>
  <c r="F16" i="1045" s="1"/>
  <c r="E10" i="1045"/>
  <c r="I10" i="1045"/>
  <c r="G10" i="1045"/>
  <c r="D10" i="1045"/>
  <c r="D12" i="1045" s="1"/>
  <c r="D16" i="1045" s="1"/>
  <c r="D22" i="1045" s="1"/>
  <c r="D31" i="1045" s="1"/>
  <c r="D34" i="1045" s="1"/>
  <c r="D40" i="1045" s="1"/>
  <c r="G45" i="1044"/>
  <c r="G48" i="1044" s="1"/>
  <c r="D45" i="1044"/>
  <c r="D48" i="1044" s="1"/>
  <c r="H45" i="1044"/>
  <c r="I45" i="1044"/>
  <c r="I48" i="1044" s="1"/>
  <c r="F45" i="1044"/>
  <c r="F48" i="1044" s="1"/>
  <c r="E45" i="1044"/>
  <c r="E48" i="1044" s="1"/>
  <c r="G16" i="1044"/>
  <c r="G22" i="1044" s="1"/>
  <c r="G31" i="1044" s="1"/>
  <c r="G34" i="1044" s="1"/>
  <c r="G40" i="1044" s="1"/>
  <c r="I16" i="1044"/>
  <c r="I22" i="1044" s="1"/>
  <c r="I31" i="1044" s="1"/>
  <c r="I34" i="1044" s="1"/>
  <c r="I40" i="1044" s="1"/>
  <c r="G12" i="1044"/>
  <c r="H10" i="1044"/>
  <c r="H12" i="1044" s="1"/>
  <c r="H16" i="1044" s="1"/>
  <c r="H22" i="1044" s="1"/>
  <c r="H31" i="1044" s="1"/>
  <c r="H34" i="1044" s="1"/>
  <c r="H40" i="1044" s="1"/>
  <c r="F10" i="1044"/>
  <c r="F12" i="1044" s="1"/>
  <c r="F16" i="1044" s="1"/>
  <c r="E10" i="1044"/>
  <c r="I10" i="1044"/>
  <c r="G10" i="1044"/>
  <c r="D10" i="1044"/>
  <c r="D12" i="1044" s="1"/>
  <c r="D16" i="1044" s="1"/>
  <c r="D22" i="1044" s="1"/>
  <c r="D31" i="1044" s="1"/>
  <c r="D34" i="1044" s="1"/>
  <c r="D40" i="1044" s="1"/>
  <c r="G45" i="1043"/>
  <c r="G48" i="1043" s="1"/>
  <c r="D45" i="1043"/>
  <c r="D48" i="1043" s="1"/>
  <c r="H45" i="1043"/>
  <c r="I45" i="1043"/>
  <c r="I48" i="1043" s="1"/>
  <c r="F45" i="1043"/>
  <c r="F48" i="1043" s="1"/>
  <c r="E45" i="1043"/>
  <c r="E48" i="1043" s="1"/>
  <c r="I16" i="1043"/>
  <c r="I22" i="1043" s="1"/>
  <c r="I31" i="1043" s="1"/>
  <c r="I34" i="1043" s="1"/>
  <c r="I40" i="1043" s="1"/>
  <c r="H10" i="1043"/>
  <c r="F10" i="1043"/>
  <c r="F12" i="1043" s="1"/>
  <c r="F16" i="1043" s="1"/>
  <c r="F22" i="1043" s="1"/>
  <c r="F31" i="1043" s="1"/>
  <c r="F34" i="1043" s="1"/>
  <c r="F40" i="1043" s="1"/>
  <c r="E10" i="1043"/>
  <c r="E12" i="1043" s="1"/>
  <c r="E16" i="1043" s="1"/>
  <c r="E22" i="1043" s="1"/>
  <c r="E31" i="1043" s="1"/>
  <c r="E34" i="1043" s="1"/>
  <c r="E40" i="1043" s="1"/>
  <c r="G10" i="1043"/>
  <c r="G12" i="1043" s="1"/>
  <c r="G16" i="1043" s="1"/>
  <c r="G22" i="1043" s="1"/>
  <c r="G31" i="1043" s="1"/>
  <c r="G34" i="1043" s="1"/>
  <c r="G40" i="1043" s="1"/>
  <c r="I48" i="1042"/>
  <c r="G45" i="1042"/>
  <c r="D45" i="1042"/>
  <c r="D48" i="1042" s="1"/>
  <c r="H45" i="1042"/>
  <c r="H48" i="1042" s="1"/>
  <c r="I45" i="1042"/>
  <c r="F45" i="1042"/>
  <c r="F48" i="1042" s="1"/>
  <c r="E45" i="1042"/>
  <c r="E48" i="1042" s="1"/>
  <c r="H12" i="1042"/>
  <c r="H16" i="1042" s="1"/>
  <c r="H22" i="1042" s="1"/>
  <c r="H10" i="1042"/>
  <c r="F10" i="1042"/>
  <c r="F12" i="1042" s="1"/>
  <c r="F16" i="1042" s="1"/>
  <c r="F22" i="1042" s="1"/>
  <c r="F31" i="1042" s="1"/>
  <c r="F34" i="1042" s="1"/>
  <c r="F40" i="1042" s="1"/>
  <c r="E10" i="1042"/>
  <c r="E12" i="1042" s="1"/>
  <c r="G10" i="1042"/>
  <c r="G12" i="1042" s="1"/>
  <c r="D10" i="1042"/>
  <c r="D12" i="1042" s="1"/>
  <c r="D16" i="1042" s="1"/>
  <c r="D22" i="1042" s="1"/>
  <c r="D31" i="1042" s="1"/>
  <c r="D34" i="1042" s="1"/>
  <c r="D40" i="1042" s="1"/>
  <c r="H45" i="1041"/>
  <c r="H48" i="1041" s="1"/>
  <c r="G45" i="1041"/>
  <c r="G48" i="1041" s="1"/>
  <c r="I45" i="1041"/>
  <c r="I48" i="1041" s="1"/>
  <c r="F45" i="1041"/>
  <c r="F48" i="1041" s="1"/>
  <c r="E45" i="1041"/>
  <c r="E48" i="1041" s="1"/>
  <c r="D45" i="1041"/>
  <c r="D48" i="1041" s="1"/>
  <c r="H16" i="1041"/>
  <c r="H22" i="1041" s="1"/>
  <c r="H31" i="1041" s="1"/>
  <c r="H34" i="1041" s="1"/>
  <c r="H40" i="1041" s="1"/>
  <c r="G10" i="1041"/>
  <c r="G12" i="1041" s="1"/>
  <c r="G16" i="1041" s="1"/>
  <c r="G22" i="1041" s="1"/>
  <c r="G31" i="1041" s="1"/>
  <c r="G34" i="1041" s="1"/>
  <c r="G40" i="1041" s="1"/>
  <c r="F10" i="1041"/>
  <c r="E10" i="1041"/>
  <c r="D10" i="1041"/>
  <c r="D12" i="1041" s="1"/>
  <c r="D16" i="1041" s="1"/>
  <c r="D22" i="1041" s="1"/>
  <c r="D31" i="1041" s="1"/>
  <c r="D34" i="1041" s="1"/>
  <c r="D40" i="1041" s="1"/>
  <c r="H10" i="1041"/>
  <c r="H12" i="1041" s="1"/>
  <c r="I48" i="1040"/>
  <c r="G45" i="1040"/>
  <c r="G48" i="1040" s="1"/>
  <c r="H45" i="1040"/>
  <c r="H48" i="1040" s="1"/>
  <c r="I45" i="1040"/>
  <c r="F45" i="1040"/>
  <c r="F48" i="1040" s="1"/>
  <c r="E45" i="1040"/>
  <c r="E48" i="1040" s="1"/>
  <c r="D45" i="1040"/>
  <c r="D48" i="1040" s="1"/>
  <c r="E34" i="1040"/>
  <c r="E40" i="1040" s="1"/>
  <c r="D22" i="1040"/>
  <c r="D31" i="1040" s="1"/>
  <c r="D34" i="1040" s="1"/>
  <c r="D40" i="1040" s="1"/>
  <c r="I16" i="1040"/>
  <c r="I22" i="1040" s="1"/>
  <c r="I31" i="1040" s="1"/>
  <c r="G12" i="1040"/>
  <c r="G16" i="1040" s="1"/>
  <c r="G22" i="1040" s="1"/>
  <c r="G31" i="1040" s="1"/>
  <c r="G34" i="1040" s="1"/>
  <c r="G40" i="1040" s="1"/>
  <c r="H10" i="1040"/>
  <c r="H12" i="1040" s="1"/>
  <c r="H16" i="1040" s="1"/>
  <c r="H22" i="1040" s="1"/>
  <c r="H31" i="1040" s="1"/>
  <c r="H34" i="1040" s="1"/>
  <c r="H40" i="1040" s="1"/>
  <c r="G10" i="1040"/>
  <c r="E10" i="1040"/>
  <c r="E12" i="1040" s="1"/>
  <c r="E16" i="1040" s="1"/>
  <c r="E22" i="1040" s="1"/>
  <c r="E31" i="1040" s="1"/>
  <c r="I10" i="1040"/>
  <c r="F10" i="1040"/>
  <c r="F12" i="1040" s="1"/>
  <c r="F16" i="1040" s="1"/>
  <c r="F22" i="1040" s="1"/>
  <c r="F31" i="1040" s="1"/>
  <c r="F34" i="1040" s="1"/>
  <c r="F40" i="1040" s="1"/>
  <c r="D10" i="1040"/>
  <c r="D12" i="1040" s="1"/>
  <c r="D16" i="1040" s="1"/>
  <c r="I48" i="1039"/>
  <c r="I45" i="1039"/>
  <c r="F45" i="1039"/>
  <c r="F48" i="1039" s="1"/>
  <c r="H45" i="1039"/>
  <c r="G45" i="1039"/>
  <c r="G48" i="1039" s="1"/>
  <c r="E45" i="1039"/>
  <c r="E48" i="1039" s="1"/>
  <c r="D45" i="1039"/>
  <c r="D48" i="1039" s="1"/>
  <c r="I16" i="1039"/>
  <c r="I22" i="1039" s="1"/>
  <c r="I31" i="1039" s="1"/>
  <c r="I34" i="1039" s="1"/>
  <c r="I40" i="1039" s="1"/>
  <c r="G10" i="1039"/>
  <c r="G12" i="1039" s="1"/>
  <c r="G16" i="1039" s="1"/>
  <c r="G22" i="1039" s="1"/>
  <c r="G31" i="1039" s="1"/>
  <c r="G34" i="1039" s="1"/>
  <c r="G40" i="1039" s="1"/>
  <c r="H10" i="1039"/>
  <c r="H12" i="1039" s="1"/>
  <c r="H16" i="1039" s="1"/>
  <c r="H22" i="1039" s="1"/>
  <c r="H31" i="1039" s="1"/>
  <c r="H34" i="1039" s="1"/>
  <c r="H40" i="1039" s="1"/>
  <c r="E10" i="1039"/>
  <c r="E12" i="1039" s="1"/>
  <c r="E16" i="1039" s="1"/>
  <c r="E22" i="1039" s="1"/>
  <c r="E31" i="1039" s="1"/>
  <c r="E34" i="1039" s="1"/>
  <c r="E40" i="1039" s="1"/>
  <c r="I10" i="1039"/>
  <c r="F10" i="1039"/>
  <c r="F12" i="1039" s="1"/>
  <c r="F16" i="1039" s="1"/>
  <c r="F22" i="1039" s="1"/>
  <c r="F31" i="1039" s="1"/>
  <c r="F34" i="1039" s="1"/>
  <c r="F40" i="1039" s="1"/>
  <c r="D10" i="1039"/>
  <c r="D12" i="1039" s="1"/>
  <c r="D16" i="1039" s="1"/>
  <c r="D22" i="1039" s="1"/>
  <c r="D31" i="1039" s="1"/>
  <c r="D34" i="1039" s="1"/>
  <c r="D40" i="1039" s="1"/>
  <c r="I48" i="1038"/>
  <c r="I45" i="1038"/>
  <c r="F45" i="1038"/>
  <c r="F48" i="1038" s="1"/>
  <c r="H45" i="1038"/>
  <c r="H48" i="1038" s="1"/>
  <c r="G45" i="1038"/>
  <c r="G48" i="1038" s="1"/>
  <c r="E45" i="1038"/>
  <c r="E48" i="1038" s="1"/>
  <c r="D45" i="1038"/>
  <c r="D48" i="1038" s="1"/>
  <c r="I16" i="1038"/>
  <c r="I22" i="1038" s="1"/>
  <c r="I31" i="1038" s="1"/>
  <c r="I34" i="1038" s="1"/>
  <c r="I40" i="1038" s="1"/>
  <c r="G10" i="1038"/>
  <c r="G12" i="1038" s="1"/>
  <c r="G16" i="1038" s="1"/>
  <c r="G22" i="1038" s="1"/>
  <c r="G31" i="1038" s="1"/>
  <c r="G34" i="1038" s="1"/>
  <c r="G40" i="1038" s="1"/>
  <c r="H10" i="1038"/>
  <c r="H12" i="1038" s="1"/>
  <c r="H16" i="1038" s="1"/>
  <c r="E10" i="1038"/>
  <c r="E12" i="1038" s="1"/>
  <c r="E16" i="1038" s="1"/>
  <c r="E22" i="1038" s="1"/>
  <c r="E31" i="1038" s="1"/>
  <c r="E34" i="1038" s="1"/>
  <c r="E40" i="1038" s="1"/>
  <c r="I10" i="1038"/>
  <c r="F10" i="1038"/>
  <c r="F12" i="1038" s="1"/>
  <c r="F16" i="1038" s="1"/>
  <c r="F22" i="1038" s="1"/>
  <c r="F31" i="1038" s="1"/>
  <c r="F34" i="1038" s="1"/>
  <c r="F40" i="1038" s="1"/>
  <c r="D10" i="1038"/>
  <c r="I48" i="1037"/>
  <c r="I45" i="1037"/>
  <c r="F45" i="1037"/>
  <c r="F48" i="1037" s="1"/>
  <c r="G45" i="1037"/>
  <c r="G48" i="1037" s="1"/>
  <c r="H45" i="1037"/>
  <c r="E45" i="1037"/>
  <c r="E48" i="1037" s="1"/>
  <c r="D45" i="1037"/>
  <c r="D48" i="1037" s="1"/>
  <c r="I16" i="1037"/>
  <c r="I22" i="1037" s="1"/>
  <c r="I31" i="1037" s="1"/>
  <c r="I34" i="1037" s="1"/>
  <c r="I40" i="1037" s="1"/>
  <c r="G10" i="1037"/>
  <c r="G12" i="1037" s="1"/>
  <c r="G16" i="1037" s="1"/>
  <c r="G22" i="1037" s="1"/>
  <c r="G31" i="1037" s="1"/>
  <c r="G34" i="1037" s="1"/>
  <c r="G40" i="1037" s="1"/>
  <c r="E10" i="1037"/>
  <c r="E12" i="1037" s="1"/>
  <c r="E16" i="1037" s="1"/>
  <c r="E22" i="1037" s="1"/>
  <c r="E31" i="1037" s="1"/>
  <c r="E34" i="1037" s="1"/>
  <c r="E40" i="1037" s="1"/>
  <c r="I10" i="1037"/>
  <c r="F10" i="1037"/>
  <c r="F12" i="1037" s="1"/>
  <c r="F16" i="1037" s="1"/>
  <c r="F22" i="1037" s="1"/>
  <c r="F31" i="1037" s="1"/>
  <c r="F34" i="1037" s="1"/>
  <c r="F40" i="1037" s="1"/>
  <c r="D10" i="1037"/>
  <c r="D12" i="1037" s="1"/>
  <c r="D16" i="1037" s="1"/>
  <c r="D22" i="1037" s="1"/>
  <c r="D31" i="1037" s="1"/>
  <c r="D34" i="1037" s="1"/>
  <c r="D40" i="1037" s="1"/>
  <c r="I48" i="1036"/>
  <c r="I45" i="1036"/>
  <c r="F45" i="1036"/>
  <c r="F48" i="1036" s="1"/>
  <c r="G45" i="1036"/>
  <c r="G48" i="1036" s="1"/>
  <c r="H45" i="1036"/>
  <c r="H48" i="1036" s="1"/>
  <c r="E45" i="1036"/>
  <c r="E48" i="1036" s="1"/>
  <c r="D45" i="1036"/>
  <c r="D48" i="1036" s="1"/>
  <c r="I16" i="1036"/>
  <c r="I22" i="1036" s="1"/>
  <c r="I31" i="1036" s="1"/>
  <c r="I34" i="1036" s="1"/>
  <c r="I40" i="1036" s="1"/>
  <c r="G10" i="1036"/>
  <c r="G12" i="1036" s="1"/>
  <c r="G16" i="1036" s="1"/>
  <c r="G22" i="1036" s="1"/>
  <c r="G31" i="1036" s="1"/>
  <c r="G34" i="1036" s="1"/>
  <c r="G40" i="1036" s="1"/>
  <c r="E10" i="1036"/>
  <c r="E12" i="1036" s="1"/>
  <c r="E16" i="1036" s="1"/>
  <c r="E22" i="1036" s="1"/>
  <c r="E31" i="1036" s="1"/>
  <c r="E34" i="1036" s="1"/>
  <c r="E40" i="1036" s="1"/>
  <c r="I10" i="1036"/>
  <c r="H10" i="1036"/>
  <c r="H12" i="1036" s="1"/>
  <c r="H16" i="1036" s="1"/>
  <c r="H22" i="1036" s="1"/>
  <c r="H31" i="1036" s="1"/>
  <c r="H34" i="1036" s="1"/>
  <c r="H40" i="1036" s="1"/>
  <c r="F10" i="1036"/>
  <c r="F12" i="1036" s="1"/>
  <c r="F16" i="1036" s="1"/>
  <c r="F22" i="1036" s="1"/>
  <c r="F31" i="1036" s="1"/>
  <c r="F34" i="1036" s="1"/>
  <c r="F40" i="1036" s="1"/>
  <c r="D10" i="1036"/>
  <c r="I48" i="1035"/>
  <c r="I45" i="1035"/>
  <c r="F45" i="1035"/>
  <c r="F48" i="1035" s="1"/>
  <c r="G45" i="1035"/>
  <c r="G48" i="1035" s="1"/>
  <c r="H45" i="1035"/>
  <c r="E45" i="1035"/>
  <c r="E48" i="1035" s="1"/>
  <c r="D45" i="1035"/>
  <c r="D48" i="1035" s="1"/>
  <c r="I16" i="1035"/>
  <c r="I22" i="1035" s="1"/>
  <c r="I31" i="1035" s="1"/>
  <c r="I34" i="1035" s="1"/>
  <c r="I40" i="1035" s="1"/>
  <c r="G10" i="1035"/>
  <c r="G12" i="1035" s="1"/>
  <c r="G16" i="1035" s="1"/>
  <c r="G22" i="1035" s="1"/>
  <c r="G31" i="1035" s="1"/>
  <c r="G34" i="1035" s="1"/>
  <c r="G40" i="1035" s="1"/>
  <c r="E10" i="1035"/>
  <c r="E12" i="1035" s="1"/>
  <c r="E16" i="1035" s="1"/>
  <c r="E22" i="1035" s="1"/>
  <c r="E31" i="1035" s="1"/>
  <c r="E34" i="1035" s="1"/>
  <c r="E40" i="1035" s="1"/>
  <c r="I10" i="1035"/>
  <c r="F10" i="1035"/>
  <c r="F12" i="1035" s="1"/>
  <c r="F16" i="1035" s="1"/>
  <c r="F22" i="1035" s="1"/>
  <c r="F31" i="1035" s="1"/>
  <c r="F34" i="1035" s="1"/>
  <c r="F40" i="1035" s="1"/>
  <c r="D10" i="1035"/>
  <c r="D12" i="1035" s="1"/>
  <c r="D16" i="1035" s="1"/>
  <c r="D22" i="1035" s="1"/>
  <c r="D31" i="1035" s="1"/>
  <c r="D34" i="1035" s="1"/>
  <c r="D40" i="1035" s="1"/>
  <c r="I48" i="1034"/>
  <c r="I45" i="1034"/>
  <c r="F45" i="1034"/>
  <c r="F48" i="1034" s="1"/>
  <c r="G45" i="1034"/>
  <c r="G48" i="1034" s="1"/>
  <c r="H45" i="1034"/>
  <c r="H48" i="1034" s="1"/>
  <c r="E45" i="1034"/>
  <c r="E48" i="1034" s="1"/>
  <c r="D45" i="1034"/>
  <c r="D48" i="1034" s="1"/>
  <c r="I16" i="1034"/>
  <c r="I22" i="1034" s="1"/>
  <c r="I31" i="1034" s="1"/>
  <c r="I34" i="1034" s="1"/>
  <c r="I40" i="1034" s="1"/>
  <c r="G10" i="1034"/>
  <c r="G12" i="1034" s="1"/>
  <c r="G16" i="1034" s="1"/>
  <c r="G22" i="1034" s="1"/>
  <c r="G31" i="1034" s="1"/>
  <c r="G34" i="1034" s="1"/>
  <c r="G40" i="1034" s="1"/>
  <c r="E10" i="1034"/>
  <c r="E12" i="1034" s="1"/>
  <c r="E16" i="1034" s="1"/>
  <c r="E22" i="1034" s="1"/>
  <c r="E31" i="1034" s="1"/>
  <c r="E34" i="1034" s="1"/>
  <c r="E40" i="1034" s="1"/>
  <c r="I10" i="1034"/>
  <c r="H10" i="1034"/>
  <c r="H12" i="1034" s="1"/>
  <c r="H16" i="1034" s="1"/>
  <c r="H22" i="1034" s="1"/>
  <c r="H31" i="1034" s="1"/>
  <c r="H34" i="1034" s="1"/>
  <c r="H40" i="1034" s="1"/>
  <c r="F10" i="1034"/>
  <c r="F12" i="1034" s="1"/>
  <c r="F16" i="1034" s="1"/>
  <c r="F22" i="1034" s="1"/>
  <c r="F31" i="1034" s="1"/>
  <c r="F34" i="1034" s="1"/>
  <c r="F40" i="1034" s="1"/>
  <c r="D10" i="1034"/>
  <c r="I48" i="1033"/>
  <c r="I45" i="1033"/>
  <c r="F45" i="1033"/>
  <c r="F48" i="1033" s="1"/>
  <c r="G45" i="1033"/>
  <c r="G48" i="1033" s="1"/>
  <c r="H45" i="1033"/>
  <c r="E45" i="1033"/>
  <c r="E48" i="1033" s="1"/>
  <c r="D45" i="1033"/>
  <c r="D48" i="1033" s="1"/>
  <c r="I16" i="1033"/>
  <c r="G10" i="1033"/>
  <c r="G12" i="1033" s="1"/>
  <c r="G16" i="1033" s="1"/>
  <c r="G22" i="1033" s="1"/>
  <c r="G31" i="1033" s="1"/>
  <c r="G34" i="1033" s="1"/>
  <c r="G40" i="1033" s="1"/>
  <c r="E10" i="1033"/>
  <c r="E12" i="1033" s="1"/>
  <c r="E16" i="1033" s="1"/>
  <c r="I10" i="1033"/>
  <c r="F10" i="1033"/>
  <c r="F12" i="1033" s="1"/>
  <c r="F16" i="1033" s="1"/>
  <c r="F22" i="1033" s="1"/>
  <c r="F31" i="1033" s="1"/>
  <c r="F34" i="1033" s="1"/>
  <c r="F40" i="1033" s="1"/>
  <c r="D10" i="1033"/>
  <c r="D12" i="1033" s="1"/>
  <c r="I48" i="1032"/>
  <c r="I45" i="1032"/>
  <c r="F45" i="1032"/>
  <c r="G45" i="1032"/>
  <c r="E45" i="1032"/>
  <c r="D45" i="1032"/>
  <c r="D48" i="1032" s="1"/>
  <c r="G10" i="1032"/>
  <c r="G12" i="1032" s="1"/>
  <c r="F10" i="1032"/>
  <c r="F12" i="1032" s="1"/>
  <c r="F16" i="1032" s="1"/>
  <c r="F22" i="1032" s="1"/>
  <c r="F31" i="1032" s="1"/>
  <c r="F34" i="1032" s="1"/>
  <c r="F40" i="1032" s="1"/>
  <c r="E10" i="1032"/>
  <c r="E12" i="1032" s="1"/>
  <c r="E16" i="1032" s="1"/>
  <c r="E22" i="1032" s="1"/>
  <c r="I10" i="1032"/>
  <c r="H10" i="1032"/>
  <c r="H12" i="1032" s="1"/>
  <c r="I48" i="1031"/>
  <c r="I45" i="1031"/>
  <c r="F45" i="1031"/>
  <c r="F48" i="1031" s="1"/>
  <c r="G45" i="1031"/>
  <c r="G48" i="1031" s="1"/>
  <c r="E45" i="1031"/>
  <c r="E48" i="1031" s="1"/>
  <c r="D45" i="1031"/>
  <c r="D48" i="1031" s="1"/>
  <c r="I16" i="1031"/>
  <c r="G10" i="1031"/>
  <c r="G12" i="1031" s="1"/>
  <c r="G16" i="1031" s="1"/>
  <c r="G22" i="1031" s="1"/>
  <c r="G31" i="1031" s="1"/>
  <c r="G34" i="1031" s="1"/>
  <c r="G40" i="1031" s="1"/>
  <c r="E10" i="1031"/>
  <c r="E12" i="1031" s="1"/>
  <c r="E16" i="1031" s="1"/>
  <c r="I10" i="1031"/>
  <c r="F10" i="1031"/>
  <c r="F12" i="1031" s="1"/>
  <c r="F16" i="1031" s="1"/>
  <c r="F22" i="1031" s="1"/>
  <c r="F31" i="1031" s="1"/>
  <c r="F34" i="1031" s="1"/>
  <c r="F40" i="1031" s="1"/>
  <c r="I48" i="1030"/>
  <c r="I45" i="1030"/>
  <c r="F45" i="1030"/>
  <c r="G45" i="1030"/>
  <c r="E45" i="1030"/>
  <c r="D45" i="1030"/>
  <c r="D48" i="1030" s="1"/>
  <c r="I16" i="1030"/>
  <c r="I22" i="1030" s="1"/>
  <c r="I31" i="1030" s="1"/>
  <c r="I34" i="1030" s="1"/>
  <c r="I40" i="1030" s="1"/>
  <c r="G10" i="1030"/>
  <c r="G12" i="1030" s="1"/>
  <c r="G16" i="1030" s="1"/>
  <c r="G22" i="1030" s="1"/>
  <c r="G31" i="1030" s="1"/>
  <c r="G34" i="1030" s="1"/>
  <c r="G40" i="1030" s="1"/>
  <c r="F10" i="1030"/>
  <c r="F12" i="1030" s="1"/>
  <c r="F16" i="1030" s="1"/>
  <c r="F22" i="1030" s="1"/>
  <c r="F31" i="1030" s="1"/>
  <c r="F34" i="1030" s="1"/>
  <c r="F40" i="1030" s="1"/>
  <c r="E10" i="1030"/>
  <c r="E12" i="1030" s="1"/>
  <c r="E16" i="1030" s="1"/>
  <c r="E22" i="1030" s="1"/>
  <c r="E31" i="1030" s="1"/>
  <c r="E34" i="1030" s="1"/>
  <c r="E40" i="1030" s="1"/>
  <c r="I10" i="1030"/>
  <c r="H10" i="1030"/>
  <c r="H12" i="1030" s="1"/>
  <c r="H16" i="1030" s="1"/>
  <c r="H22" i="1030" s="1"/>
  <c r="H31" i="1030" s="1"/>
  <c r="H34" i="1030" s="1"/>
  <c r="H40" i="1030" s="1"/>
  <c r="G48" i="1029"/>
  <c r="I45" i="1029"/>
  <c r="I48" i="1029" s="1"/>
  <c r="F45" i="1029"/>
  <c r="F48" i="1029" s="1"/>
  <c r="G45" i="1029"/>
  <c r="E45" i="1029"/>
  <c r="D45" i="1029"/>
  <c r="D48" i="1029" s="1"/>
  <c r="I31" i="1029"/>
  <c r="I34" i="1029" s="1"/>
  <c r="I40" i="1029" s="1"/>
  <c r="I16" i="1029"/>
  <c r="I22" i="1029" s="1"/>
  <c r="G10" i="1029"/>
  <c r="E10" i="1029"/>
  <c r="E12" i="1029" s="1"/>
  <c r="E16" i="1029" s="1"/>
  <c r="E22" i="1029" s="1"/>
  <c r="E31" i="1029" s="1"/>
  <c r="E34" i="1029" s="1"/>
  <c r="E40" i="1029" s="1"/>
  <c r="I10" i="1029"/>
  <c r="F10" i="1029"/>
  <c r="F12" i="1029" s="1"/>
  <c r="F16" i="1029" s="1"/>
  <c r="F22" i="1029" s="1"/>
  <c r="F31" i="1029" s="1"/>
  <c r="F34" i="1029" s="1"/>
  <c r="F40" i="1029" s="1"/>
  <c r="D10" i="1029"/>
  <c r="I45" i="1028"/>
  <c r="I48" i="1028" s="1"/>
  <c r="F45" i="1028"/>
  <c r="G45" i="1028"/>
  <c r="G48" i="1028" s="1"/>
  <c r="H45" i="1028"/>
  <c r="H48" i="1028" s="1"/>
  <c r="E45" i="1028"/>
  <c r="D45" i="1028"/>
  <c r="D48" i="1028" s="1"/>
  <c r="I16" i="1028"/>
  <c r="I22" i="1028" s="1"/>
  <c r="I31" i="1028" s="1"/>
  <c r="I34" i="1028" s="1"/>
  <c r="I40" i="1028" s="1"/>
  <c r="G10" i="1028"/>
  <c r="E10" i="1028"/>
  <c r="E12" i="1028" s="1"/>
  <c r="E16" i="1028" s="1"/>
  <c r="E22" i="1028" s="1"/>
  <c r="E31" i="1028" s="1"/>
  <c r="E34" i="1028" s="1"/>
  <c r="E40" i="1028" s="1"/>
  <c r="I10" i="1028"/>
  <c r="F10" i="1028"/>
  <c r="F12" i="1028" s="1"/>
  <c r="F16" i="1028" s="1"/>
  <c r="F22" i="1028" s="1"/>
  <c r="F31" i="1028" s="1"/>
  <c r="F34" i="1028" s="1"/>
  <c r="F40" i="1028" s="1"/>
  <c r="G48" i="1027"/>
  <c r="I45" i="1027"/>
  <c r="I48" i="1027" s="1"/>
  <c r="F45" i="1027"/>
  <c r="F48" i="1027" s="1"/>
  <c r="G45" i="1027"/>
  <c r="E45" i="1027"/>
  <c r="E48" i="1027" s="1"/>
  <c r="D45" i="1027"/>
  <c r="D48" i="1027" s="1"/>
  <c r="I16" i="1027"/>
  <c r="I22" i="1027" s="1"/>
  <c r="I31" i="1027" s="1"/>
  <c r="I34" i="1027" s="1"/>
  <c r="I40" i="1027" s="1"/>
  <c r="G10" i="1027"/>
  <c r="G12" i="1027" s="1"/>
  <c r="F10" i="1027"/>
  <c r="F12" i="1027" s="1"/>
  <c r="F16" i="1027" s="1"/>
  <c r="F22" i="1027" s="1"/>
  <c r="F31" i="1027" s="1"/>
  <c r="F34" i="1027" s="1"/>
  <c r="F40" i="1027" s="1"/>
  <c r="E10" i="1027"/>
  <c r="E12" i="1027" s="1"/>
  <c r="E16" i="1027" s="1"/>
  <c r="E22" i="1027" s="1"/>
  <c r="E31" i="1027" s="1"/>
  <c r="E34" i="1027" s="1"/>
  <c r="E40" i="1027" s="1"/>
  <c r="I10" i="1027"/>
  <c r="H10" i="1027"/>
  <c r="H12" i="1027" s="1"/>
  <c r="D10" i="1027"/>
  <c r="D48" i="1026"/>
  <c r="G45" i="1026"/>
  <c r="G48" i="1026" s="1"/>
  <c r="F45" i="1026"/>
  <c r="I45" i="1026"/>
  <c r="I48" i="1026" s="1"/>
  <c r="H45" i="1026"/>
  <c r="H48" i="1026" s="1"/>
  <c r="E45" i="1026"/>
  <c r="E48" i="1026" s="1"/>
  <c r="D45" i="1026"/>
  <c r="I16" i="1026"/>
  <c r="I22" i="1026" s="1"/>
  <c r="I31" i="1026" s="1"/>
  <c r="I34" i="1026" s="1"/>
  <c r="I40" i="1026" s="1"/>
  <c r="E10" i="1026"/>
  <c r="E12" i="1026" s="1"/>
  <c r="E16" i="1026" s="1"/>
  <c r="E22" i="1026" s="1"/>
  <c r="E31" i="1026" s="1"/>
  <c r="E34" i="1026" s="1"/>
  <c r="E40" i="1026" s="1"/>
  <c r="I10" i="1026"/>
  <c r="G10" i="1026"/>
  <c r="G12" i="1026" s="1"/>
  <c r="G16" i="1026" s="1"/>
  <c r="G22" i="1026" s="1"/>
  <c r="G31" i="1026" s="1"/>
  <c r="G34" i="1026" s="1"/>
  <c r="G40" i="1026" s="1"/>
  <c r="F10" i="1026"/>
  <c r="F12" i="1026" s="1"/>
  <c r="F16" i="1026" s="1"/>
  <c r="F22" i="1026" s="1"/>
  <c r="F31" i="1026" s="1"/>
  <c r="F34" i="1026" s="1"/>
  <c r="F40" i="1026" s="1"/>
  <c r="D48" i="1025"/>
  <c r="F45" i="1025"/>
  <c r="F48" i="1025" s="1"/>
  <c r="I45" i="1025"/>
  <c r="I48" i="1025" s="1"/>
  <c r="G45" i="1025"/>
  <c r="G48" i="1025" s="1"/>
  <c r="E45" i="1025"/>
  <c r="E48" i="1025" s="1"/>
  <c r="D45" i="1025"/>
  <c r="I16" i="1025"/>
  <c r="I22" i="1025" s="1"/>
  <c r="I31" i="1025" s="1"/>
  <c r="I34" i="1025" s="1"/>
  <c r="I40" i="1025" s="1"/>
  <c r="E10" i="1025"/>
  <c r="E12" i="1025" s="1"/>
  <c r="E16" i="1025" s="1"/>
  <c r="E22" i="1025" s="1"/>
  <c r="E31" i="1025" s="1"/>
  <c r="E34" i="1025" s="1"/>
  <c r="E40" i="1025" s="1"/>
  <c r="I10" i="1025"/>
  <c r="G10" i="1025"/>
  <c r="G12" i="1025" s="1"/>
  <c r="G16" i="1025" s="1"/>
  <c r="G22" i="1025" s="1"/>
  <c r="G31" i="1025" s="1"/>
  <c r="G34" i="1025" s="1"/>
  <c r="G40" i="1025" s="1"/>
  <c r="F10" i="1025"/>
  <c r="F12" i="1025" s="1"/>
  <c r="F16" i="1025" s="1"/>
  <c r="F22" i="1025" s="1"/>
  <c r="F31" i="1025" s="1"/>
  <c r="F34" i="1025" s="1"/>
  <c r="F40" i="1025" s="1"/>
  <c r="D48" i="1024"/>
  <c r="F45" i="1024"/>
  <c r="F48" i="1024" s="1"/>
  <c r="I45" i="1024"/>
  <c r="I48" i="1024" s="1"/>
  <c r="G45" i="1024"/>
  <c r="G48" i="1024" s="1"/>
  <c r="E45" i="1024"/>
  <c r="E48" i="1024" s="1"/>
  <c r="D45" i="1024"/>
  <c r="I16" i="1024"/>
  <c r="I22" i="1024" s="1"/>
  <c r="I31" i="1024" s="1"/>
  <c r="I34" i="1024" s="1"/>
  <c r="I40" i="1024" s="1"/>
  <c r="F10" i="1024"/>
  <c r="F12" i="1024" s="1"/>
  <c r="F16" i="1024" s="1"/>
  <c r="F22" i="1024" s="1"/>
  <c r="F31" i="1024" s="1"/>
  <c r="F34" i="1024" s="1"/>
  <c r="F40" i="1024" s="1"/>
  <c r="E10" i="1024"/>
  <c r="E12" i="1024" s="1"/>
  <c r="E16" i="1024" s="1"/>
  <c r="E22" i="1024" s="1"/>
  <c r="E31" i="1024" s="1"/>
  <c r="E34" i="1024" s="1"/>
  <c r="E40" i="1024" s="1"/>
  <c r="D10" i="1024"/>
  <c r="D12" i="1024" s="1"/>
  <c r="D16" i="1024" s="1"/>
  <c r="D22" i="1024" s="1"/>
  <c r="D31" i="1024" s="1"/>
  <c r="D34" i="1024" s="1"/>
  <c r="D40" i="1024" s="1"/>
  <c r="I10" i="1024"/>
  <c r="H10" i="1024"/>
  <c r="H12" i="1024" s="1"/>
  <c r="H16" i="1024" s="1"/>
  <c r="H22" i="1024" s="1"/>
  <c r="H31" i="1024" s="1"/>
  <c r="H34" i="1024" s="1"/>
  <c r="H40" i="1024" s="1"/>
  <c r="G10" i="1024"/>
  <c r="G12" i="1024" s="1"/>
  <c r="G16" i="1024" s="1"/>
  <c r="G22" i="1024" s="1"/>
  <c r="G31" i="1024" s="1"/>
  <c r="G34" i="1024" s="1"/>
  <c r="G40" i="1024" s="1"/>
  <c r="H48" i="1023"/>
  <c r="F48" i="1023"/>
  <c r="H45" i="1023"/>
  <c r="G45" i="1023"/>
  <c r="G48" i="1023" s="1"/>
  <c r="F45" i="1023"/>
  <c r="I45" i="1023"/>
  <c r="I48" i="1023" s="1"/>
  <c r="E45" i="1023"/>
  <c r="E48" i="1023" s="1"/>
  <c r="D45" i="1023"/>
  <c r="D48" i="1023" s="1"/>
  <c r="I16" i="1023"/>
  <c r="I22" i="1023" s="1"/>
  <c r="I31" i="1023" s="1"/>
  <c r="I34" i="1023" s="1"/>
  <c r="I40" i="1023" s="1"/>
  <c r="F10" i="1023"/>
  <c r="F12" i="1023" s="1"/>
  <c r="F16" i="1023" s="1"/>
  <c r="F22" i="1023" s="1"/>
  <c r="F31" i="1023" s="1"/>
  <c r="F34" i="1023" s="1"/>
  <c r="F40" i="1023" s="1"/>
  <c r="E10" i="1023"/>
  <c r="E12" i="1023" s="1"/>
  <c r="E16" i="1023" s="1"/>
  <c r="E22" i="1023" s="1"/>
  <c r="E31" i="1023" s="1"/>
  <c r="E34" i="1023" s="1"/>
  <c r="E40" i="1023" s="1"/>
  <c r="D10" i="1023"/>
  <c r="D12" i="1023" s="1"/>
  <c r="D16" i="1023" s="1"/>
  <c r="D22" i="1023" s="1"/>
  <c r="D31" i="1023" s="1"/>
  <c r="D34" i="1023" s="1"/>
  <c r="D40" i="1023" s="1"/>
  <c r="I10" i="1023"/>
  <c r="H10" i="1023"/>
  <c r="H12" i="1023" s="1"/>
  <c r="H16" i="1023" s="1"/>
  <c r="H22" i="1023" s="1"/>
  <c r="H31" i="1023" s="1"/>
  <c r="H34" i="1023" s="1"/>
  <c r="H40" i="1023" s="1"/>
  <c r="G10" i="1023"/>
  <c r="G12" i="1023" s="1"/>
  <c r="G16" i="1023" s="1"/>
  <c r="G22" i="1023" s="1"/>
  <c r="G31" i="1023" s="1"/>
  <c r="G34" i="1023" s="1"/>
  <c r="G40" i="1023" s="1"/>
  <c r="H48" i="1022"/>
  <c r="F48" i="1022"/>
  <c r="H45" i="1022"/>
  <c r="G45" i="1022"/>
  <c r="G48" i="1022" s="1"/>
  <c r="F45" i="1022"/>
  <c r="I45" i="1022"/>
  <c r="I48" i="1022" s="1"/>
  <c r="E45" i="1022"/>
  <c r="E48" i="1022" s="1"/>
  <c r="D45" i="1022"/>
  <c r="D48" i="1022" s="1"/>
  <c r="I16" i="1022"/>
  <c r="I22" i="1022" s="1"/>
  <c r="I31" i="1022" s="1"/>
  <c r="I34" i="1022" s="1"/>
  <c r="I40" i="1022" s="1"/>
  <c r="F10" i="1022"/>
  <c r="F12" i="1022" s="1"/>
  <c r="F16" i="1022" s="1"/>
  <c r="F22" i="1022" s="1"/>
  <c r="F31" i="1022" s="1"/>
  <c r="F34" i="1022" s="1"/>
  <c r="F40" i="1022" s="1"/>
  <c r="E10" i="1022"/>
  <c r="E12" i="1022" s="1"/>
  <c r="E16" i="1022" s="1"/>
  <c r="E22" i="1022" s="1"/>
  <c r="E31" i="1022" s="1"/>
  <c r="E34" i="1022" s="1"/>
  <c r="E40" i="1022" s="1"/>
  <c r="D10" i="1022"/>
  <c r="D12" i="1022" s="1"/>
  <c r="D16" i="1022" s="1"/>
  <c r="D22" i="1022" s="1"/>
  <c r="D31" i="1022" s="1"/>
  <c r="D34" i="1022" s="1"/>
  <c r="D40" i="1022" s="1"/>
  <c r="I10" i="1022"/>
  <c r="H10" i="1022"/>
  <c r="H12" i="1022" s="1"/>
  <c r="H16" i="1022" s="1"/>
  <c r="H22" i="1022" s="1"/>
  <c r="H31" i="1022" s="1"/>
  <c r="H34" i="1022" s="1"/>
  <c r="H40" i="1022" s="1"/>
  <c r="G10" i="1022"/>
  <c r="G12" i="1022" s="1"/>
  <c r="G16" i="1022" s="1"/>
  <c r="G22" i="1022" s="1"/>
  <c r="G31" i="1022" s="1"/>
  <c r="G34" i="1022" s="1"/>
  <c r="G40" i="1022" s="1"/>
  <c r="H48" i="1021"/>
  <c r="F48" i="1021"/>
  <c r="H45" i="1021"/>
  <c r="G45" i="1021"/>
  <c r="G48" i="1021" s="1"/>
  <c r="F45" i="1021"/>
  <c r="I45" i="1021"/>
  <c r="I48" i="1021" s="1"/>
  <c r="E45" i="1021"/>
  <c r="E48" i="1021" s="1"/>
  <c r="D45" i="1021"/>
  <c r="D48" i="1021" s="1"/>
  <c r="I16" i="1021"/>
  <c r="I22" i="1021" s="1"/>
  <c r="I31" i="1021" s="1"/>
  <c r="I34" i="1021" s="1"/>
  <c r="I40" i="1021" s="1"/>
  <c r="F10" i="1021"/>
  <c r="F12" i="1021" s="1"/>
  <c r="F16" i="1021" s="1"/>
  <c r="F22" i="1021" s="1"/>
  <c r="F31" i="1021" s="1"/>
  <c r="F34" i="1021" s="1"/>
  <c r="F40" i="1021" s="1"/>
  <c r="E10" i="1021"/>
  <c r="E12" i="1021" s="1"/>
  <c r="E16" i="1021" s="1"/>
  <c r="E22" i="1021" s="1"/>
  <c r="E31" i="1021" s="1"/>
  <c r="E34" i="1021" s="1"/>
  <c r="E40" i="1021" s="1"/>
  <c r="D10" i="1021"/>
  <c r="D12" i="1021" s="1"/>
  <c r="D16" i="1021" s="1"/>
  <c r="D22" i="1021" s="1"/>
  <c r="D31" i="1021" s="1"/>
  <c r="D34" i="1021" s="1"/>
  <c r="D40" i="1021" s="1"/>
  <c r="I10" i="1021"/>
  <c r="H10" i="1021"/>
  <c r="H12" i="1021" s="1"/>
  <c r="H16" i="1021" s="1"/>
  <c r="H22" i="1021" s="1"/>
  <c r="H31" i="1021" s="1"/>
  <c r="H34" i="1021" s="1"/>
  <c r="H40" i="1021" s="1"/>
  <c r="G10" i="1021"/>
  <c r="G12" i="1021" s="1"/>
  <c r="G16" i="1021" s="1"/>
  <c r="G22" i="1021" s="1"/>
  <c r="G31" i="1021" s="1"/>
  <c r="G34" i="1021" s="1"/>
  <c r="G40" i="1021" s="1"/>
  <c r="F48" i="1128" l="1"/>
  <c r="F48" i="1127"/>
  <c r="H10" i="1026"/>
  <c r="H12" i="1026" s="1"/>
  <c r="H16" i="1026" s="1"/>
  <c r="H22" i="1026" s="1"/>
  <c r="H31" i="1026" s="1"/>
  <c r="H34" i="1026" s="1"/>
  <c r="H40" i="1026" s="1"/>
  <c r="D10" i="1025"/>
  <c r="D12" i="1025" s="1"/>
  <c r="D16" i="1025" s="1"/>
  <c r="D22" i="1025" s="1"/>
  <c r="D31" i="1025" s="1"/>
  <c r="D34" i="1025" s="1"/>
  <c r="D40" i="1025" s="1"/>
  <c r="D10" i="1026"/>
  <c r="D12" i="1026" s="1"/>
  <c r="D16" i="1026" s="1"/>
  <c r="D22" i="1026" s="1"/>
  <c r="D31" i="1026" s="1"/>
  <c r="D34" i="1026" s="1"/>
  <c r="D40" i="1026" s="1"/>
  <c r="H45" i="1027"/>
  <c r="H48" i="1027" s="1"/>
  <c r="D10" i="1028"/>
  <c r="D12" i="1028" s="1"/>
  <c r="D16" i="1028" s="1"/>
  <c r="D22" i="1028" s="1"/>
  <c r="D31" i="1028" s="1"/>
  <c r="D34" i="1028" s="1"/>
  <c r="D40" i="1028" s="1"/>
  <c r="E48" i="1028"/>
  <c r="D10" i="1031"/>
  <c r="D12" i="1031" s="1"/>
  <c r="D16" i="1031" s="1"/>
  <c r="D22" i="1031" s="1"/>
  <c r="D31" i="1031" s="1"/>
  <c r="D34" i="1031" s="1"/>
  <c r="D40" i="1031" s="1"/>
  <c r="H16" i="1032"/>
  <c r="H22" i="1032" s="1"/>
  <c r="H31" i="1032" s="1"/>
  <c r="H34" i="1032" s="1"/>
  <c r="H40" i="1032" s="1"/>
  <c r="D16" i="1033"/>
  <c r="D22" i="1033" s="1"/>
  <c r="D31" i="1033" s="1"/>
  <c r="D34" i="1033" s="1"/>
  <c r="D40" i="1033" s="1"/>
  <c r="H48" i="1033"/>
  <c r="H48" i="1035"/>
  <c r="H48" i="1037"/>
  <c r="H22" i="1038"/>
  <c r="H31" i="1038" s="1"/>
  <c r="H34" i="1038" s="1"/>
  <c r="H40" i="1038" s="1"/>
  <c r="H48" i="1039"/>
  <c r="H10" i="1025"/>
  <c r="H12" i="1025" s="1"/>
  <c r="H16" i="1025" s="1"/>
  <c r="H22" i="1025" s="1"/>
  <c r="H31" i="1025" s="1"/>
  <c r="H34" i="1025" s="1"/>
  <c r="H40" i="1025" s="1"/>
  <c r="F48" i="1026"/>
  <c r="H16" i="1027"/>
  <c r="H22" i="1027" s="1"/>
  <c r="H31" i="1027" s="1"/>
  <c r="H34" i="1027" s="1"/>
  <c r="H40" i="1027" s="1"/>
  <c r="F48" i="1028"/>
  <c r="G12" i="1029"/>
  <c r="G16" i="1029" s="1"/>
  <c r="G22" i="1029" s="1"/>
  <c r="G31" i="1029" s="1"/>
  <c r="G34" i="1029" s="1"/>
  <c r="G40" i="1029" s="1"/>
  <c r="H45" i="1030"/>
  <c r="H48" i="1030" s="1"/>
  <c r="G16" i="1032"/>
  <c r="G22" i="1032" s="1"/>
  <c r="G31" i="1032" s="1"/>
  <c r="G34" i="1032" s="1"/>
  <c r="G40" i="1032" s="1"/>
  <c r="I16" i="1032"/>
  <c r="I22" i="1032" s="1"/>
  <c r="I31" i="1032" s="1"/>
  <c r="I34" i="1032" s="1"/>
  <c r="I40" i="1032" s="1"/>
  <c r="H45" i="1032"/>
  <c r="H48" i="1032" s="1"/>
  <c r="I34" i="1040"/>
  <c r="I40" i="1040" s="1"/>
  <c r="G16" i="1027"/>
  <c r="G22" i="1027" s="1"/>
  <c r="G31" i="1027" s="1"/>
  <c r="G34" i="1027" s="1"/>
  <c r="G40" i="1027" s="1"/>
  <c r="D12" i="1029"/>
  <c r="D16" i="1029" s="1"/>
  <c r="D22" i="1029" s="1"/>
  <c r="D31" i="1029" s="1"/>
  <c r="D34" i="1029" s="1"/>
  <c r="D40" i="1029" s="1"/>
  <c r="E48" i="1029"/>
  <c r="E31" i="1032"/>
  <c r="E34" i="1032" s="1"/>
  <c r="E40" i="1032" s="1"/>
  <c r="H10" i="1028"/>
  <c r="H12" i="1028" s="1"/>
  <c r="H16" i="1028" s="1"/>
  <c r="H22" i="1028" s="1"/>
  <c r="H31" i="1028" s="1"/>
  <c r="H34" i="1028" s="1"/>
  <c r="H40" i="1028" s="1"/>
  <c r="G48" i="1030"/>
  <c r="H10" i="1031"/>
  <c r="H12" i="1031" s="1"/>
  <c r="H16" i="1031" s="1"/>
  <c r="H22" i="1031" s="1"/>
  <c r="H31" i="1031" s="1"/>
  <c r="H34" i="1031" s="1"/>
  <c r="H40" i="1031" s="1"/>
  <c r="D10" i="1032"/>
  <c r="D12" i="1032" s="1"/>
  <c r="D16" i="1032" s="1"/>
  <c r="D22" i="1032" s="1"/>
  <c r="D31" i="1032" s="1"/>
  <c r="D34" i="1032" s="1"/>
  <c r="D40" i="1032" s="1"/>
  <c r="G48" i="1032"/>
  <c r="H10" i="1033"/>
  <c r="H12" i="1033" s="1"/>
  <c r="H16" i="1033" s="1"/>
  <c r="H22" i="1033" s="1"/>
  <c r="H31" i="1033" s="1"/>
  <c r="H34" i="1033" s="1"/>
  <c r="H40" i="1033" s="1"/>
  <c r="H45" i="1024"/>
  <c r="H48" i="1024" s="1"/>
  <c r="H45" i="1025"/>
  <c r="H48" i="1025" s="1"/>
  <c r="D12" i="1027"/>
  <c r="D16" i="1027" s="1"/>
  <c r="D22" i="1027" s="1"/>
  <c r="D31" i="1027" s="1"/>
  <c r="D34" i="1027" s="1"/>
  <c r="D40" i="1027" s="1"/>
  <c r="I22" i="1031"/>
  <c r="I31" i="1031" s="1"/>
  <c r="I34" i="1031" s="1"/>
  <c r="I40" i="1031" s="1"/>
  <c r="H45" i="1031"/>
  <c r="H48" i="1031" s="1"/>
  <c r="I22" i="1033"/>
  <c r="I31" i="1033" s="1"/>
  <c r="I34" i="1033" s="1"/>
  <c r="I40" i="1033" s="1"/>
  <c r="G12" i="1028"/>
  <c r="G16" i="1028" s="1"/>
  <c r="G22" i="1028" s="1"/>
  <c r="G31" i="1028" s="1"/>
  <c r="G34" i="1028" s="1"/>
  <c r="G40" i="1028" s="1"/>
  <c r="H45" i="1029"/>
  <c r="H48" i="1029" s="1"/>
  <c r="D10" i="1030"/>
  <c r="D12" i="1030" s="1"/>
  <c r="D16" i="1030" s="1"/>
  <c r="D22" i="1030" s="1"/>
  <c r="D31" i="1030" s="1"/>
  <c r="D34" i="1030" s="1"/>
  <c r="D40" i="1030" s="1"/>
  <c r="E48" i="1030"/>
  <c r="E48" i="1032"/>
  <c r="D12" i="1034"/>
  <c r="D16" i="1034" s="1"/>
  <c r="D22" i="1034" s="1"/>
  <c r="D31" i="1034" s="1"/>
  <c r="D34" i="1034" s="1"/>
  <c r="D40" i="1034" s="1"/>
  <c r="H10" i="1035"/>
  <c r="H12" i="1035" s="1"/>
  <c r="H16" i="1035" s="1"/>
  <c r="H22" i="1035" s="1"/>
  <c r="H31" i="1035" s="1"/>
  <c r="H34" i="1035" s="1"/>
  <c r="H40" i="1035" s="1"/>
  <c r="D12" i="1036"/>
  <c r="D16" i="1036" s="1"/>
  <c r="D22" i="1036" s="1"/>
  <c r="D31" i="1036" s="1"/>
  <c r="D34" i="1036" s="1"/>
  <c r="D40" i="1036" s="1"/>
  <c r="H10" i="1037"/>
  <c r="H12" i="1037" s="1"/>
  <c r="H16" i="1037" s="1"/>
  <c r="H22" i="1037" s="1"/>
  <c r="H31" i="1037" s="1"/>
  <c r="H34" i="1037" s="1"/>
  <c r="H40" i="1037" s="1"/>
  <c r="D12" i="1038"/>
  <c r="D16" i="1038" s="1"/>
  <c r="D22" i="1038" s="1"/>
  <c r="D31" i="1038" s="1"/>
  <c r="D34" i="1038" s="1"/>
  <c r="D40" i="1038" s="1"/>
  <c r="H10" i="1029"/>
  <c r="H12" i="1029" s="1"/>
  <c r="H16" i="1029" s="1"/>
  <c r="H22" i="1029" s="1"/>
  <c r="H31" i="1029" s="1"/>
  <c r="H34" i="1029" s="1"/>
  <c r="H40" i="1029" s="1"/>
  <c r="F48" i="1030"/>
  <c r="E22" i="1031"/>
  <c r="E31" i="1031" s="1"/>
  <c r="E34" i="1031" s="1"/>
  <c r="E40" i="1031" s="1"/>
  <c r="F48" i="1032"/>
  <c r="E22" i="1033"/>
  <c r="E31" i="1033" s="1"/>
  <c r="E34" i="1033" s="1"/>
  <c r="E40" i="1033" s="1"/>
  <c r="G16" i="1042"/>
  <c r="G22" i="1042" s="1"/>
  <c r="G31" i="1042" s="1"/>
  <c r="G34" i="1042" s="1"/>
  <c r="G40" i="1042" s="1"/>
  <c r="H31" i="1042"/>
  <c r="H34" i="1042" s="1"/>
  <c r="H40" i="1042" s="1"/>
  <c r="E12" i="1041"/>
  <c r="E16" i="1041" s="1"/>
  <c r="E22" i="1041" s="1"/>
  <c r="E31" i="1041" s="1"/>
  <c r="E34" i="1041" s="1"/>
  <c r="E40" i="1041" s="1"/>
  <c r="G48" i="1042"/>
  <c r="D10" i="1043"/>
  <c r="D12" i="1043" s="1"/>
  <c r="D16" i="1043" s="1"/>
  <c r="D22" i="1043" s="1"/>
  <c r="D31" i="1043" s="1"/>
  <c r="D34" i="1043" s="1"/>
  <c r="D40" i="1043" s="1"/>
  <c r="E12" i="1054"/>
  <c r="E16" i="1054" s="1"/>
  <c r="E22" i="1054" s="1"/>
  <c r="E31" i="1054" s="1"/>
  <c r="E34" i="1054" s="1"/>
  <c r="E40" i="1054" s="1"/>
  <c r="I16" i="1055"/>
  <c r="I22" i="1055" s="1"/>
  <c r="I31" i="1055" s="1"/>
  <c r="I34" i="1055" s="1"/>
  <c r="I40" i="1055" s="1"/>
  <c r="H22" i="1059"/>
  <c r="H31" i="1059" s="1"/>
  <c r="H34" i="1059" s="1"/>
  <c r="H40" i="1059" s="1"/>
  <c r="I10" i="1042"/>
  <c r="I10" i="1055"/>
  <c r="E22" i="1057"/>
  <c r="E31" i="1057" s="1"/>
  <c r="E34" i="1057" s="1"/>
  <c r="E40" i="1057" s="1"/>
  <c r="I48" i="1057"/>
  <c r="I16" i="1058"/>
  <c r="I22" i="1058" s="1"/>
  <c r="I31" i="1058" s="1"/>
  <c r="I34" i="1058" s="1"/>
  <c r="I40" i="1058" s="1"/>
  <c r="E22" i="1064"/>
  <c r="E31" i="1064" s="1"/>
  <c r="E34" i="1064" s="1"/>
  <c r="E40" i="1064" s="1"/>
  <c r="I16" i="1041"/>
  <c r="I22" i="1041" s="1"/>
  <c r="I31" i="1041" s="1"/>
  <c r="I34" i="1041" s="1"/>
  <c r="I40" i="1041" s="1"/>
  <c r="I22" i="1053"/>
  <c r="I31" i="1053" s="1"/>
  <c r="I34" i="1053" s="1"/>
  <c r="I40" i="1053" s="1"/>
  <c r="E16" i="1042"/>
  <c r="E22" i="1042" s="1"/>
  <c r="E31" i="1042" s="1"/>
  <c r="E34" i="1042" s="1"/>
  <c r="E40" i="1042" s="1"/>
  <c r="I48" i="1055"/>
  <c r="I10" i="1056"/>
  <c r="E12" i="1058"/>
  <c r="E16" i="1058" s="1"/>
  <c r="E22" i="1058" s="1"/>
  <c r="E31" i="1058" s="1"/>
  <c r="E34" i="1058" s="1"/>
  <c r="E40" i="1058" s="1"/>
  <c r="I48" i="1058"/>
  <c r="F48" i="1059"/>
  <c r="H22" i="1070"/>
  <c r="H31" i="1070" s="1"/>
  <c r="H34" i="1070" s="1"/>
  <c r="H40" i="1070" s="1"/>
  <c r="I16" i="1042"/>
  <c r="I22" i="1042" s="1"/>
  <c r="I31" i="1042" s="1"/>
  <c r="I34" i="1042" s="1"/>
  <c r="I40" i="1042" s="1"/>
  <c r="I10" i="1043"/>
  <c r="E12" i="1044"/>
  <c r="E16" i="1044" s="1"/>
  <c r="E22" i="1044" s="1"/>
  <c r="E31" i="1044" s="1"/>
  <c r="E34" i="1044" s="1"/>
  <c r="E40" i="1044" s="1"/>
  <c r="E12" i="1045"/>
  <c r="E16" i="1045" s="1"/>
  <c r="E22" i="1045" s="1"/>
  <c r="E31" i="1045" s="1"/>
  <c r="E34" i="1045" s="1"/>
  <c r="E40" i="1045" s="1"/>
  <c r="E12" i="1046"/>
  <c r="E16" i="1046" s="1"/>
  <c r="E22" i="1046" s="1"/>
  <c r="E31" i="1046" s="1"/>
  <c r="E34" i="1046" s="1"/>
  <c r="E40" i="1046" s="1"/>
  <c r="E12" i="1047"/>
  <c r="E16" i="1047" s="1"/>
  <c r="E22" i="1047" s="1"/>
  <c r="E31" i="1047" s="1"/>
  <c r="E34" i="1047" s="1"/>
  <c r="E40" i="1047" s="1"/>
  <c r="E12" i="1048"/>
  <c r="E16" i="1048" s="1"/>
  <c r="E22" i="1048" s="1"/>
  <c r="E31" i="1048" s="1"/>
  <c r="E34" i="1048" s="1"/>
  <c r="E40" i="1048" s="1"/>
  <c r="E12" i="1049"/>
  <c r="E16" i="1049" s="1"/>
  <c r="E22" i="1049" s="1"/>
  <c r="E31" i="1049" s="1"/>
  <c r="E34" i="1049" s="1"/>
  <c r="E40" i="1049" s="1"/>
  <c r="E12" i="1050"/>
  <c r="E16" i="1050" s="1"/>
  <c r="E22" i="1050" s="1"/>
  <c r="E31" i="1050" s="1"/>
  <c r="E34" i="1050" s="1"/>
  <c r="E40" i="1050" s="1"/>
  <c r="E12" i="1051"/>
  <c r="E16" i="1051" s="1"/>
  <c r="E22" i="1051" s="1"/>
  <c r="E31" i="1051" s="1"/>
  <c r="E34" i="1051" s="1"/>
  <c r="E40" i="1051" s="1"/>
  <c r="E22" i="1053"/>
  <c r="E31" i="1053" s="1"/>
  <c r="E34" i="1053" s="1"/>
  <c r="E40" i="1053" s="1"/>
  <c r="I48" i="1053"/>
  <c r="I16" i="1054"/>
  <c r="I22" i="1054" s="1"/>
  <c r="I31" i="1054" s="1"/>
  <c r="I34" i="1054" s="1"/>
  <c r="I40" i="1054" s="1"/>
  <c r="I10" i="1041"/>
  <c r="F12" i="1041"/>
  <c r="F16" i="1041" s="1"/>
  <c r="F22" i="1041" s="1"/>
  <c r="F31" i="1041" s="1"/>
  <c r="F34" i="1041" s="1"/>
  <c r="F40" i="1041" s="1"/>
  <c r="H12" i="1043"/>
  <c r="H16" i="1043" s="1"/>
  <c r="H22" i="1043" s="1"/>
  <c r="H31" i="1043" s="1"/>
  <c r="H34" i="1043" s="1"/>
  <c r="H40" i="1043" s="1"/>
  <c r="H48" i="1043"/>
  <c r="F22" i="1044"/>
  <c r="F31" i="1044" s="1"/>
  <c r="F34" i="1044" s="1"/>
  <c r="F40" i="1044" s="1"/>
  <c r="H48" i="1044"/>
  <c r="F22" i="1045"/>
  <c r="F31" i="1045" s="1"/>
  <c r="F34" i="1045" s="1"/>
  <c r="F40" i="1045" s="1"/>
  <c r="H48" i="1045"/>
  <c r="F22" i="1046"/>
  <c r="F31" i="1046" s="1"/>
  <c r="F34" i="1046" s="1"/>
  <c r="F40" i="1046" s="1"/>
  <c r="H48" i="1046"/>
  <c r="F22" i="1047"/>
  <c r="F31" i="1047" s="1"/>
  <c r="F34" i="1047" s="1"/>
  <c r="F40" i="1047" s="1"/>
  <c r="H48" i="1047"/>
  <c r="F22" i="1048"/>
  <c r="F31" i="1048" s="1"/>
  <c r="F34" i="1048" s="1"/>
  <c r="F40" i="1048" s="1"/>
  <c r="H48" i="1048"/>
  <c r="F22" i="1049"/>
  <c r="F31" i="1049" s="1"/>
  <c r="F34" i="1049" s="1"/>
  <c r="F40" i="1049" s="1"/>
  <c r="H48" i="1049"/>
  <c r="F22" i="1050"/>
  <c r="F31" i="1050" s="1"/>
  <c r="F34" i="1050" s="1"/>
  <c r="F40" i="1050" s="1"/>
  <c r="H48" i="1050"/>
  <c r="F22" i="1051"/>
  <c r="F31" i="1051" s="1"/>
  <c r="F34" i="1051" s="1"/>
  <c r="F40" i="1051" s="1"/>
  <c r="H48" i="1051"/>
  <c r="F22" i="1052"/>
  <c r="F31" i="1052" s="1"/>
  <c r="F34" i="1052" s="1"/>
  <c r="F40" i="1052" s="1"/>
  <c r="I10" i="1054"/>
  <c r="E12" i="1056"/>
  <c r="E16" i="1056" s="1"/>
  <c r="E22" i="1056" s="1"/>
  <c r="E31" i="1056" s="1"/>
  <c r="E34" i="1056" s="1"/>
  <c r="E40" i="1056" s="1"/>
  <c r="I48" i="1056"/>
  <c r="I16" i="1057"/>
  <c r="I22" i="1057" s="1"/>
  <c r="I31" i="1057" s="1"/>
  <c r="I34" i="1057" s="1"/>
  <c r="I40" i="1057" s="1"/>
  <c r="H22" i="1062"/>
  <c r="H31" i="1062" s="1"/>
  <c r="H34" i="1062" s="1"/>
  <c r="H40" i="1062" s="1"/>
  <c r="E34" i="1063"/>
  <c r="E40" i="1063" s="1"/>
  <c r="G16" i="1063"/>
  <c r="G22" i="1063" s="1"/>
  <c r="G31" i="1063" s="1"/>
  <c r="G34" i="1063" s="1"/>
  <c r="G40" i="1063" s="1"/>
  <c r="I16" i="1061"/>
  <c r="I22" i="1061" s="1"/>
  <c r="I31" i="1061" s="1"/>
  <c r="I34" i="1061" s="1"/>
  <c r="I40" i="1061" s="1"/>
  <c r="I48" i="1061"/>
  <c r="F16" i="1062"/>
  <c r="F22" i="1062" s="1"/>
  <c r="F31" i="1062" s="1"/>
  <c r="F34" i="1062" s="1"/>
  <c r="F40" i="1062" s="1"/>
  <c r="I16" i="1064"/>
  <c r="I22" i="1064" s="1"/>
  <c r="I31" i="1064" s="1"/>
  <c r="I34" i="1064" s="1"/>
  <c r="I40" i="1064" s="1"/>
  <c r="I48" i="1065"/>
  <c r="G22" i="1068"/>
  <c r="G31" i="1068" s="1"/>
  <c r="G34" i="1068" s="1"/>
  <c r="G40" i="1068" s="1"/>
  <c r="F22" i="1069"/>
  <c r="F31" i="1069" s="1"/>
  <c r="F34" i="1069" s="1"/>
  <c r="F40" i="1069" s="1"/>
  <c r="D48" i="1059"/>
  <c r="G22" i="1065"/>
  <c r="G31" i="1065" s="1"/>
  <c r="G34" i="1065" s="1"/>
  <c r="G40" i="1065" s="1"/>
  <c r="G31" i="1073"/>
  <c r="G34" i="1073" s="1"/>
  <c r="G40" i="1073" s="1"/>
  <c r="E48" i="1059"/>
  <c r="D48" i="1061"/>
  <c r="D16" i="1062"/>
  <c r="D22" i="1062" s="1"/>
  <c r="D31" i="1062" s="1"/>
  <c r="D34" i="1062" s="1"/>
  <c r="D40" i="1062" s="1"/>
  <c r="G48" i="1064"/>
  <c r="F22" i="1059"/>
  <c r="F31" i="1059" s="1"/>
  <c r="F34" i="1059" s="1"/>
  <c r="F40" i="1059" s="1"/>
  <c r="G16" i="1061"/>
  <c r="G22" i="1061" s="1"/>
  <c r="G31" i="1061" s="1"/>
  <c r="G34" i="1061" s="1"/>
  <c r="G40" i="1061" s="1"/>
  <c r="I16" i="1063"/>
  <c r="I22" i="1063" s="1"/>
  <c r="I31" i="1063" s="1"/>
  <c r="I34" i="1063" s="1"/>
  <c r="I40" i="1063" s="1"/>
  <c r="I48" i="1064"/>
  <c r="F22" i="1070"/>
  <c r="F31" i="1070" s="1"/>
  <c r="F34" i="1070" s="1"/>
  <c r="F40" i="1070" s="1"/>
  <c r="G22" i="1072"/>
  <c r="G31" i="1072" s="1"/>
  <c r="G34" i="1072" s="1"/>
  <c r="G40" i="1072" s="1"/>
  <c r="F16" i="1061"/>
  <c r="F22" i="1061" s="1"/>
  <c r="F31" i="1061" s="1"/>
  <c r="F34" i="1061" s="1"/>
  <c r="F40" i="1061" s="1"/>
  <c r="G22" i="1064"/>
  <c r="G31" i="1064" s="1"/>
  <c r="G34" i="1064" s="1"/>
  <c r="G40" i="1064" s="1"/>
  <c r="F12" i="1060"/>
  <c r="F16" i="1060" s="1"/>
  <c r="F22" i="1060" s="1"/>
  <c r="F31" i="1060" s="1"/>
  <c r="F34" i="1060" s="1"/>
  <c r="F40" i="1060" s="1"/>
  <c r="G48" i="1063"/>
  <c r="I16" i="1065"/>
  <c r="I22" i="1065" s="1"/>
  <c r="I31" i="1065" s="1"/>
  <c r="I34" i="1065" s="1"/>
  <c r="I40" i="1065" s="1"/>
  <c r="I48" i="1066"/>
  <c r="E12" i="1069"/>
  <c r="E16" i="1069" s="1"/>
  <c r="E22" i="1069" s="1"/>
  <c r="E31" i="1069" s="1"/>
  <c r="E34" i="1069" s="1"/>
  <c r="E40" i="1069" s="1"/>
  <c r="G10" i="1060"/>
  <c r="G12" i="1060" s="1"/>
  <c r="G16" i="1060" s="1"/>
  <c r="G22" i="1060" s="1"/>
  <c r="G31" i="1060" s="1"/>
  <c r="G34" i="1060" s="1"/>
  <c r="G40" i="1060" s="1"/>
  <c r="D48" i="1060"/>
  <c r="D16" i="1061"/>
  <c r="D22" i="1061" s="1"/>
  <c r="D31" i="1061" s="1"/>
  <c r="D34" i="1061" s="1"/>
  <c r="D40" i="1061" s="1"/>
  <c r="I48" i="1063"/>
  <c r="G22" i="1066"/>
  <c r="G31" i="1066" s="1"/>
  <c r="G34" i="1066" s="1"/>
  <c r="G40" i="1066" s="1"/>
  <c r="G48" i="1068"/>
  <c r="I16" i="1069"/>
  <c r="I22" i="1069" s="1"/>
  <c r="I31" i="1069" s="1"/>
  <c r="I34" i="1069" s="1"/>
  <c r="I40" i="1069" s="1"/>
  <c r="G48" i="1069"/>
  <c r="F16" i="1071"/>
  <c r="F22" i="1071" s="1"/>
  <c r="F31" i="1071" s="1"/>
  <c r="F34" i="1071" s="1"/>
  <c r="F40" i="1071" s="1"/>
  <c r="G48" i="1071"/>
  <c r="D10" i="1072"/>
  <c r="D12" i="1072" s="1"/>
  <c r="D16" i="1072" s="1"/>
  <c r="D22" i="1072" s="1"/>
  <c r="D31" i="1072" s="1"/>
  <c r="D34" i="1072" s="1"/>
  <c r="D40" i="1072" s="1"/>
  <c r="F16" i="1073"/>
  <c r="F22" i="1073" s="1"/>
  <c r="F31" i="1073" s="1"/>
  <c r="F34" i="1073" s="1"/>
  <c r="F40" i="1073" s="1"/>
  <c r="G48" i="1073"/>
  <c r="D10" i="1074"/>
  <c r="D12" i="1074" s="1"/>
  <c r="D16" i="1074" s="1"/>
  <c r="D22" i="1074" s="1"/>
  <c r="D31" i="1074" s="1"/>
  <c r="D34" i="1074" s="1"/>
  <c r="D40" i="1074" s="1"/>
  <c r="F16" i="1075"/>
  <c r="F22" i="1075" s="1"/>
  <c r="F31" i="1075" s="1"/>
  <c r="F34" i="1075" s="1"/>
  <c r="F40" i="1075" s="1"/>
  <c r="E12" i="1076"/>
  <c r="E16" i="1076" s="1"/>
  <c r="E22" i="1076" s="1"/>
  <c r="E31" i="1076" s="1"/>
  <c r="E34" i="1076" s="1"/>
  <c r="E40" i="1076" s="1"/>
  <c r="H48" i="1081"/>
  <c r="D10" i="1070"/>
  <c r="D12" i="1070" s="1"/>
  <c r="D16" i="1070" s="1"/>
  <c r="D22" i="1070" s="1"/>
  <c r="D31" i="1070" s="1"/>
  <c r="D34" i="1070" s="1"/>
  <c r="D40" i="1070" s="1"/>
  <c r="I16" i="1070"/>
  <c r="I22" i="1070" s="1"/>
  <c r="I31" i="1070" s="1"/>
  <c r="I34" i="1070" s="1"/>
  <c r="I40" i="1070" s="1"/>
  <c r="E10" i="1072"/>
  <c r="E12" i="1072" s="1"/>
  <c r="E16" i="1072" s="1"/>
  <c r="E22" i="1072" s="1"/>
  <c r="E31" i="1072" s="1"/>
  <c r="E34" i="1072" s="1"/>
  <c r="E40" i="1072" s="1"/>
  <c r="E10" i="1074"/>
  <c r="E12" i="1074" s="1"/>
  <c r="E16" i="1074" s="1"/>
  <c r="E22" i="1074" s="1"/>
  <c r="E31" i="1074" s="1"/>
  <c r="E34" i="1074" s="1"/>
  <c r="E40" i="1074" s="1"/>
  <c r="G16" i="1079"/>
  <c r="G22" i="1079" s="1"/>
  <c r="G31" i="1079" s="1"/>
  <c r="G34" i="1079" s="1"/>
  <c r="G40" i="1079" s="1"/>
  <c r="E16" i="1070"/>
  <c r="E22" i="1070" s="1"/>
  <c r="E31" i="1070" s="1"/>
  <c r="E34" i="1070" s="1"/>
  <c r="E40" i="1070" s="1"/>
  <c r="H12" i="1071"/>
  <c r="H16" i="1071" s="1"/>
  <c r="H22" i="1071" s="1"/>
  <c r="H31" i="1071" s="1"/>
  <c r="H34" i="1071" s="1"/>
  <c r="H40" i="1071" s="1"/>
  <c r="I22" i="1071"/>
  <c r="I31" i="1071" s="1"/>
  <c r="I34" i="1071" s="1"/>
  <c r="I40" i="1071" s="1"/>
  <c r="H45" i="1071"/>
  <c r="H48" i="1071" s="1"/>
  <c r="H12" i="1073"/>
  <c r="H16" i="1073" s="1"/>
  <c r="H22" i="1073" s="1"/>
  <c r="H31" i="1073" s="1"/>
  <c r="H34" i="1073" s="1"/>
  <c r="H40" i="1073" s="1"/>
  <c r="I22" i="1073"/>
  <c r="I31" i="1073" s="1"/>
  <c r="I34" i="1073" s="1"/>
  <c r="I40" i="1073" s="1"/>
  <c r="H45" i="1073"/>
  <c r="H48" i="1073" s="1"/>
  <c r="H12" i="1075"/>
  <c r="H16" i="1075" s="1"/>
  <c r="H22" i="1075" s="1"/>
  <c r="H31" i="1075" s="1"/>
  <c r="H34" i="1075" s="1"/>
  <c r="H40" i="1075" s="1"/>
  <c r="I22" i="1075"/>
  <c r="I31" i="1075" s="1"/>
  <c r="I34" i="1075" s="1"/>
  <c r="I40" i="1075" s="1"/>
  <c r="F34" i="1076"/>
  <c r="F40" i="1076" s="1"/>
  <c r="G48" i="1070"/>
  <c r="D10" i="1071"/>
  <c r="D12" i="1071" s="1"/>
  <c r="D16" i="1071" s="1"/>
  <c r="D22" i="1071" s="1"/>
  <c r="D31" i="1071" s="1"/>
  <c r="D34" i="1071" s="1"/>
  <c r="D40" i="1071" s="1"/>
  <c r="F16" i="1072"/>
  <c r="F22" i="1072" s="1"/>
  <c r="F31" i="1072" s="1"/>
  <c r="F34" i="1072" s="1"/>
  <c r="F40" i="1072" s="1"/>
  <c r="G48" i="1072"/>
  <c r="D10" i="1073"/>
  <c r="D12" i="1073" s="1"/>
  <c r="D16" i="1073" s="1"/>
  <c r="D22" i="1073" s="1"/>
  <c r="D31" i="1073" s="1"/>
  <c r="D34" i="1073" s="1"/>
  <c r="D40" i="1073" s="1"/>
  <c r="F16" i="1074"/>
  <c r="F22" i="1074" s="1"/>
  <c r="F31" i="1074" s="1"/>
  <c r="F34" i="1074" s="1"/>
  <c r="F40" i="1074" s="1"/>
  <c r="F48" i="1074"/>
  <c r="G48" i="1074"/>
  <c r="D10" i="1075"/>
  <c r="D12" i="1075" s="1"/>
  <c r="D16" i="1075" s="1"/>
  <c r="D22" i="1075" s="1"/>
  <c r="D31" i="1075" s="1"/>
  <c r="D34" i="1075" s="1"/>
  <c r="D40" i="1075" s="1"/>
  <c r="H16" i="1076"/>
  <c r="H22" i="1076" s="1"/>
  <c r="H31" i="1076" s="1"/>
  <c r="H34" i="1076" s="1"/>
  <c r="H40" i="1076" s="1"/>
  <c r="I16" i="1076"/>
  <c r="I22" i="1076" s="1"/>
  <c r="I31" i="1076" s="1"/>
  <c r="I34" i="1076" s="1"/>
  <c r="I40" i="1076" s="1"/>
  <c r="E10" i="1071"/>
  <c r="E12" i="1071" s="1"/>
  <c r="E16" i="1071" s="1"/>
  <c r="E22" i="1071" s="1"/>
  <c r="E31" i="1071" s="1"/>
  <c r="E34" i="1071" s="1"/>
  <c r="E40" i="1071" s="1"/>
  <c r="E10" i="1073"/>
  <c r="E12" i="1073" s="1"/>
  <c r="E16" i="1073" s="1"/>
  <c r="E22" i="1073" s="1"/>
  <c r="E31" i="1073" s="1"/>
  <c r="E34" i="1073" s="1"/>
  <c r="E40" i="1073" s="1"/>
  <c r="E10" i="1075"/>
  <c r="E12" i="1075" s="1"/>
  <c r="E16" i="1075" s="1"/>
  <c r="E22" i="1075" s="1"/>
  <c r="E31" i="1075" s="1"/>
  <c r="E34" i="1075" s="1"/>
  <c r="E40" i="1075" s="1"/>
  <c r="F31" i="1085"/>
  <c r="F34" i="1085" s="1"/>
  <c r="F40" i="1085" s="1"/>
  <c r="H45" i="1070"/>
  <c r="H48" i="1070" s="1"/>
  <c r="H12" i="1072"/>
  <c r="H16" i="1072" s="1"/>
  <c r="H22" i="1072" s="1"/>
  <c r="H31" i="1072" s="1"/>
  <c r="H34" i="1072" s="1"/>
  <c r="H40" i="1072" s="1"/>
  <c r="I22" i="1072"/>
  <c r="I31" i="1072" s="1"/>
  <c r="I34" i="1072" s="1"/>
  <c r="I40" i="1072" s="1"/>
  <c r="H45" i="1072"/>
  <c r="H48" i="1072" s="1"/>
  <c r="H12" i="1074"/>
  <c r="H16" i="1074" s="1"/>
  <c r="H22" i="1074" s="1"/>
  <c r="H31" i="1074" s="1"/>
  <c r="H34" i="1074" s="1"/>
  <c r="H40" i="1074" s="1"/>
  <c r="I22" i="1074"/>
  <c r="I31" i="1074" s="1"/>
  <c r="I34" i="1074" s="1"/>
  <c r="I40" i="1074" s="1"/>
  <c r="H45" i="1074"/>
  <c r="H48" i="1074" s="1"/>
  <c r="F16" i="1078"/>
  <c r="F22" i="1078" s="1"/>
  <c r="F31" i="1078" s="1"/>
  <c r="F34" i="1078" s="1"/>
  <c r="F40" i="1078" s="1"/>
  <c r="D31" i="1079"/>
  <c r="D34" i="1079" s="1"/>
  <c r="D40" i="1079" s="1"/>
  <c r="H31" i="1085"/>
  <c r="H34" i="1085" s="1"/>
  <c r="H40" i="1085" s="1"/>
  <c r="F22" i="1087"/>
  <c r="F31" i="1087" s="1"/>
  <c r="F34" i="1087" s="1"/>
  <c r="F40" i="1087" s="1"/>
  <c r="F48" i="1076"/>
  <c r="D48" i="1076"/>
  <c r="F16" i="1077"/>
  <c r="F22" i="1077" s="1"/>
  <c r="F31" i="1077" s="1"/>
  <c r="F34" i="1077" s="1"/>
  <c r="F40" i="1077" s="1"/>
  <c r="H16" i="1078"/>
  <c r="H22" i="1078" s="1"/>
  <c r="H31" i="1078" s="1"/>
  <c r="H34" i="1078" s="1"/>
  <c r="H40" i="1078" s="1"/>
  <c r="F16" i="1080"/>
  <c r="F22" i="1080" s="1"/>
  <c r="F31" i="1080" s="1"/>
  <c r="F34" i="1080" s="1"/>
  <c r="F40" i="1080" s="1"/>
  <c r="F16" i="1081"/>
  <c r="F22" i="1081" s="1"/>
  <c r="F31" i="1081" s="1"/>
  <c r="F34" i="1081" s="1"/>
  <c r="F40" i="1081" s="1"/>
  <c r="F16" i="1082"/>
  <c r="F22" i="1082" s="1"/>
  <c r="F31" i="1082" s="1"/>
  <c r="F34" i="1082" s="1"/>
  <c r="F40" i="1082" s="1"/>
  <c r="E16" i="1086"/>
  <c r="E22" i="1086" s="1"/>
  <c r="E31" i="1086" s="1"/>
  <c r="E34" i="1086" s="1"/>
  <c r="E40" i="1086" s="1"/>
  <c r="G22" i="1090"/>
  <c r="G31" i="1090" s="1"/>
  <c r="G34" i="1090" s="1"/>
  <c r="G40" i="1090" s="1"/>
  <c r="H12" i="1077"/>
  <c r="H16" i="1077" s="1"/>
  <c r="H22" i="1077" s="1"/>
  <c r="H31" i="1077" s="1"/>
  <c r="H34" i="1077" s="1"/>
  <c r="H40" i="1077" s="1"/>
  <c r="H16" i="1080"/>
  <c r="H22" i="1080" s="1"/>
  <c r="H31" i="1080" s="1"/>
  <c r="H34" i="1080" s="1"/>
  <c r="H40" i="1080" s="1"/>
  <c r="H16" i="1081"/>
  <c r="H22" i="1081" s="1"/>
  <c r="H31" i="1081" s="1"/>
  <c r="H34" i="1081" s="1"/>
  <c r="H40" i="1081" s="1"/>
  <c r="G12" i="1083"/>
  <c r="G16" i="1083" s="1"/>
  <c r="G22" i="1083" s="1"/>
  <c r="G31" i="1083" s="1"/>
  <c r="G34" i="1083" s="1"/>
  <c r="G40" i="1083" s="1"/>
  <c r="F12" i="1091"/>
  <c r="F16" i="1091" s="1"/>
  <c r="F22" i="1091" s="1"/>
  <c r="F31" i="1091" s="1"/>
  <c r="F34" i="1091" s="1"/>
  <c r="F40" i="1091" s="1"/>
  <c r="I31" i="1092"/>
  <c r="I34" i="1092" s="1"/>
  <c r="I40" i="1092" s="1"/>
  <c r="H40" i="1093"/>
  <c r="D40" i="1093"/>
  <c r="D10" i="1078"/>
  <c r="D12" i="1078" s="1"/>
  <c r="D16" i="1078" s="1"/>
  <c r="D22" i="1078" s="1"/>
  <c r="D31" i="1078" s="1"/>
  <c r="D34" i="1078" s="1"/>
  <c r="D40" i="1078" s="1"/>
  <c r="F48" i="1079"/>
  <c r="F48" i="1080"/>
  <c r="F48" i="1081"/>
  <c r="E16" i="1083"/>
  <c r="E22" i="1083" s="1"/>
  <c r="E31" i="1083" s="1"/>
  <c r="E34" i="1083" s="1"/>
  <c r="E40" i="1083" s="1"/>
  <c r="D10" i="1085"/>
  <c r="D12" i="1085" s="1"/>
  <c r="D16" i="1085" s="1"/>
  <c r="D22" i="1085" s="1"/>
  <c r="D31" i="1085" s="1"/>
  <c r="D34" i="1085" s="1"/>
  <c r="D40" i="1085" s="1"/>
  <c r="H12" i="1086"/>
  <c r="H16" i="1086" s="1"/>
  <c r="H22" i="1086" s="1"/>
  <c r="H31" i="1086" s="1"/>
  <c r="H34" i="1086" s="1"/>
  <c r="H40" i="1086" s="1"/>
  <c r="E16" i="1087"/>
  <c r="E22" i="1087" s="1"/>
  <c r="E31" i="1087" s="1"/>
  <c r="E34" i="1087" s="1"/>
  <c r="E40" i="1087" s="1"/>
  <c r="E16" i="1089"/>
  <c r="E22" i="1089" s="1"/>
  <c r="E31" i="1089" s="1"/>
  <c r="E34" i="1089" s="1"/>
  <c r="E40" i="1089" s="1"/>
  <c r="G16" i="1089"/>
  <c r="G22" i="1089" s="1"/>
  <c r="G31" i="1089" s="1"/>
  <c r="G34" i="1089" s="1"/>
  <c r="G40" i="1089" s="1"/>
  <c r="D10" i="1077"/>
  <c r="D12" i="1077" s="1"/>
  <c r="D16" i="1077" s="1"/>
  <c r="D22" i="1077" s="1"/>
  <c r="D31" i="1077" s="1"/>
  <c r="D34" i="1077" s="1"/>
  <c r="D40" i="1077" s="1"/>
  <c r="D10" i="1080"/>
  <c r="D12" i="1080" s="1"/>
  <c r="D16" i="1080" s="1"/>
  <c r="D22" i="1080" s="1"/>
  <c r="D31" i="1080" s="1"/>
  <c r="D34" i="1080" s="1"/>
  <c r="D40" i="1080" s="1"/>
  <c r="D10" i="1081"/>
  <c r="D12" i="1081" s="1"/>
  <c r="D16" i="1081" s="1"/>
  <c r="D22" i="1081" s="1"/>
  <c r="D31" i="1081" s="1"/>
  <c r="D34" i="1081" s="1"/>
  <c r="D40" i="1081" s="1"/>
  <c r="D10" i="1082"/>
  <c r="D12" i="1082" s="1"/>
  <c r="D16" i="1082" s="1"/>
  <c r="D22" i="1082" s="1"/>
  <c r="D31" i="1082" s="1"/>
  <c r="D34" i="1082" s="1"/>
  <c r="D40" i="1082" s="1"/>
  <c r="G22" i="1084"/>
  <c r="G31" i="1084" s="1"/>
  <c r="G34" i="1084" s="1"/>
  <c r="G40" i="1084" s="1"/>
  <c r="D48" i="1089"/>
  <c r="F31" i="1090"/>
  <c r="F34" i="1090" s="1"/>
  <c r="F40" i="1090" s="1"/>
  <c r="F48" i="1085"/>
  <c r="D10" i="1086"/>
  <c r="D12" i="1086" s="1"/>
  <c r="D16" i="1086" s="1"/>
  <c r="D22" i="1086" s="1"/>
  <c r="D31" i="1086" s="1"/>
  <c r="D34" i="1086" s="1"/>
  <c r="D40" i="1086" s="1"/>
  <c r="D48" i="1086"/>
  <c r="H12" i="1087"/>
  <c r="H16" i="1087" s="1"/>
  <c r="H22" i="1087" s="1"/>
  <c r="H31" i="1087" s="1"/>
  <c r="H34" i="1087" s="1"/>
  <c r="H40" i="1087" s="1"/>
  <c r="H31" i="1090"/>
  <c r="H34" i="1090" s="1"/>
  <c r="H40" i="1090" s="1"/>
  <c r="I40" i="1095"/>
  <c r="F48" i="1078"/>
  <c r="I10" i="1079"/>
  <c r="F16" i="1084"/>
  <c r="F22" i="1084" s="1"/>
  <c r="F31" i="1084" s="1"/>
  <c r="F34" i="1084" s="1"/>
  <c r="F40" i="1084" s="1"/>
  <c r="G12" i="1085"/>
  <c r="G16" i="1085" s="1"/>
  <c r="G22" i="1085" s="1"/>
  <c r="G31" i="1085" s="1"/>
  <c r="G34" i="1085" s="1"/>
  <c r="G40" i="1085" s="1"/>
  <c r="H22" i="1089"/>
  <c r="H31" i="1089" s="1"/>
  <c r="H34" i="1089" s="1"/>
  <c r="H40" i="1089" s="1"/>
  <c r="D22" i="1089"/>
  <c r="D31" i="1089" s="1"/>
  <c r="D34" i="1089" s="1"/>
  <c r="D40" i="1089" s="1"/>
  <c r="G10" i="1077"/>
  <c r="G12" i="1077" s="1"/>
  <c r="G16" i="1077" s="1"/>
  <c r="G22" i="1077" s="1"/>
  <c r="G31" i="1077" s="1"/>
  <c r="G34" i="1077" s="1"/>
  <c r="G40" i="1077" s="1"/>
  <c r="E12" i="1078"/>
  <c r="E16" i="1078" s="1"/>
  <c r="E22" i="1078" s="1"/>
  <c r="E31" i="1078" s="1"/>
  <c r="E34" i="1078" s="1"/>
  <c r="E40" i="1078" s="1"/>
  <c r="H12" i="1079"/>
  <c r="H16" i="1079" s="1"/>
  <c r="H22" i="1079" s="1"/>
  <c r="H31" i="1079" s="1"/>
  <c r="H34" i="1079" s="1"/>
  <c r="H40" i="1079" s="1"/>
  <c r="G16" i="1080"/>
  <c r="G22" i="1080" s="1"/>
  <c r="G31" i="1080" s="1"/>
  <c r="G34" i="1080" s="1"/>
  <c r="G40" i="1080" s="1"/>
  <c r="G16" i="1081"/>
  <c r="G22" i="1081" s="1"/>
  <c r="G31" i="1081" s="1"/>
  <c r="G34" i="1081" s="1"/>
  <c r="G40" i="1081" s="1"/>
  <c r="G16" i="1082"/>
  <c r="G22" i="1082" s="1"/>
  <c r="G31" i="1082" s="1"/>
  <c r="G34" i="1082" s="1"/>
  <c r="G40" i="1082" s="1"/>
  <c r="F48" i="1082"/>
  <c r="D10" i="1083"/>
  <c r="D12" i="1083" s="1"/>
  <c r="D16" i="1083" s="1"/>
  <c r="D22" i="1083" s="1"/>
  <c r="D31" i="1083" s="1"/>
  <c r="D34" i="1083" s="1"/>
  <c r="D40" i="1083" s="1"/>
  <c r="D48" i="1083"/>
  <c r="H12" i="1084"/>
  <c r="H16" i="1084" s="1"/>
  <c r="H22" i="1084" s="1"/>
  <c r="H31" i="1084" s="1"/>
  <c r="H34" i="1084" s="1"/>
  <c r="H40" i="1084" s="1"/>
  <c r="E16" i="1085"/>
  <c r="E22" i="1085" s="1"/>
  <c r="E31" i="1085" s="1"/>
  <c r="E34" i="1085" s="1"/>
  <c r="E40" i="1085" s="1"/>
  <c r="F48" i="1086"/>
  <c r="D22" i="1087"/>
  <c r="D31" i="1087" s="1"/>
  <c r="D34" i="1087" s="1"/>
  <c r="D40" i="1087" s="1"/>
  <c r="D48" i="1087"/>
  <c r="D16" i="1088"/>
  <c r="D22" i="1088" s="1"/>
  <c r="D31" i="1088" s="1"/>
  <c r="D34" i="1088" s="1"/>
  <c r="D40" i="1088" s="1"/>
  <c r="H45" i="1088"/>
  <c r="H48" i="1088" s="1"/>
  <c r="G22" i="1097"/>
  <c r="G31" i="1097" s="1"/>
  <c r="G34" i="1097" s="1"/>
  <c r="G40" i="1097" s="1"/>
  <c r="F10" i="1088"/>
  <c r="F12" i="1088" s="1"/>
  <c r="F16" i="1088" s="1"/>
  <c r="F22" i="1088" s="1"/>
  <c r="F31" i="1088" s="1"/>
  <c r="F34" i="1088" s="1"/>
  <c r="F40" i="1088" s="1"/>
  <c r="I16" i="1088"/>
  <c r="I22" i="1088" s="1"/>
  <c r="I31" i="1088" s="1"/>
  <c r="I34" i="1088" s="1"/>
  <c r="I40" i="1088" s="1"/>
  <c r="I16" i="1090"/>
  <c r="I22" i="1090" s="1"/>
  <c r="I31" i="1090" s="1"/>
  <c r="I34" i="1090" s="1"/>
  <c r="I40" i="1090" s="1"/>
  <c r="G16" i="1093"/>
  <c r="G22" i="1093" s="1"/>
  <c r="G31" i="1093" s="1"/>
  <c r="G34" i="1093" s="1"/>
  <c r="G40" i="1093" s="1"/>
  <c r="F12" i="1094"/>
  <c r="F16" i="1094" s="1"/>
  <c r="F22" i="1094" s="1"/>
  <c r="F31" i="1094" s="1"/>
  <c r="F34" i="1094" s="1"/>
  <c r="F40" i="1094" s="1"/>
  <c r="E48" i="1094"/>
  <c r="E48" i="1095"/>
  <c r="G48" i="1088"/>
  <c r="E10" i="1090"/>
  <c r="E12" i="1090" s="1"/>
  <c r="E16" i="1090" s="1"/>
  <c r="E22" i="1090" s="1"/>
  <c r="E31" i="1090" s="1"/>
  <c r="E34" i="1090" s="1"/>
  <c r="E40" i="1090" s="1"/>
  <c r="E10" i="1092"/>
  <c r="E12" i="1092" s="1"/>
  <c r="E16" i="1092" s="1"/>
  <c r="E22" i="1092" s="1"/>
  <c r="E31" i="1092" s="1"/>
  <c r="E34" i="1092" s="1"/>
  <c r="E40" i="1092" s="1"/>
  <c r="G31" i="1092"/>
  <c r="G34" i="1092" s="1"/>
  <c r="G40" i="1092" s="1"/>
  <c r="I22" i="1093"/>
  <c r="I31" i="1093" s="1"/>
  <c r="I34" i="1093" s="1"/>
  <c r="I40" i="1093" s="1"/>
  <c r="E48" i="1087"/>
  <c r="F12" i="1092"/>
  <c r="F16" i="1092" s="1"/>
  <c r="F22" i="1092" s="1"/>
  <c r="F31" i="1092" s="1"/>
  <c r="F34" i="1092" s="1"/>
  <c r="F40" i="1092" s="1"/>
  <c r="E48" i="1092"/>
  <c r="D48" i="1093"/>
  <c r="E16" i="1095"/>
  <c r="E22" i="1095" s="1"/>
  <c r="E31" i="1095" s="1"/>
  <c r="E34" i="1095" s="1"/>
  <c r="E40" i="1095" s="1"/>
  <c r="E16" i="1096"/>
  <c r="E22" i="1096" s="1"/>
  <c r="E31" i="1096" s="1"/>
  <c r="E34" i="1096" s="1"/>
  <c r="E40" i="1096" s="1"/>
  <c r="G16" i="1094"/>
  <c r="G22" i="1094" s="1"/>
  <c r="G31" i="1094" s="1"/>
  <c r="G34" i="1094" s="1"/>
  <c r="G40" i="1094" s="1"/>
  <c r="F12" i="1095"/>
  <c r="F16" i="1095" s="1"/>
  <c r="F22" i="1095" s="1"/>
  <c r="F31" i="1095" s="1"/>
  <c r="F34" i="1095" s="1"/>
  <c r="F40" i="1095" s="1"/>
  <c r="D12" i="1090"/>
  <c r="D16" i="1090" s="1"/>
  <c r="D22" i="1090" s="1"/>
  <c r="D31" i="1090" s="1"/>
  <c r="D34" i="1090" s="1"/>
  <c r="D40" i="1090" s="1"/>
  <c r="G48" i="1092"/>
  <c r="E10" i="1093"/>
  <c r="E12" i="1093" s="1"/>
  <c r="E16" i="1093" s="1"/>
  <c r="E22" i="1093" s="1"/>
  <c r="E31" i="1093" s="1"/>
  <c r="E34" i="1093" s="1"/>
  <c r="E40" i="1093" s="1"/>
  <c r="I16" i="1094"/>
  <c r="I22" i="1094" s="1"/>
  <c r="I31" i="1094" s="1"/>
  <c r="I34" i="1094" s="1"/>
  <c r="I40" i="1094" s="1"/>
  <c r="E16" i="1097"/>
  <c r="E22" i="1097" s="1"/>
  <c r="E31" i="1097" s="1"/>
  <c r="E34" i="1097" s="1"/>
  <c r="E40" i="1097" s="1"/>
  <c r="F10" i="1089"/>
  <c r="F12" i="1089" s="1"/>
  <c r="F16" i="1089" s="1"/>
  <c r="F22" i="1089" s="1"/>
  <c r="F31" i="1089" s="1"/>
  <c r="F34" i="1089" s="1"/>
  <c r="F40" i="1089" s="1"/>
  <c r="I16" i="1089"/>
  <c r="I22" i="1089" s="1"/>
  <c r="I31" i="1089" s="1"/>
  <c r="I34" i="1089" s="1"/>
  <c r="I40" i="1089" s="1"/>
  <c r="G48" i="1090"/>
  <c r="F12" i="1093"/>
  <c r="F16" i="1093" s="1"/>
  <c r="F22" i="1093" s="1"/>
  <c r="F31" i="1093" s="1"/>
  <c r="F34" i="1093" s="1"/>
  <c r="F40" i="1093" s="1"/>
  <c r="E48" i="1093"/>
  <c r="D48" i="1094"/>
  <c r="D16" i="1095"/>
  <c r="D22" i="1095" s="1"/>
  <c r="D31" i="1095" s="1"/>
  <c r="D34" i="1095" s="1"/>
  <c r="D40" i="1095" s="1"/>
  <c r="G16" i="1096"/>
  <c r="G22" i="1096" s="1"/>
  <c r="G31" i="1096" s="1"/>
  <c r="G34" i="1096" s="1"/>
  <c r="G40" i="1096" s="1"/>
  <c r="I16" i="1096"/>
  <c r="I22" i="1096" s="1"/>
  <c r="I31" i="1096" s="1"/>
  <c r="I34" i="1096" s="1"/>
  <c r="I40" i="1096" s="1"/>
  <c r="E48" i="1096"/>
  <c r="D31" i="1097"/>
  <c r="D34" i="1097" s="1"/>
  <c r="D40" i="1097" s="1"/>
  <c r="G12" i="1107"/>
  <c r="G16" i="1107" s="1"/>
  <c r="G22" i="1107" s="1"/>
  <c r="G31" i="1107" s="1"/>
  <c r="G34" i="1107" s="1"/>
  <c r="G40" i="1107" s="1"/>
  <c r="G48" i="1103"/>
  <c r="E34" i="1109"/>
  <c r="E40" i="1109" s="1"/>
  <c r="D16" i="1110"/>
  <c r="D22" i="1110" s="1"/>
  <c r="D31" i="1110" s="1"/>
  <c r="D34" i="1110" s="1"/>
  <c r="D40" i="1110" s="1"/>
  <c r="F10" i="1097"/>
  <c r="F12" i="1097" s="1"/>
  <c r="F16" i="1097" s="1"/>
  <c r="F22" i="1097" s="1"/>
  <c r="F31" i="1097" s="1"/>
  <c r="F34" i="1097" s="1"/>
  <c r="F40" i="1097" s="1"/>
  <c r="E22" i="1098"/>
  <c r="E31" i="1098" s="1"/>
  <c r="E34" i="1098" s="1"/>
  <c r="E40" i="1098" s="1"/>
  <c r="H45" i="1099"/>
  <c r="H48" i="1099" s="1"/>
  <c r="I22" i="1100"/>
  <c r="I31" i="1100" s="1"/>
  <c r="I34" i="1100" s="1"/>
  <c r="I40" i="1100" s="1"/>
  <c r="G48" i="1101"/>
  <c r="H45" i="1102"/>
  <c r="H48" i="1102" s="1"/>
  <c r="E48" i="1103"/>
  <c r="E48" i="1097"/>
  <c r="G12" i="1098"/>
  <c r="G16" i="1098" s="1"/>
  <c r="G22" i="1098" s="1"/>
  <c r="G31" i="1098" s="1"/>
  <c r="G34" i="1098" s="1"/>
  <c r="G40" i="1098" s="1"/>
  <c r="I16" i="1098"/>
  <c r="I22" i="1098" s="1"/>
  <c r="I31" i="1098" s="1"/>
  <c r="I34" i="1098" s="1"/>
  <c r="I40" i="1098" s="1"/>
  <c r="E48" i="1098"/>
  <c r="G16" i="1100"/>
  <c r="G22" i="1100" s="1"/>
  <c r="G31" i="1100" s="1"/>
  <c r="G34" i="1100" s="1"/>
  <c r="G40" i="1100" s="1"/>
  <c r="E16" i="1102"/>
  <c r="E22" i="1102" s="1"/>
  <c r="E31" i="1102" s="1"/>
  <c r="E34" i="1102" s="1"/>
  <c r="E40" i="1102" s="1"/>
  <c r="G16" i="1103"/>
  <c r="G22" i="1103" s="1"/>
  <c r="G31" i="1103" s="1"/>
  <c r="G34" i="1103" s="1"/>
  <c r="G40" i="1103" s="1"/>
  <c r="I16" i="1103"/>
  <c r="I22" i="1103" s="1"/>
  <c r="I31" i="1103" s="1"/>
  <c r="I34" i="1103" s="1"/>
  <c r="I40" i="1103" s="1"/>
  <c r="G48" i="1104"/>
  <c r="I31" i="1108"/>
  <c r="I34" i="1108" s="1"/>
  <c r="I40" i="1108" s="1"/>
  <c r="F48" i="1096"/>
  <c r="E16" i="1099"/>
  <c r="E22" i="1099" s="1"/>
  <c r="E31" i="1099" s="1"/>
  <c r="E34" i="1099" s="1"/>
  <c r="E40" i="1099" s="1"/>
  <c r="H45" i="1100"/>
  <c r="H48" i="1100" s="1"/>
  <c r="E48" i="1101"/>
  <c r="E31" i="1105"/>
  <c r="E34" i="1105" s="1"/>
  <c r="E40" i="1105" s="1"/>
  <c r="I31" i="1109"/>
  <c r="I34" i="1109" s="1"/>
  <c r="I40" i="1109" s="1"/>
  <c r="H45" i="1096"/>
  <c r="H48" i="1096" s="1"/>
  <c r="G16" i="1101"/>
  <c r="G22" i="1101" s="1"/>
  <c r="G31" i="1101" s="1"/>
  <c r="G34" i="1101" s="1"/>
  <c r="G40" i="1101" s="1"/>
  <c r="I16" i="1101"/>
  <c r="I22" i="1101" s="1"/>
  <c r="I31" i="1101" s="1"/>
  <c r="I34" i="1101" s="1"/>
  <c r="I40" i="1101" s="1"/>
  <c r="H45" i="1103"/>
  <c r="H48" i="1103" s="1"/>
  <c r="E48" i="1104"/>
  <c r="I31" i="1110"/>
  <c r="I34" i="1110" s="1"/>
  <c r="I40" i="1110" s="1"/>
  <c r="H22" i="1116"/>
  <c r="H31" i="1116" s="1"/>
  <c r="H34" i="1116" s="1"/>
  <c r="H40" i="1116" s="1"/>
  <c r="D22" i="1116"/>
  <c r="D31" i="1116" s="1"/>
  <c r="D34" i="1116" s="1"/>
  <c r="D40" i="1116" s="1"/>
  <c r="E34" i="1120"/>
  <c r="E40" i="1120" s="1"/>
  <c r="D10" i="1106"/>
  <c r="D12" i="1106" s="1"/>
  <c r="D16" i="1106" s="1"/>
  <c r="D22" i="1106" s="1"/>
  <c r="D31" i="1106" s="1"/>
  <c r="D34" i="1106" s="1"/>
  <c r="D40" i="1106" s="1"/>
  <c r="F16" i="1107"/>
  <c r="F22" i="1107" s="1"/>
  <c r="F31" i="1107" s="1"/>
  <c r="F34" i="1107" s="1"/>
  <c r="F40" i="1107" s="1"/>
  <c r="F48" i="1106"/>
  <c r="H12" i="1107"/>
  <c r="H16" i="1107" s="1"/>
  <c r="H22" i="1107" s="1"/>
  <c r="H31" i="1107" s="1"/>
  <c r="H34" i="1107" s="1"/>
  <c r="H40" i="1107" s="1"/>
  <c r="G10" i="1108"/>
  <c r="G12" i="1108" s="1"/>
  <c r="G16" i="1108" s="1"/>
  <c r="G22" i="1108" s="1"/>
  <c r="G31" i="1108" s="1"/>
  <c r="G34" i="1108" s="1"/>
  <c r="G40" i="1108" s="1"/>
  <c r="G10" i="1109"/>
  <c r="G12" i="1109" s="1"/>
  <c r="G16" i="1109" s="1"/>
  <c r="G22" i="1109" s="1"/>
  <c r="G31" i="1109" s="1"/>
  <c r="G34" i="1109" s="1"/>
  <c r="G40" i="1109" s="1"/>
  <c r="G10" i="1110"/>
  <c r="G12" i="1110" s="1"/>
  <c r="G16" i="1110" s="1"/>
  <c r="G22" i="1110" s="1"/>
  <c r="G31" i="1110" s="1"/>
  <c r="G34" i="1110" s="1"/>
  <c r="G40" i="1110" s="1"/>
  <c r="G10" i="1111"/>
  <c r="G12" i="1111" s="1"/>
  <c r="G16" i="1111" s="1"/>
  <c r="G22" i="1111" s="1"/>
  <c r="G31" i="1111" s="1"/>
  <c r="G34" i="1111" s="1"/>
  <c r="G40" i="1111" s="1"/>
  <c r="G10" i="1112"/>
  <c r="G12" i="1112" s="1"/>
  <c r="G16" i="1112" s="1"/>
  <c r="G22" i="1112" s="1"/>
  <c r="G31" i="1112" s="1"/>
  <c r="G34" i="1112" s="1"/>
  <c r="G40" i="1112" s="1"/>
  <c r="D10" i="1107"/>
  <c r="D12" i="1107" s="1"/>
  <c r="D16" i="1107" s="1"/>
  <c r="D22" i="1107" s="1"/>
  <c r="D31" i="1107" s="1"/>
  <c r="D34" i="1107" s="1"/>
  <c r="D40" i="1107" s="1"/>
  <c r="F16" i="1108"/>
  <c r="F22" i="1108" s="1"/>
  <c r="F31" i="1108" s="1"/>
  <c r="F34" i="1108" s="1"/>
  <c r="F40" i="1108" s="1"/>
  <c r="F16" i="1109"/>
  <c r="F22" i="1109" s="1"/>
  <c r="F31" i="1109" s="1"/>
  <c r="F34" i="1109" s="1"/>
  <c r="F40" i="1109" s="1"/>
  <c r="F16" i="1110"/>
  <c r="F22" i="1110" s="1"/>
  <c r="F31" i="1110" s="1"/>
  <c r="F34" i="1110" s="1"/>
  <c r="F40" i="1110" s="1"/>
  <c r="F16" i="1111"/>
  <c r="F22" i="1111" s="1"/>
  <c r="F31" i="1111" s="1"/>
  <c r="F34" i="1111" s="1"/>
  <c r="F40" i="1111" s="1"/>
  <c r="F16" i="1112"/>
  <c r="F22" i="1112" s="1"/>
  <c r="F31" i="1112" s="1"/>
  <c r="F34" i="1112" s="1"/>
  <c r="F40" i="1112" s="1"/>
  <c r="D34" i="1113"/>
  <c r="D40" i="1113" s="1"/>
  <c r="H16" i="1108"/>
  <c r="H22" i="1108" s="1"/>
  <c r="H31" i="1108" s="1"/>
  <c r="H34" i="1108" s="1"/>
  <c r="H40" i="1108" s="1"/>
  <c r="H16" i="1109"/>
  <c r="H22" i="1109" s="1"/>
  <c r="H31" i="1109" s="1"/>
  <c r="H34" i="1109" s="1"/>
  <c r="H40" i="1109" s="1"/>
  <c r="H16" i="1110"/>
  <c r="H22" i="1110" s="1"/>
  <c r="H31" i="1110" s="1"/>
  <c r="H34" i="1110" s="1"/>
  <c r="H40" i="1110" s="1"/>
  <c r="H16" i="1111"/>
  <c r="H22" i="1111" s="1"/>
  <c r="H31" i="1111" s="1"/>
  <c r="H34" i="1111" s="1"/>
  <c r="H40" i="1111" s="1"/>
  <c r="H16" i="1112"/>
  <c r="H22" i="1112" s="1"/>
  <c r="H31" i="1112" s="1"/>
  <c r="H34" i="1112" s="1"/>
  <c r="H40" i="1112" s="1"/>
  <c r="G16" i="1117"/>
  <c r="G22" i="1117" s="1"/>
  <c r="G31" i="1117" s="1"/>
  <c r="G34" i="1117" s="1"/>
  <c r="G40" i="1117" s="1"/>
  <c r="F40" i="1115"/>
  <c r="I16" i="1116"/>
  <c r="I22" i="1116" s="1"/>
  <c r="I31" i="1116" s="1"/>
  <c r="I34" i="1116" s="1"/>
  <c r="I40" i="1116" s="1"/>
  <c r="F40" i="1119"/>
  <c r="I16" i="1120"/>
  <c r="I22" i="1120" s="1"/>
  <c r="I31" i="1120" s="1"/>
  <c r="I34" i="1120" s="1"/>
  <c r="I40" i="1120" s="1"/>
  <c r="I48" i="1120"/>
  <c r="F48" i="1112"/>
  <c r="I16" i="1113"/>
  <c r="I22" i="1113" s="1"/>
  <c r="I31" i="1113" s="1"/>
  <c r="I34" i="1113" s="1"/>
  <c r="I40" i="1113" s="1"/>
  <c r="G10" i="1114"/>
  <c r="G12" i="1114" s="1"/>
  <c r="G16" i="1114" s="1"/>
  <c r="G22" i="1114" s="1"/>
  <c r="G31" i="1114" s="1"/>
  <c r="G34" i="1114" s="1"/>
  <c r="G40" i="1114" s="1"/>
  <c r="F48" i="1114"/>
  <c r="H48" i="1117"/>
  <c r="G10" i="1118"/>
  <c r="G12" i="1118" s="1"/>
  <c r="G16" i="1118" s="1"/>
  <c r="G22" i="1118" s="1"/>
  <c r="G31" i="1118" s="1"/>
  <c r="G34" i="1118" s="1"/>
  <c r="G40" i="1118" s="1"/>
  <c r="F48" i="1118"/>
  <c r="F34" i="1113"/>
  <c r="F40" i="1113" s="1"/>
  <c r="H16" i="1114"/>
  <c r="H22" i="1114" s="1"/>
  <c r="H31" i="1114" s="1"/>
  <c r="H34" i="1114" s="1"/>
  <c r="H40" i="1114" s="1"/>
  <c r="G48" i="1114"/>
  <c r="F22" i="1116"/>
  <c r="F31" i="1116" s="1"/>
  <c r="F34" i="1116" s="1"/>
  <c r="F40" i="1116" s="1"/>
  <c r="I16" i="1117"/>
  <c r="I22" i="1117" s="1"/>
  <c r="I31" i="1117" s="1"/>
  <c r="I34" i="1117" s="1"/>
  <c r="I40" i="1117" s="1"/>
  <c r="H16" i="1118"/>
  <c r="H22" i="1118" s="1"/>
  <c r="H31" i="1118" s="1"/>
  <c r="H34" i="1118" s="1"/>
  <c r="H40" i="1118" s="1"/>
  <c r="G48" i="1118"/>
  <c r="F22" i="1120"/>
  <c r="F31" i="1120" s="1"/>
  <c r="F34" i="1120" s="1"/>
  <c r="F40" i="1120" s="1"/>
  <c r="G10" i="1115"/>
  <c r="G12" i="1115" s="1"/>
  <c r="G16" i="1115" s="1"/>
  <c r="G22" i="1115" s="1"/>
  <c r="G31" i="1115" s="1"/>
  <c r="G34" i="1115" s="1"/>
  <c r="G40" i="1115" s="1"/>
  <c r="F48" i="1115"/>
  <c r="G16" i="1119"/>
  <c r="G22" i="1119" s="1"/>
  <c r="G31" i="1119" s="1"/>
  <c r="G34" i="1119" s="1"/>
  <c r="G40" i="1119" s="1"/>
  <c r="I48" i="1112"/>
  <c r="I48" i="1114"/>
  <c r="F34" i="1117"/>
  <c r="F40" i="1117" s="1"/>
  <c r="I48" i="1118"/>
  <c r="H48" i="1115"/>
  <c r="G10" i="1116"/>
  <c r="G12" i="1116" s="1"/>
  <c r="G16" i="1116" s="1"/>
  <c r="G22" i="1116" s="1"/>
  <c r="G31" i="1116" s="1"/>
  <c r="G34" i="1116" s="1"/>
  <c r="G40" i="1116" s="1"/>
  <c r="F48" i="1116"/>
  <c r="G10" i="1120"/>
  <c r="G12" i="1120" s="1"/>
  <c r="G16" i="1120" s="1"/>
  <c r="G22" i="1120" s="1"/>
  <c r="G31" i="1120" s="1"/>
  <c r="G34" i="1120" s="1"/>
  <c r="G40" i="1120" s="1"/>
  <c r="F48" i="1120"/>
  <c r="I45" i="1020" l="1"/>
  <c r="I48" i="1020" s="1"/>
  <c r="D45" i="1020"/>
  <c r="D48" i="1020" s="1"/>
  <c r="H45" i="1020"/>
  <c r="H48" i="1020" s="1"/>
  <c r="G45" i="1020"/>
  <c r="G48" i="1020" s="1"/>
  <c r="F45" i="1020"/>
  <c r="F48" i="1020" s="1"/>
  <c r="E45" i="1020"/>
  <c r="E48" i="1020" s="1"/>
  <c r="I16" i="1020"/>
  <c r="I22" i="1020" s="1"/>
  <c r="I31" i="1020" s="1"/>
  <c r="I34" i="1020" s="1"/>
  <c r="I40" i="1020" s="1"/>
  <c r="H10" i="1020"/>
  <c r="H12" i="1020" s="1"/>
  <c r="H16" i="1020" s="1"/>
  <c r="H22" i="1020" s="1"/>
  <c r="H31" i="1020" s="1"/>
  <c r="H34" i="1020" s="1"/>
  <c r="H40" i="1020" s="1"/>
  <c r="G10" i="1020"/>
  <c r="G12" i="1020" s="1"/>
  <c r="G16" i="1020" s="1"/>
  <c r="G22" i="1020" s="1"/>
  <c r="G31" i="1020" s="1"/>
  <c r="G34" i="1020" s="1"/>
  <c r="G40" i="1020" s="1"/>
  <c r="F10" i="1020"/>
  <c r="F12" i="1020" s="1"/>
  <c r="F16" i="1020" s="1"/>
  <c r="F22" i="1020" s="1"/>
  <c r="F31" i="1020" s="1"/>
  <c r="F34" i="1020" s="1"/>
  <c r="F40" i="1020" s="1"/>
  <c r="E10" i="1020"/>
  <c r="E12" i="1020" s="1"/>
  <c r="E16" i="1020" s="1"/>
  <c r="E22" i="1020" s="1"/>
  <c r="E31" i="1020" s="1"/>
  <c r="E34" i="1020" s="1"/>
  <c r="E40" i="1020" s="1"/>
  <c r="I10" i="1020"/>
  <c r="D10" i="1020"/>
  <c r="D12" i="1020" s="1"/>
  <c r="D16" i="1020" s="1"/>
  <c r="D22" i="1020" s="1"/>
  <c r="D31" i="1020" s="1"/>
  <c r="D34" i="1020" s="1"/>
  <c r="D40" i="1020" s="1"/>
</calcChain>
</file>

<file path=xl/sharedStrings.xml><?xml version="1.0" encoding="utf-8"?>
<sst xmlns="http://schemas.openxmlformats.org/spreadsheetml/2006/main" count="10100" uniqueCount="353">
  <si>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</si>
  <si>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</si>
  <si>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</si>
  <si>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</si>
  <si>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</si>
  <si>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</si>
  <si>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</si>
  <si>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</si>
  <si>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</si>
  <si>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</si>
  <si>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</si>
  <si>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</si>
  <si>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</si>
  <si>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</si>
  <si>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</si>
  <si>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</si>
  <si>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</si>
  <si>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</si>
  <si>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</si>
  <si>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</si>
  <si>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</si>
  <si>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</si>
  <si>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</si>
  <si>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</si>
  <si>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</si>
  <si>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</si>
  <si>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</si>
  <si>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</si>
  <si>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</si>
  <si>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</si>
  <si>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</si>
  <si>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</si>
  <si>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</si>
  <si>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</si>
  <si>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</si>
  <si>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</si>
  <si>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</si>
  <si>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</si>
  <si>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</si>
  <si>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</si>
  <si>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</si>
  <si>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</si>
  <si>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</si>
  <si>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</si>
  <si>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</si>
  <si>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</si>
  <si>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</si>
  <si>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</si>
  <si>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</si>
  <si>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</si>
  <si>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</si>
  <si>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</si>
  <si>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</si>
  <si>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</si>
  <si>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</si>
  <si>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</si>
  <si>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</si>
  <si>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</si>
  <si>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</si>
  <si>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</si>
  <si>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</si>
  <si>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</si>
  <si>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</si>
  <si>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</si>
  <si>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</si>
  <si>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</si>
  <si>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</si>
  <si>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</si>
  <si>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</si>
  <si>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</si>
  <si>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</si>
  <si>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</si>
  <si>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</si>
  <si>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</si>
  <si>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</si>
  <si>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</si>
  <si>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</si>
  <si>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</si>
  <si>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</si>
  <si>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</si>
  <si>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</si>
  <si>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</si>
  <si>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</si>
  <si>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</si>
  <si>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</si>
  <si>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</si>
  <si>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</si>
  <si>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</si>
  <si>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</si>
  <si>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</si>
  <si>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</si>
  <si>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</si>
  <si>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</si>
  <si>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</si>
  <si>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</si>
  <si>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</si>
  <si>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</si>
  <si>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</si>
  <si>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</si>
  <si>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</si>
  <si>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</si>
  <si>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</si>
  <si>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</si>
  <si>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</si>
  <si>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</si>
  <si>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</si>
  <si>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</si>
  <si>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</si>
  <si>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</si>
  <si>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</si>
  <si>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</si>
  <si>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</si>
  <si>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</si>
  <si>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</si>
  <si>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</si>
  <si>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</si>
  <si>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</si>
  <si>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</si>
  <si>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</si>
  <si>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</si>
  <si>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</si>
  <si>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</si>
  <si>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</si>
  <si>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</si>
  <si>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</si>
  <si>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</si>
  <si>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</si>
  <si>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</si>
  <si>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</si>
  <si>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</si>
  <si>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</si>
  <si>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</si>
  <si>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</si>
  <si>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</si>
  <si>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</si>
  <si>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</si>
  <si>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</si>
  <si>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</si>
  <si>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</si>
  <si>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</si>
  <si>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</si>
  <si>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</si>
  <si>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</si>
  <si>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</si>
  <si>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</si>
  <si>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</si>
  <si>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</si>
  <si>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</si>
  <si>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</si>
  <si>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</si>
  <si>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</si>
  <si>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</si>
  <si>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</si>
  <si>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</si>
  <si>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</si>
  <si>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</si>
  <si>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</si>
  <si>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</si>
  <si>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</si>
  <si>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</si>
  <si>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</si>
  <si>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</si>
  <si>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</si>
  <si>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</si>
  <si>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</si>
  <si>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</si>
  <si>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</si>
  <si>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</si>
  <si>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</si>
  <si>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</si>
  <si>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</si>
  <si>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</si>
  <si>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</si>
  <si>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</si>
  <si>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</si>
  <si>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</si>
  <si>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</si>
  <si>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</si>
  <si>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</si>
  <si>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</si>
  <si>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</si>
  <si>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</si>
  <si>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</si>
  <si>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</si>
  <si>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</si>
  <si>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</si>
  <si>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</si>
  <si>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</si>
  <si>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</si>
  <si>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</si>
  <si>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</si>
  <si>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</si>
  <si>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</si>
  <si>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</si>
  <si>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</si>
  <si>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</si>
  <si>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</si>
  <si>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</si>
  <si>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</si>
  <si>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</si>
  <si>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</si>
  <si>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</si>
  <si>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</si>
  <si>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</si>
  <si>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</si>
  <si>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</si>
  <si>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</si>
  <si>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</si>
  <si>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</si>
  <si>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</si>
  <si>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</si>
  <si>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</si>
  <si>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</si>
  <si>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</si>
  <si>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</si>
  <si>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</si>
  <si>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</si>
  <si>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</si>
  <si>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</si>
  <si>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</si>
  <si>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</si>
  <si>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</si>
  <si>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</si>
  <si>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</si>
  <si>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</si>
  <si>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</si>
  <si>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</si>
  <si>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</si>
  <si>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</si>
  <si>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</si>
  <si>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</si>
  <si>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</si>
  <si>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</si>
  <si>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</si>
  <si>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</si>
  <si>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</si>
  <si>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</si>
  <si>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</si>
  <si>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</si>
  <si>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</si>
  <si>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</si>
  <si>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</si>
  <si>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</si>
  <si>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</si>
  <si>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</si>
  <si>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</si>
  <si>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</si>
  <si>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</si>
  <si>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</si>
  <si>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</si>
  <si>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</si>
  <si>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</si>
  <si>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</si>
  <si>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</si>
  <si>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</si>
  <si>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</si>
  <si>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</si>
  <si>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</si>
  <si>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</si>
  <si>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</si>
  <si>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</si>
  <si>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</si>
  <si>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</si>
  <si>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</si>
  <si>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</si>
  <si>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</si>
  <si>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</si>
  <si>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</si>
  <si>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</si>
  <si>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</si>
  <si>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</si>
  <si>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</si>
  <si>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</si>
  <si>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</si>
  <si>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</si>
  <si>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</si>
  <si>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</si>
  <si>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</si>
  <si>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</si>
  <si>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</si>
  <si>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</si>
  <si>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</si>
  <si>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</si>
  <si>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</si>
  <si>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</si>
  <si>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</si>
  <si>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</si>
  <si>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</si>
  <si>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</si>
  <si>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</si>
  <si>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</si>
  <si>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</si>
  <si>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</si>
  <si>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</si>
  <si>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</si>
  <si>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</si>
  <si>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</si>
  <si>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</si>
  <si>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</si>
  <si>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</si>
  <si>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</si>
  <si>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</si>
  <si>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</si>
  <si>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</si>
  <si>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</si>
  <si>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</si>
  <si>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</si>
  <si>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</si>
  <si>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</si>
  <si>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</si>
  <si>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</si>
  <si>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</si>
  <si>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</si>
  <si>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</si>
  <si>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</si>
  <si>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</si>
  <si>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</si>
  <si>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</si>
  <si>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</si>
  <si>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</si>
  <si>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</si>
  <si>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</si>
  <si>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</si>
  <si>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</si>
  <si>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</si>
  <si>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</si>
  <si>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</si>
  <si>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</si>
  <si>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</si>
  <si>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</si>
  <si>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</si>
  <si>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</si>
  <si>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4. Vj. 2022</t>
  </si>
  <si>
    <t>Die Ergebnisse auf Basis der aktuellen Rechenstände finden Sie auch in unserer Datenbank GENESIS-Online 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</si>
  <si>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</si>
  <si>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der Statistische Bericht zur VGR. </t>
  </si>
  <si>
    <t>Mehr Informationen unter www.destatis.de/fachserien</t>
  </si>
  <si>
    <t>1. Vj. 2023</t>
  </si>
  <si>
    <t>2. Vj. 2023</t>
  </si>
  <si>
    <t>3. Vj. 2023</t>
  </si>
  <si>
    <t>Jahresergebnisse 2023</t>
  </si>
  <si>
    <t>4. Vj. 2023</t>
  </si>
  <si>
    <t>© Statistisches Bundesamt (Destatis), 2024</t>
  </si>
  <si>
    <t>Konten 2023</t>
  </si>
  <si>
    <t>1. Vj. 2024</t>
  </si>
  <si>
    <t>2023</t>
  </si>
  <si>
    <t>2. Vj. 2024</t>
  </si>
  <si>
    <t>Stand: November 2024</t>
  </si>
  <si>
    <t>3. Vierteljahr 2024</t>
  </si>
  <si>
    <t>Artikelnummer: 5812103243235</t>
  </si>
  <si>
    <t>3. Vj. 2024</t>
  </si>
  <si>
    <t>Vierteljahresergebnisse 1. Vj. 1999 bis 3. Vj. 2024</t>
  </si>
  <si>
    <t>Erschienen am 22.11.2024, Tabelle 3_Vj_2024 korrigiert am 25.11.2024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</si>
</sst>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5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8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  <xf numFmtId="0" fontId="63" fillId="0" borderId="0"/>
    <xf numFmtId="0" fontId="64" fillId="0" borderId="0"/>
  </cellStyleXfs>
  <cellXfs count="169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28" fillId="0" borderId="0" xfId="89" applyFont="1" applyAlignment="1" applyProtection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0" applyFont="1" applyAlignment="1">
      <alignment horizontal="left" vertical="center"/>
    </xf>
    <xf numFmtId="0" fontId="61" fillId="0" borderId="0" xfId="80" applyFont="1"/>
    <xf numFmtId="0" fontId="11" fillId="0" borderId="0" xfId="0" applyFont="1" applyAlignment="1">
      <alignment vertical="center"/>
    </xf>
    <xf numFmtId="0" fontId="2" fillId="0" borderId="0" xfId="22" applyAlignment="1" applyProtection="1">
      <alignment horizontal="left" vertical="center"/>
    </xf>
    <xf numFmtId="0" fontId="17" fillId="0" borderId="0" xfId="28" applyFont="1" applyAlignment="1">
      <alignment horizontal="centerContinuous"/>
    </xf>
    <xf numFmtId="0" fontId="16" fillId="0" borderId="0" xfId="28" applyFont="1" applyAlignment="1">
      <alignment horizontal="centerContinuous"/>
    </xf>
    <xf numFmtId="0" fontId="16" fillId="0" borderId="0" xfId="28" applyFont="1" applyAlignment="1">
      <alignment horizontal="left"/>
    </xf>
    <xf numFmtId="0" fontId="16" fillId="0" borderId="0" xfId="28" applyFont="1"/>
    <xf numFmtId="0" fontId="40" fillId="0" borderId="0" xfId="28" applyFont="1" applyAlignment="1">
      <alignment horizontal="left"/>
    </xf>
    <xf numFmtId="0" fontId="17" fillId="0" borderId="0" xfId="28" applyFont="1" applyAlignment="1">
      <alignment horizontal="left"/>
    </xf>
    <xf numFmtId="0" fontId="41" fillId="0" borderId="0" xfId="28" applyFont="1" applyAlignment="1">
      <alignment horizontal="left"/>
    </xf>
    <xf numFmtId="0" fontId="42" fillId="0" borderId="0" xfId="28" applyFont="1" applyAlignment="1">
      <alignment horizontal="left"/>
    </xf>
    <xf numFmtId="0" fontId="16" fillId="0" borderId="2" xfId="28" applyFont="1" applyBorder="1"/>
    <xf numFmtId="0" fontId="16" fillId="0" borderId="2" xfId="28" applyFont="1" applyBorder="1" applyAlignment="1">
      <alignment horizontal="center"/>
    </xf>
    <xf numFmtId="0" fontId="16" fillId="0" borderId="0" xfId="28" applyFont="1" applyBorder="1"/>
    <xf numFmtId="164" fontId="16" fillId="0" borderId="2" xfId="28" applyNumberFormat="1" applyFont="1" applyBorder="1"/>
    <xf numFmtId="164" fontId="16" fillId="0" borderId="2" xfId="28" applyNumberFormat="1" applyFont="1" applyBorder="1" applyAlignment="1">
      <alignment horizontal="centerContinuous" vertical="center"/>
    </xf>
    <xf numFmtId="0" fontId="16" fillId="0" borderId="3" xfId="28" applyFont="1" applyBorder="1" applyAlignment="1">
      <alignment horizontal="center" vertical="center" wrapText="1"/>
    </xf>
    <xf numFmtId="0" fontId="16" fillId="0" borderId="0" xfId="28" applyFont="1" applyBorder="1" applyAlignment="1">
      <alignment horizontal="center" vertical="center"/>
    </xf>
    <xf numFmtId="0" fontId="16" fillId="0" borderId="0" xfId="28" applyFont="1" applyAlignment="1">
      <alignment horizontal="center"/>
    </xf>
    <xf numFmtId="188" fontId="16" fillId="0" borderId="0" xfId="28" applyNumberFormat="1" applyFont="1"/>
    <xf numFmtId="2" fontId="16" fillId="0" borderId="0" xfId="28" applyNumberFormat="1" applyFont="1"/>
    <xf numFmtId="0" fontId="18" fillId="0" borderId="0" xfId="28" applyFont="1"/>
    <xf numFmtId="2" fontId="3" fillId="0" borderId="0" xfId="28" applyNumberFormat="1" applyFont="1" applyFill="1"/>
    <xf numFmtId="0" fontId="3" fillId="0" borderId="0" xfId="28" applyFont="1" applyFill="1"/>
    <xf numFmtId="0" fontId="3" fillId="0" borderId="0" xfId="28" applyFont="1" applyFill="1" applyAlignment="1">
      <alignment horizontal="center"/>
    </xf>
    <xf numFmtId="2" fontId="3" fillId="0" borderId="10" xfId="28" applyNumberFormat="1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 wrapText="1"/>
    </xf>
    <xf numFmtId="2" fontId="3" fillId="0" borderId="4" xfId="28" applyNumberFormat="1" applyFont="1" applyFill="1" applyBorder="1" applyAlignment="1">
      <alignment horizontal="center" vertical="center"/>
    </xf>
    <xf numFmtId="2" fontId="3" fillId="0" borderId="0" xfId="28" applyNumberFormat="1" applyFont="1" applyFill="1" applyBorder="1" applyAlignment="1">
      <alignment horizontal="center" vertical="center"/>
    </xf>
    <xf numFmtId="0" fontId="3" fillId="0" borderId="14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wrapText="1"/>
    </xf>
    <xf numFmtId="0" fontId="3" fillId="0" borderId="8" xfId="28" applyFont="1" applyFill="1" applyBorder="1" applyAlignment="1">
      <alignment horizontal="center" vertical="center" wrapText="1"/>
    </xf>
    <xf numFmtId="2" fontId="3" fillId="0" borderId="7" xfId="28" applyNumberFormat="1" applyFont="1" applyFill="1" applyBorder="1" applyAlignment="1">
      <alignment horizontal="center" vertical="center"/>
    </xf>
    <xf numFmtId="0" fontId="23" fillId="0" borderId="0" xfId="28" applyFont="1" applyFill="1" applyAlignment="1">
      <alignment vertical="center"/>
    </xf>
    <xf numFmtId="0" fontId="3" fillId="0" borderId="8" xfId="28" applyFont="1" applyFill="1" applyBorder="1"/>
    <xf numFmtId="2" fontId="3" fillId="0" borderId="7" xfId="28" applyNumberFormat="1" applyFont="1" applyFill="1" applyBorder="1"/>
    <xf numFmtId="0" fontId="3" fillId="0" borderId="15" xfId="28" applyFont="1" applyFill="1" applyBorder="1" applyAlignment="1">
      <alignment horizontal="left"/>
    </xf>
    <xf numFmtId="0" fontId="3" fillId="0" borderId="16" xfId="28" applyFont="1" applyFill="1" applyBorder="1" applyAlignment="1">
      <alignment horizontal="left"/>
    </xf>
    <xf numFmtId="0" fontId="3" fillId="0" borderId="8" xfId="28" applyNumberFormat="1" applyFont="1" applyFill="1" applyBorder="1"/>
    <xf numFmtId="186" fontId="3" fillId="0" borderId="7" xfId="28" applyNumberFormat="1" applyFont="1" applyFill="1" applyBorder="1"/>
    <xf numFmtId="186" fontId="3" fillId="0" borderId="0" xfId="28" applyNumberFormat="1" applyFont="1" applyFill="1" applyBorder="1"/>
    <xf numFmtId="185" fontId="3" fillId="0" borderId="0" xfId="28" applyNumberFormat="1" applyFont="1" applyFill="1" applyBorder="1"/>
    <xf numFmtId="0" fontId="3" fillId="0" borderId="8" xfId="28" applyFont="1" applyFill="1" applyBorder="1" applyAlignment="1">
      <alignment horizontal="left"/>
    </xf>
    <xf numFmtId="0" fontId="3" fillId="0" borderId="7" xfId="28" applyFont="1" applyFill="1" applyBorder="1" applyAlignment="1">
      <alignment horizontal="left"/>
    </xf>
    <xf numFmtId="0" fontId="24" fillId="0" borderId="8" xfId="28" applyFont="1" applyFill="1" applyBorder="1" applyAlignment="1">
      <alignment horizontal="left"/>
    </xf>
    <xf numFmtId="0" fontId="24" fillId="0" borderId="7" xfId="28" applyFont="1" applyFill="1" applyBorder="1" applyAlignment="1">
      <alignment horizontal="left"/>
    </xf>
    <xf numFmtId="0" fontId="3" fillId="0" borderId="7" xfId="28" applyFont="1" applyFill="1" applyBorder="1"/>
    <xf numFmtId="0" fontId="3" fillId="0" borderId="17" xfId="28" applyFont="1" applyFill="1" applyBorder="1"/>
    <xf numFmtId="0" fontId="3" fillId="0" borderId="18" xfId="28" applyFont="1" applyFill="1" applyBorder="1"/>
    <xf numFmtId="0" fontId="24" fillId="0" borderId="19" xfId="28" applyFont="1" applyFill="1" applyBorder="1" applyAlignment="1">
      <alignment horizontal="left"/>
    </xf>
    <xf numFmtId="0" fontId="24" fillId="0" borderId="0" xfId="28" applyFont="1" applyFill="1" applyBorder="1" applyAlignment="1">
      <alignment horizontal="left"/>
    </xf>
    <xf numFmtId="0" fontId="24" fillId="0" borderId="2" xfId="28" applyFont="1" applyFill="1" applyBorder="1" applyAlignment="1">
      <alignment horizontal="left"/>
    </xf>
    <xf numFmtId="179" fontId="3" fillId="0" borderId="7" xfId="28" applyNumberFormat="1" applyFont="1" applyFill="1" applyBorder="1"/>
    <xf numFmtId="179" fontId="3" fillId="0" borderId="0" xfId="28" applyNumberFormat="1" applyFont="1" applyFill="1" applyBorder="1"/>
    <xf numFmtId="0" fontId="3" fillId="0" borderId="12" xfId="28" applyFont="1" applyFill="1" applyBorder="1" applyAlignment="1">
      <alignment horizontal="center" wrapText="1"/>
    </xf>
    <xf numFmtId="0" fontId="3" fillId="0" borderId="20" xfId="28" applyFont="1" applyFill="1" applyBorder="1"/>
    <xf numFmtId="186" fontId="3" fillId="0" borderId="0" xfId="28" applyNumberFormat="1" applyFont="1" applyFill="1"/>
    <xf numFmtId="0" fontId="3" fillId="0" borderId="0" xfId="28" applyFont="1" applyFill="1" applyBorder="1"/>
    <xf numFmtId="0" fontId="3" fillId="0" borderId="7" xfId="28" applyFont="1" applyFill="1" applyBorder="1" applyAlignment="1">
      <alignment horizontal="center"/>
    </xf>
    <xf numFmtId="0" fontId="23" fillId="0" borderId="0" xfId="28" applyFont="1" applyFill="1"/>
    <xf numFmtId="0" fontId="23" fillId="0" borderId="7" xfId="28" applyFont="1" applyFill="1" applyBorder="1" applyAlignment="1">
      <alignment horizontal="center"/>
    </xf>
    <xf numFmtId="0" fontId="23" fillId="0" borderId="8" xfId="28" applyNumberFormat="1" applyFont="1" applyFill="1" applyBorder="1"/>
    <xf numFmtId="0" fontId="23" fillId="0" borderId="19" xfId="28" applyFont="1" applyFill="1" applyBorder="1" applyAlignment="1">
      <alignment horizontal="left"/>
    </xf>
    <xf numFmtId="0" fontId="23" fillId="0" borderId="18" xfId="28" applyFont="1" applyFill="1" applyBorder="1" applyAlignment="1">
      <alignment horizontal="center"/>
    </xf>
    <xf numFmtId="0" fontId="25" fillId="0" borderId="19" xfId="28" applyFont="1" applyFill="1" applyBorder="1" applyAlignment="1">
      <alignment horizontal="left"/>
    </xf>
    <xf numFmtId="0" fontId="23" fillId="0" borderId="0" xfId="28" applyFont="1" applyFill="1" applyAlignment="1">
      <alignment horizontal="center"/>
    </xf>
    <xf numFmtId="0" fontId="23" fillId="0" borderId="8" xfId="28" applyFont="1" applyFill="1" applyBorder="1"/>
    <xf numFmtId="0" fontId="23" fillId="0" borderId="20" xfId="28" applyFont="1" applyFill="1" applyBorder="1"/>
    <xf numFmtId="0" fontId="23" fillId="0" borderId="16" xfId="28" applyFont="1" applyFill="1" applyBorder="1" applyAlignment="1">
      <alignment horizontal="left"/>
    </xf>
    <xf numFmtId="0" fontId="23" fillId="0" borderId="0" xfId="28" applyFont="1" applyFill="1" applyBorder="1"/>
    <xf numFmtId="0" fontId="23" fillId="0" borderId="7" xfId="28" applyFont="1" applyFill="1" applyBorder="1" applyAlignment="1">
      <alignment horizontal="left"/>
    </xf>
    <xf numFmtId="0" fontId="23" fillId="0" borderId="19" xfId="28" applyFont="1" applyFill="1" applyBorder="1"/>
    <xf numFmtId="0" fontId="3" fillId="0" borderId="18" xfId="28" applyFont="1" applyFill="1" applyBorder="1" applyAlignment="1">
      <alignment horizontal="center"/>
    </xf>
    <xf numFmtId="165" fontId="23" fillId="0" borderId="8" xfId="28" applyNumberFormat="1" applyFont="1" applyFill="1" applyBorder="1"/>
    <xf numFmtId="186" fontId="3" fillId="0" borderId="0" xfId="28" applyNumberFormat="1" applyFont="1" applyBorder="1"/>
    <xf numFmtId="0" fontId="3" fillId="0" borderId="0" xfId="28" applyFont="1" applyFill="1" applyBorder="1" applyAlignment="1">
      <alignment horizontal="center"/>
    </xf>
    <xf numFmtId="185" fontId="3" fillId="0" borderId="0" xfId="28" applyNumberFormat="1" applyFont="1" applyFill="1"/>
    <xf numFmtId="0" fontId="3" fillId="0" borderId="1" xfId="28" applyFont="1" applyFill="1" applyBorder="1" applyAlignment="1">
      <alignment horizontal="left"/>
    </xf>
    <xf numFmtId="0" fontId="26" fillId="0" borderId="2" xfId="28" applyFont="1" applyFill="1" applyBorder="1" applyAlignment="1">
      <alignment horizontal="center"/>
    </xf>
    <xf numFmtId="0" fontId="23" fillId="0" borderId="5" xfId="28" applyFont="1" applyFill="1" applyBorder="1"/>
    <xf numFmtId="185" fontId="3" fillId="0" borderId="7" xfId="28" applyNumberFormat="1" applyFont="1" applyFill="1" applyBorder="1"/>
    <xf numFmtId="0" fontId="23" fillId="0" borderId="16" xfId="28" applyFont="1" applyFill="1" applyBorder="1"/>
    <xf numFmtId="0" fontId="23" fillId="0" borderId="7" xfId="28" applyFont="1" applyFill="1" applyBorder="1"/>
    <xf numFmtId="0" fontId="23" fillId="0" borderId="17" xfId="28" applyFont="1" applyFill="1" applyBorder="1"/>
    <xf numFmtId="0" fontId="23" fillId="0" borderId="18" xfId="28" applyFont="1" applyFill="1" applyBorder="1"/>
    <xf numFmtId="178" fontId="3" fillId="0" borderId="0" xfId="28" applyNumberFormat="1" applyFont="1" applyFill="1" applyBorder="1"/>
    <xf numFmtId="178" fontId="3" fillId="0" borderId="0" xfId="28" applyNumberFormat="1" applyFont="1" applyFill="1"/>
    <xf numFmtId="178" fontId="3" fillId="0" borderId="7" xfId="28" applyNumberFormat="1" applyFont="1" applyFill="1" applyBorder="1"/>
    <xf numFmtId="169" fontId="3" fillId="0" borderId="8" xfId="28" applyNumberFormat="1" applyFont="1" applyFill="1" applyBorder="1"/>
    <xf numFmtId="0" fontId="26" fillId="0" borderId="0" xfId="28" applyFont="1" applyFill="1" applyAlignment="1">
      <alignment horizontal="left" vertical="center"/>
    </xf>
    <xf numFmtId="0" fontId="26" fillId="0" borderId="8" xfId="28" applyFont="1" applyFill="1" applyBorder="1" applyAlignment="1">
      <alignment horizontal="left" vertical="center"/>
    </xf>
    <xf numFmtId="187" fontId="3" fillId="0" borderId="0" xfId="28" applyNumberFormat="1" applyFont="1" applyFill="1"/>
    <xf numFmtId="0" fontId="17" fillId="0" borderId="0" xfId="117" applyFont="1" applyAlignment="1">
      <alignment horizontal="centerContinuous"/>
    </xf>
    <xf numFmtId="0" fontId="16" fillId="0" borderId="0" xfId="117" applyFont="1" applyAlignment="1">
      <alignment horizontal="centerContinuous"/>
    </xf>
    <xf numFmtId="0" fontId="16" fillId="0" borderId="0" xfId="117" applyFont="1" applyAlignment="1">
      <alignment horizontal="left"/>
    </xf>
    <xf numFmtId="0" fontId="16" fillId="0" borderId="0" xfId="117" applyFont="1"/>
    <xf numFmtId="0" fontId="40" fillId="0" borderId="0" xfId="117" applyFont="1" applyAlignment="1">
      <alignment horizontal="left"/>
    </xf>
    <xf numFmtId="0" fontId="17" fillId="0" borderId="0" xfId="117" applyFont="1" applyAlignment="1">
      <alignment horizontal="left"/>
    </xf>
    <xf numFmtId="0" fontId="41" fillId="0" borderId="0" xfId="117" applyFont="1" applyAlignment="1">
      <alignment horizontal="left"/>
    </xf>
    <xf numFmtId="0" fontId="42" fillId="0" borderId="0" xfId="117" applyFont="1" applyAlignment="1">
      <alignment horizontal="left"/>
    </xf>
    <xf numFmtId="0" fontId="16" fillId="0" borderId="2" xfId="117" applyFont="1" applyBorder="1"/>
    <xf numFmtId="0" fontId="16" fillId="0" borderId="2" xfId="117" applyFont="1" applyBorder="1" applyAlignment="1">
      <alignment horizontal="center"/>
    </xf>
    <xf numFmtId="0" fontId="16" fillId="0" borderId="0" xfId="117" applyFont="1" applyBorder="1"/>
    <xf numFmtId="164" fontId="16" fillId="0" borderId="2" xfId="117" applyNumberFormat="1" applyFont="1" applyBorder="1"/>
    <xf numFmtId="164" fontId="16" fillId="0" borderId="2" xfId="117" applyNumberFormat="1" applyFont="1" applyBorder="1" applyAlignment="1">
      <alignment horizontal="centerContinuous" vertical="center"/>
    </xf>
    <xf numFmtId="0" fontId="16" fillId="0" borderId="3" xfId="117" applyFont="1" applyBorder="1" applyAlignment="1">
      <alignment horizontal="center" vertical="center" wrapText="1"/>
    </xf>
    <xf numFmtId="0" fontId="16" fillId="0" borderId="0" xfId="117" applyFont="1" applyBorder="1" applyAlignment="1">
      <alignment horizontal="center" vertical="center"/>
    </xf>
    <xf numFmtId="0" fontId="16" fillId="0" borderId="0" xfId="117" applyFont="1" applyAlignment="1">
      <alignment horizontal="center"/>
    </xf>
    <xf numFmtId="188" fontId="16" fillId="0" borderId="0" xfId="117" applyNumberFormat="1" applyFont="1"/>
    <xf numFmtId="2" fontId="16" fillId="0" borderId="0" xfId="117" applyNumberFormat="1" applyFont="1"/>
    <xf numFmtId="0" fontId="18" fillId="0" borderId="0" xfId="117" applyFont="1"/>
    <xf numFmtId="187" fontId="16" fillId="0" borderId="0" xfId="117" applyNumberFormat="1" applyFont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22" fillId="0" borderId="0" xfId="28" applyFont="1" applyFill="1" applyAlignment="1">
      <alignment horizontal="left"/>
    </xf>
    <xf numFmtId="0" fontId="23" fillId="0" borderId="0" xfId="28" applyFont="1" applyFill="1" applyAlignment="1">
      <alignment horizontal="left"/>
    </xf>
    <xf numFmtId="0" fontId="3" fillId="0" borderId="1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8" xfId="28" applyFont="1" applyFill="1" applyBorder="1" applyAlignment="1">
      <alignment horizontal="center" vertical="center"/>
    </xf>
    <xf numFmtId="0" fontId="3" fillId="0" borderId="2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 vertical="center"/>
    </xf>
    <xf numFmtId="0" fontId="3" fillId="0" borderId="6" xfId="28" applyFont="1" applyFill="1" applyBorder="1" applyAlignment="1">
      <alignment horizontal="center" vertical="center" wrapText="1"/>
    </xf>
    <xf numFmtId="0" fontId="3" fillId="0" borderId="9" xfId="28" applyFont="1" applyFill="1" applyBorder="1" applyAlignment="1">
      <alignment horizontal="center" vertical="center" wrapText="1"/>
    </xf>
    <xf numFmtId="0" fontId="3" fillId="0" borderId="12" xfId="28" applyFont="1" applyFill="1" applyBorder="1" applyAlignment="1">
      <alignment horizontal="center" vertical="center" wrapText="1"/>
    </xf>
    <xf numFmtId="2" fontId="3" fillId="0" borderId="4" xfId="28" applyNumberFormat="1" applyFont="1" applyFill="1" applyBorder="1" applyAlignment="1">
      <alignment horizontal="center" vertical="center" wrapText="1"/>
    </xf>
    <xf numFmtId="2" fontId="3" fillId="0" borderId="7" xfId="28" applyNumberFormat="1" applyFont="1" applyFill="1" applyBorder="1" applyAlignment="1">
      <alignment horizontal="center" vertical="center" wrapText="1"/>
    </xf>
    <xf numFmtId="2" fontId="3" fillId="0" borderId="3" xfId="28" applyNumberFormat="1" applyFont="1" applyFill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11" xfId="28" applyFont="1" applyFill="1" applyBorder="1" applyAlignment="1">
      <alignment horizontal="center" vertical="center" wrapText="1"/>
    </xf>
    <xf numFmtId="0" fontId="3" fillId="0" borderId="5" xfId="28" applyFont="1" applyFill="1" applyBorder="1" applyAlignment="1">
      <alignment horizontal="center" vertical="center" wrapText="1"/>
    </xf>
    <xf numFmtId="0" fontId="3" fillId="0" borderId="13" xfId="28" applyFont="1" applyFill="1" applyBorder="1" applyAlignment="1">
      <alignment horizontal="center" vertical="center" wrapText="1"/>
    </xf>
  </cellXfs>
  <cellStyles count="118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1" xfId="85" xr:uid="{00000000-0005-0000-0000-000046000000}"/>
    <cellStyle name="Standard 11 2" xfId="113" xr:uid="{2A26CBCE-2E9B-44EF-9D05-A20B9CF3E8CC}"/>
    <cellStyle name="Standard 12" xfId="86" xr:uid="{00000000-0005-0000-0000-000047000000}"/>
    <cellStyle name="Standard 13" xfId="87" xr:uid="{00000000-0005-0000-0000-000048000000}"/>
    <cellStyle name="Standard 14" xfId="88" xr:uid="{00000000-0005-0000-0000-000049000000}"/>
    <cellStyle name="Standard 15" xfId="90" xr:uid="{00000000-0005-0000-0000-00004A000000}"/>
    <cellStyle name="Standard 16" xfId="91" xr:uid="{00000000-0005-0000-0000-00004B000000}"/>
    <cellStyle name="Standard 17" xfId="93" xr:uid="{00000000-0005-0000-0000-00004C000000}"/>
    <cellStyle name="Standard 18" xfId="96" xr:uid="{00000000-0005-0000-0000-00004D000000}"/>
    <cellStyle name="Standard 19" xfId="97" xr:uid="{B9ED0D99-C65D-4557-8BBB-3D8ECF447034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1" xfId="99" xr:uid="{A1D11331-631E-42DB-9A9D-C4E52084FA41}"/>
    <cellStyle name="Standard 22" xfId="100" xr:uid="{57EF938A-7940-497C-9974-9114A6BEE29F}"/>
    <cellStyle name="Standard 23" xfId="114" xr:uid="{6A4E56F5-0B82-40D3-AFE7-3FAEEDFFEAB7}"/>
    <cellStyle name="Standard 24" xfId="116" xr:uid="{0CF77075-EE89-4627-BE56-C0275CB2B9CF}"/>
    <cellStyle name="Standard 25" xfId="117" xr:uid="{C036479D-56BE-4A45-8CC8-72E4B3DABFFA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4" xfId="83" xr:uid="{00000000-0005-0000-0000-000056000000}"/>
    <cellStyle name="Standard 6" xfId="78" xr:uid="{00000000-0005-0000-0000-000057000000}"/>
    <cellStyle name="Standard 7" xfId="80" xr:uid="{00000000-0005-0000-0000-000058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Untertitel" xfId="73" xr:uid="{00000000-0005-0000-0000-00005C000000}"/>
    <cellStyle name="Währung 2" xfId="74" xr:uid="{00000000-0005-0000-0000-00005D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theme" Target="theme/theme1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555987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664065</xdr:colOff>
      <xdr:row>37</xdr:row>
      <xdr:rowOff>92565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838199</xdr:colOff>
          <xdr:row>4</xdr:row>
          <xdr:rowOff>152399</xdr:rowOff>
        </xdr:from>
        <xdr:to>
          <xdr:col>2</xdr:col>
          <xdr:colOff>447674</xdr:colOff>
          <xdr:row>10</xdr:row>
          <xdr:rowOff>71644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" defaultRowHeight="12.75"/>
  <cols>
    <col min="1" max="1" width="5.75" style="6" customWidth="1"/>
    <col min="2" max="6" width="11" style="6"/>
    <col min="7" max="7" width="8.625" style="6" customWidth="1"/>
    <col min="8" max="8" width="33.25" style="6" customWidth="1"/>
    <col min="9" max="16384" width="11" style="6"/>
  </cols>
  <sheetData>
    <row r="1" spans="1:9" ht="45.75" customHeight="1">
      <c r="A1" s="5"/>
      <c r="B1" s="145"/>
      <c r="C1" s="146"/>
      <c r="D1" s="146"/>
      <c r="E1" s="146"/>
      <c r="F1" s="146"/>
      <c r="G1" s="146"/>
      <c r="H1" s="146"/>
    </row>
    <row r="2" spans="1:9" ht="14.25" customHeight="1">
      <c r="A2" s="7"/>
      <c r="B2" s="7"/>
      <c r="C2" s="7"/>
      <c r="D2" s="7"/>
      <c r="E2" s="7"/>
      <c r="F2" s="7"/>
      <c r="G2" s="7"/>
      <c r="H2" s="7"/>
    </row>
    <row r="3" spans="1:9" ht="11.25" customHeight="1">
      <c r="A3" s="7"/>
      <c r="B3" s="7"/>
      <c r="C3" s="7"/>
      <c r="D3" s="7"/>
      <c r="E3" s="7"/>
      <c r="F3" s="7"/>
      <c r="G3" s="7"/>
      <c r="H3" s="147" t="s">
        <v>219</v>
      </c>
      <c r="I3" s="8"/>
    </row>
    <row r="4" spans="1:9">
      <c r="A4" s="7"/>
      <c r="B4" s="7"/>
      <c r="C4" s="7"/>
      <c r="D4" s="7"/>
      <c r="E4" s="7"/>
      <c r="F4" s="7"/>
      <c r="G4" s="7"/>
      <c r="H4" s="148"/>
    </row>
    <row r="5" spans="1:9">
      <c r="A5" s="7"/>
      <c r="B5" s="7"/>
      <c r="C5" s="7"/>
      <c r="D5" s="7"/>
      <c r="E5" s="7"/>
      <c r="F5" s="7"/>
      <c r="G5" s="7"/>
      <c r="H5" s="7"/>
    </row>
    <row r="6" spans="1:9">
      <c r="A6" s="7"/>
      <c r="B6" s="7"/>
      <c r="C6" s="7"/>
      <c r="D6" s="7"/>
      <c r="E6" s="7"/>
      <c r="F6" s="7"/>
      <c r="G6" s="7"/>
      <c r="H6" s="7"/>
    </row>
    <row r="7" spans="1:9">
      <c r="A7" s="7"/>
      <c r="B7" s="7"/>
      <c r="C7" s="7"/>
      <c r="D7" s="7"/>
      <c r="E7" s="7"/>
      <c r="F7" s="7"/>
      <c r="G7" s="7"/>
      <c r="H7" s="7"/>
    </row>
    <row r="8" spans="1:9">
      <c r="A8" s="7"/>
      <c r="B8" s="7"/>
      <c r="C8" s="7"/>
      <c r="D8" s="7"/>
      <c r="E8" s="7"/>
      <c r="F8" s="7"/>
      <c r="G8" s="7"/>
      <c r="H8" s="7"/>
    </row>
    <row r="9" spans="1:9">
      <c r="A9" s="7"/>
      <c r="B9" s="7"/>
      <c r="C9" s="7"/>
      <c r="D9" s="7"/>
      <c r="E9" s="7"/>
      <c r="F9" s="7"/>
      <c r="G9" s="7"/>
      <c r="H9" s="7"/>
    </row>
    <row r="10" spans="1:9" s="11" customFormat="1" ht="34.5">
      <c r="A10" s="9"/>
      <c r="B10" s="10" t="s">
        <v>0</v>
      </c>
      <c r="C10" s="10"/>
      <c r="D10" s="9"/>
      <c r="E10" s="9"/>
      <c r="F10" s="9"/>
      <c r="G10" s="9"/>
      <c r="H10" s="9"/>
    </row>
    <row r="11" spans="1:9">
      <c r="A11" s="7"/>
      <c r="B11" s="7"/>
      <c r="C11" s="7"/>
      <c r="D11" s="7"/>
      <c r="E11" s="7"/>
      <c r="F11" s="7"/>
      <c r="G11" s="7"/>
      <c r="H11" s="7"/>
    </row>
    <row r="12" spans="1:9">
      <c r="A12" s="7"/>
      <c r="B12" s="7"/>
      <c r="C12" s="7"/>
      <c r="D12" s="7"/>
      <c r="E12" s="7"/>
      <c r="F12" s="7"/>
      <c r="G12" s="7"/>
      <c r="H12" s="7"/>
    </row>
    <row r="13" spans="1:9">
      <c r="A13" s="7"/>
      <c r="B13" s="7"/>
      <c r="C13" s="7"/>
      <c r="D13" s="7"/>
      <c r="E13" s="7"/>
      <c r="F13" s="7"/>
      <c r="G13" s="7"/>
      <c r="H13" s="7"/>
    </row>
    <row r="14" spans="1:9" s="11" customFormat="1" ht="27">
      <c r="A14" s="9"/>
      <c r="B14" s="12" t="s">
        <v>1</v>
      </c>
      <c r="C14" s="13"/>
      <c r="D14" s="13"/>
      <c r="E14" s="14"/>
      <c r="F14" s="9"/>
      <c r="G14" s="9"/>
      <c r="H14" s="9"/>
    </row>
    <row r="15" spans="1:9" s="11" customFormat="1" ht="27">
      <c r="A15" s="9"/>
      <c r="B15" s="12" t="s">
        <v>230</v>
      </c>
      <c r="C15" s="13"/>
      <c r="D15" s="13"/>
      <c r="E15" s="14"/>
      <c r="F15" s="9"/>
      <c r="G15" s="9"/>
      <c r="H15" s="9"/>
    </row>
    <row r="16" spans="1:9" s="11" customFormat="1" ht="27">
      <c r="A16" s="9"/>
      <c r="B16" s="12" t="s">
        <v>347</v>
      </c>
      <c r="C16" s="13"/>
      <c r="D16" s="13"/>
      <c r="E16" s="14"/>
      <c r="F16" s="9"/>
      <c r="G16" s="9"/>
      <c r="H16" s="9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15"/>
      <c r="C18" s="15"/>
      <c r="D18" s="15"/>
      <c r="E18" s="15"/>
      <c r="F18" s="7"/>
      <c r="G18" s="7"/>
      <c r="H18" s="7"/>
    </row>
    <row r="19" spans="1:8">
      <c r="A19" s="7"/>
      <c r="B19" s="15"/>
      <c r="C19" s="15"/>
      <c r="D19" s="15"/>
      <c r="E19" s="15"/>
      <c r="F19" s="7"/>
      <c r="G19" s="7"/>
      <c r="H19" s="7"/>
    </row>
    <row r="20" spans="1:8">
      <c r="A20" s="7"/>
      <c r="B20" s="149"/>
      <c r="C20" s="150"/>
      <c r="D20" s="150"/>
      <c r="E20" s="150"/>
      <c r="F20" s="16"/>
      <c r="G20" s="7"/>
      <c r="H20" s="7"/>
    </row>
    <row r="21" spans="1:8">
      <c r="A21" s="7"/>
      <c r="B21" s="150"/>
      <c r="C21" s="150"/>
      <c r="D21" s="150"/>
      <c r="E21" s="150"/>
      <c r="F21" s="16"/>
      <c r="G21" s="7"/>
      <c r="H21" s="7"/>
    </row>
    <row r="22" spans="1:8">
      <c r="A22" s="7"/>
      <c r="B22" s="150"/>
      <c r="C22" s="150"/>
      <c r="D22" s="150"/>
      <c r="E22" s="150"/>
      <c r="F22" s="16"/>
      <c r="G22" s="7"/>
      <c r="H22" s="7"/>
    </row>
    <row r="23" spans="1:8">
      <c r="A23" s="7"/>
      <c r="B23" s="150"/>
      <c r="C23" s="150"/>
      <c r="D23" s="150"/>
      <c r="E23" s="150"/>
      <c r="F23" s="16"/>
      <c r="G23" s="7"/>
      <c r="H23" s="7"/>
    </row>
    <row r="24" spans="1:8">
      <c r="A24" s="7"/>
      <c r="B24" s="150"/>
      <c r="C24" s="150"/>
      <c r="D24" s="150"/>
      <c r="E24" s="150"/>
      <c r="F24" s="16"/>
      <c r="G24" s="7"/>
      <c r="H24" s="7"/>
    </row>
    <row r="25" spans="1:8">
      <c r="A25" s="7"/>
      <c r="B25" s="150"/>
      <c r="C25" s="150"/>
      <c r="D25" s="150"/>
      <c r="E25" s="150"/>
      <c r="F25" s="16"/>
      <c r="G25" s="7"/>
      <c r="H25" s="7"/>
    </row>
    <row r="26" spans="1:8">
      <c r="A26" s="7"/>
      <c r="B26" s="150"/>
      <c r="C26" s="150"/>
      <c r="D26" s="150"/>
      <c r="E26" s="150"/>
      <c r="F26" s="16"/>
      <c r="G26" s="7"/>
      <c r="H26" s="7"/>
    </row>
    <row r="27" spans="1:8">
      <c r="A27" s="7"/>
      <c r="B27" s="150"/>
      <c r="C27" s="150"/>
      <c r="D27" s="150"/>
      <c r="E27" s="150"/>
      <c r="F27" s="16"/>
      <c r="G27" s="7"/>
      <c r="H27" s="7"/>
    </row>
    <row r="28" spans="1:8">
      <c r="A28" s="7"/>
      <c r="B28" s="150"/>
      <c r="C28" s="150"/>
      <c r="D28" s="150"/>
      <c r="E28" s="150"/>
      <c r="F28" s="16"/>
      <c r="G28" s="7"/>
      <c r="H28" s="7"/>
    </row>
    <row r="29" spans="1:8">
      <c r="A29" s="7"/>
      <c r="B29" s="150"/>
      <c r="C29" s="150"/>
      <c r="D29" s="150"/>
      <c r="E29" s="150"/>
      <c r="F29" s="16"/>
      <c r="G29" s="7"/>
      <c r="H29" s="7"/>
    </row>
    <row r="30" spans="1:8">
      <c r="A30" s="7"/>
      <c r="B30" s="150"/>
      <c r="C30" s="150"/>
      <c r="D30" s="150"/>
      <c r="E30" s="150"/>
      <c r="F30" s="16"/>
      <c r="G30" s="7"/>
      <c r="H30" s="7"/>
    </row>
    <row r="31" spans="1:8">
      <c r="A31" s="7"/>
      <c r="B31" s="150"/>
      <c r="C31" s="150"/>
      <c r="D31" s="150"/>
      <c r="E31" s="150"/>
      <c r="F31" s="16"/>
      <c r="G31" s="7"/>
      <c r="H31" s="7"/>
    </row>
    <row r="32" spans="1:8">
      <c r="A32" s="7"/>
      <c r="B32" s="150"/>
      <c r="C32" s="150"/>
      <c r="D32" s="150"/>
      <c r="E32" s="150"/>
      <c r="F32" s="16"/>
      <c r="G32" s="7"/>
      <c r="H32" s="7"/>
    </row>
    <row r="33" spans="1:8">
      <c r="A33" s="7"/>
      <c r="B33" s="150"/>
      <c r="C33" s="150"/>
      <c r="D33" s="150"/>
      <c r="E33" s="150"/>
      <c r="F33" s="16"/>
      <c r="G33" s="7"/>
      <c r="H33" s="7"/>
    </row>
    <row r="34" spans="1:8">
      <c r="A34" s="7"/>
      <c r="B34" s="150"/>
      <c r="C34" s="150"/>
      <c r="D34" s="150"/>
      <c r="E34" s="150"/>
      <c r="F34" s="16"/>
      <c r="G34" s="7"/>
      <c r="H34" s="7"/>
    </row>
    <row r="35" spans="1:8">
      <c r="A35" s="7"/>
      <c r="B35" s="150"/>
      <c r="C35" s="150"/>
      <c r="D35" s="150"/>
      <c r="E35" s="150"/>
      <c r="F35" s="16"/>
      <c r="G35" s="7"/>
      <c r="H35" s="7"/>
    </row>
    <row r="36" spans="1:8">
      <c r="A36" s="7"/>
      <c r="B36" s="150"/>
      <c r="C36" s="150"/>
      <c r="D36" s="150"/>
      <c r="E36" s="150"/>
      <c r="F36" s="16"/>
      <c r="G36" s="7"/>
      <c r="H36" s="7"/>
    </row>
    <row r="37" spans="1:8">
      <c r="A37" s="7"/>
      <c r="B37" s="150"/>
      <c r="C37" s="150"/>
      <c r="D37" s="150"/>
      <c r="E37" s="150"/>
      <c r="F37" s="16"/>
      <c r="G37" s="7"/>
      <c r="H37" s="7"/>
    </row>
    <row r="38" spans="1:8">
      <c r="A38" s="7"/>
      <c r="B38" s="150"/>
      <c r="C38" s="150"/>
      <c r="D38" s="150"/>
      <c r="E38" s="150"/>
      <c r="F38" s="16"/>
      <c r="G38" s="7"/>
      <c r="H38" s="7"/>
    </row>
    <row r="39" spans="1:8">
      <c r="A39" s="7"/>
      <c r="B39" s="16"/>
      <c r="C39" s="16"/>
      <c r="D39" s="16"/>
      <c r="E39" s="16"/>
      <c r="F39" s="16"/>
      <c r="G39" s="7"/>
      <c r="H39" s="7"/>
    </row>
    <row r="40" spans="1:8">
      <c r="A40" s="7"/>
      <c r="B40" s="31" t="s">
        <v>330</v>
      </c>
      <c r="C40" s="16"/>
      <c r="D40" s="16"/>
      <c r="E40" s="16"/>
      <c r="F40" s="16"/>
      <c r="G40" s="7"/>
      <c r="H40" s="7"/>
    </row>
    <row r="41" spans="1:8">
      <c r="A41" s="7"/>
      <c r="B41" s="33" t="s">
        <v>333</v>
      </c>
      <c r="C41" s="7"/>
      <c r="D41" s="7"/>
      <c r="E41" s="7"/>
      <c r="F41" s="7"/>
      <c r="G41" s="7"/>
      <c r="H41" s="7"/>
    </row>
    <row r="42" spans="1:8">
      <c r="A42" s="7"/>
      <c r="B42" s="33" t="s">
        <v>334</v>
      </c>
      <c r="C42" s="7"/>
      <c r="D42" s="7"/>
      <c r="E42" s="7"/>
      <c r="F42" s="7"/>
      <c r="G42" s="7"/>
      <c r="H42" s="7"/>
    </row>
    <row r="43" spans="1:8">
      <c r="A43" s="7"/>
      <c r="B43" s="33" t="s">
        <v>335</v>
      </c>
      <c r="C43" s="7"/>
      <c r="D43" s="7"/>
      <c r="E43" s="7"/>
      <c r="F43" s="7"/>
      <c r="G43" s="7"/>
      <c r="H43" s="7"/>
    </row>
    <row r="44" spans="1:8" ht="15">
      <c r="A44" s="7"/>
      <c r="B44" s="34" t="s">
        <v>336</v>
      </c>
      <c r="C44" s="7"/>
      <c r="D44" s="7"/>
      <c r="E44" s="7"/>
      <c r="F44" s="7"/>
      <c r="G44" s="7"/>
      <c r="H44" s="7"/>
    </row>
    <row r="45" spans="1:8">
      <c r="A45" s="7"/>
      <c r="B45" s="31"/>
      <c r="C45" s="7"/>
      <c r="D45" s="7"/>
      <c r="E45" s="7"/>
      <c r="F45" s="7"/>
      <c r="G45" s="7"/>
      <c r="H45" s="7"/>
    </row>
    <row r="46" spans="1:8">
      <c r="A46" s="7"/>
      <c r="B46" s="32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 s="11" customFormat="1" ht="33">
      <c r="A48" s="9"/>
      <c r="B48" s="17" t="s">
        <v>348</v>
      </c>
      <c r="C48" s="18"/>
      <c r="D48" s="18"/>
      <c r="E48" s="18"/>
      <c r="F48" s="18"/>
      <c r="G48" s="18"/>
      <c r="H48" s="18"/>
    </row>
    <row r="49" spans="1:8">
      <c r="A49" s="7"/>
      <c r="B49" s="19"/>
      <c r="C49" s="19"/>
      <c r="D49" s="19"/>
      <c r="E49" s="19"/>
      <c r="F49" s="19"/>
      <c r="G49" s="19"/>
      <c r="H49" s="19"/>
    </row>
    <row r="50" spans="1:8">
      <c r="A50" s="7"/>
      <c r="B50" s="19"/>
      <c r="C50" s="19"/>
      <c r="D50" s="19"/>
      <c r="E50" s="19"/>
      <c r="F50" s="19"/>
      <c r="G50" s="19"/>
      <c r="H50" s="19"/>
    </row>
    <row r="51" spans="1:8">
      <c r="A51" s="7"/>
      <c r="B51" s="19"/>
      <c r="C51" s="19"/>
      <c r="D51" s="19"/>
      <c r="E51" s="19"/>
      <c r="F51" s="19"/>
      <c r="G51" s="19"/>
      <c r="H51" s="19"/>
    </row>
    <row r="52" spans="1:8" s="11" customFormat="1">
      <c r="A52" s="9"/>
      <c r="B52" s="20" t="s">
        <v>292</v>
      </c>
      <c r="C52" s="18"/>
      <c r="D52" s="18"/>
      <c r="E52" s="18"/>
      <c r="F52" s="18"/>
      <c r="G52" s="18"/>
      <c r="H52" s="18"/>
    </row>
    <row r="53" spans="1:8" s="11" customFormat="1">
      <c r="A53" s="9"/>
      <c r="B53" s="20" t="s">
        <v>352</v>
      </c>
      <c r="C53" s="18"/>
      <c r="D53" s="18"/>
      <c r="E53" s="18"/>
      <c r="F53" s="18"/>
      <c r="G53" s="18"/>
      <c r="H53" s="18"/>
    </row>
    <row r="54" spans="1:8" s="11" customFormat="1">
      <c r="A54" s="9"/>
      <c r="B54" s="20" t="s">
        <v>349</v>
      </c>
      <c r="C54" s="18"/>
      <c r="D54" s="18"/>
      <c r="E54" s="18"/>
      <c r="F54" s="18"/>
      <c r="G54" s="18"/>
      <c r="H54" s="18"/>
    </row>
    <row r="55" spans="1:8" ht="15" customHeight="1">
      <c r="A55" s="7"/>
      <c r="B55" s="19"/>
      <c r="C55" s="19"/>
      <c r="D55" s="19"/>
      <c r="E55" s="19"/>
      <c r="F55" s="19"/>
      <c r="G55" s="19"/>
      <c r="H55" s="19"/>
    </row>
    <row r="56" spans="1:8" s="11" customFormat="1">
      <c r="A56" s="9"/>
      <c r="B56" s="7" t="s">
        <v>243</v>
      </c>
      <c r="C56" s="18"/>
      <c r="D56" s="18"/>
      <c r="E56" s="18"/>
      <c r="F56" s="18"/>
      <c r="G56" s="18"/>
      <c r="H56" s="18"/>
    </row>
    <row r="57" spans="1:8" s="11" customFormat="1">
      <c r="A57" s="9"/>
      <c r="B57" s="4" t="s">
        <v>244</v>
      </c>
      <c r="C57" s="18"/>
      <c r="D57" s="18"/>
      <c r="E57" s="18"/>
      <c r="F57" s="18"/>
      <c r="G57" s="18"/>
      <c r="H57" s="18"/>
    </row>
    <row r="58" spans="1:8" s="11" customFormat="1">
      <c r="A58" s="9"/>
      <c r="B58" s="7"/>
      <c r="C58" s="18"/>
      <c r="D58" s="18"/>
      <c r="E58" s="18"/>
      <c r="F58" s="18"/>
      <c r="G58" s="18"/>
      <c r="H58" s="18"/>
    </row>
    <row r="59" spans="1:8" ht="15" customHeight="1">
      <c r="A59" s="7"/>
      <c r="B59" s="19"/>
      <c r="C59" s="19"/>
      <c r="D59" s="19"/>
      <c r="E59" s="19"/>
      <c r="F59" s="19"/>
      <c r="G59" s="19"/>
      <c r="H59" s="19"/>
    </row>
    <row r="60" spans="1:8" ht="18">
      <c r="A60" s="7"/>
      <c r="B60" s="21" t="s">
        <v>342</v>
      </c>
      <c r="C60" s="19"/>
      <c r="D60" s="19"/>
      <c r="E60" s="19"/>
      <c r="F60" s="19"/>
      <c r="G60" s="19"/>
      <c r="H60" s="19"/>
    </row>
    <row r="61" spans="1:8">
      <c r="A61" s="7"/>
      <c r="B61" s="22" t="s">
        <v>2</v>
      </c>
      <c r="C61" s="19"/>
      <c r="D61" s="19"/>
      <c r="E61" s="19"/>
      <c r="F61" s="19"/>
      <c r="G61" s="19"/>
      <c r="H61" s="19"/>
    </row>
    <row r="62" spans="1:8">
      <c r="A62" s="7"/>
      <c r="B62" s="19"/>
      <c r="C62" s="19"/>
      <c r="D62" s="19"/>
      <c r="E62" s="19"/>
      <c r="F62" s="19"/>
      <c r="G62" s="19"/>
      <c r="H62" s="19"/>
    </row>
    <row r="63" spans="1:8">
      <c r="A63" s="7"/>
      <c r="B63" s="7"/>
      <c r="C63" s="7"/>
      <c r="D63" s="7"/>
      <c r="E63" s="7"/>
      <c r="F63" s="7"/>
      <c r="G63" s="7"/>
      <c r="H63" s="7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  <hyperlink ref="B44" r:id="rId2" display="http://www.destatis.de/fachserien" xr:uid="{09E200ED-FFD2-4C7F-B80D-81156AE16C29}"/>
  </hyperlinks>
  <pageMargins left="0.39370078740157483" right="0.39370078740157483" top="0.43307086614173229" bottom="0.6692913385826772" header="0.59055118110236227" footer="0.70866141732283472"/>
  <pageSetup paperSize="9" scale="82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8797F-C9B7-4897-AA69-00846DE7B6EF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912.84399999999994</v>
      </c>
      <c r="E8" s="51">
        <v>616.78399999999988</v>
      </c>
      <c r="F8" s="51">
        <v>43.289000000000001</v>
      </c>
      <c r="G8" s="51">
        <v>76.760000000000005</v>
      </c>
      <c r="H8" s="51">
        <v>176.01100000000005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446</v>
      </c>
      <c r="E9" s="51">
        <v>341.56299999999999</v>
      </c>
      <c r="F9" s="51">
        <v>20.908000000000001</v>
      </c>
      <c r="G9" s="51">
        <v>21.837</v>
      </c>
      <c r="H9" s="51">
        <v>61.692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466.84399999999994</v>
      </c>
      <c r="E10" s="51">
        <f t="shared" si="0"/>
        <v>275.22099999999989</v>
      </c>
      <c r="F10" s="51">
        <f t="shared" si="0"/>
        <v>22.381</v>
      </c>
      <c r="G10" s="51">
        <f t="shared" si="0"/>
        <v>54.923000000000002</v>
      </c>
      <c r="H10" s="51">
        <f t="shared" si="0"/>
        <v>114.31900000000005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88.811999999999955</v>
      </c>
      <c r="E11" s="51">
        <v>51.243000000000002</v>
      </c>
      <c r="F11" s="51">
        <v>2.06</v>
      </c>
      <c r="G11" s="51">
        <v>12.592000000000001</v>
      </c>
      <c r="H11" s="51">
        <v>22.916999999999952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378.03199999999998</v>
      </c>
      <c r="E12" s="51">
        <f>E10-E11</f>
        <v>223.97799999999989</v>
      </c>
      <c r="F12" s="51">
        <f>F10-F11</f>
        <v>20.321000000000002</v>
      </c>
      <c r="G12" s="51">
        <f>G10-G11</f>
        <v>42.331000000000003</v>
      </c>
      <c r="H12" s="51">
        <f>H10-H11</f>
        <v>91.4020000000001</v>
      </c>
      <c r="I12" s="51">
        <v>-5.4909999999999854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261.61799999999999</v>
      </c>
      <c r="E13" s="51">
        <v>165.78</v>
      </c>
      <c r="F13" s="51">
        <v>13.507</v>
      </c>
      <c r="G13" s="51">
        <v>42.936</v>
      </c>
      <c r="H13" s="51">
        <v>39.394999999999996</v>
      </c>
      <c r="I13" s="51">
        <v>1.093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3.4969999999999999</v>
      </c>
      <c r="E14" s="51">
        <v>1.6890000000000001</v>
      </c>
      <c r="F14" s="51">
        <v>8.299999999999999E-2</v>
      </c>
      <c r="G14" s="51">
        <v>5.7000000000000009E-2</v>
      </c>
      <c r="H14" s="51">
        <v>1.6679999999999999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6.6279999999999992</v>
      </c>
      <c r="E15" s="51">
        <v>5.8919999999999995</v>
      </c>
      <c r="F15" s="51">
        <v>0</v>
      </c>
      <c r="G15" s="51">
        <v>0.20700000000000002</v>
      </c>
      <c r="H15" s="51">
        <v>0.52900000000000003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119.54499999999999</v>
      </c>
      <c r="E16" s="51">
        <f t="shared" si="1"/>
        <v>62.400999999999897</v>
      </c>
      <c r="F16" s="51">
        <f t="shared" si="1"/>
        <v>6.7310000000000016</v>
      </c>
      <c r="G16" s="51">
        <f t="shared" si="1"/>
        <v>-0.45499999999999691</v>
      </c>
      <c r="H16" s="51">
        <f t="shared" si="1"/>
        <v>50.868000000000109</v>
      </c>
      <c r="I16" s="51">
        <f t="shared" si="1"/>
        <v>-6.5839999999999854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261.26300000000003</v>
      </c>
      <c r="E17" s="51">
        <v>0</v>
      </c>
      <c r="F17" s="51">
        <v>0</v>
      </c>
      <c r="G17" s="51">
        <v>0</v>
      </c>
      <c r="H17" s="51">
        <v>261.26300000000003</v>
      </c>
      <c r="I17" s="51">
        <v>1.448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6.4750000000000005</v>
      </c>
      <c r="E18" s="51">
        <v>0</v>
      </c>
      <c r="F18" s="51">
        <v>0</v>
      </c>
      <c r="G18" s="51">
        <v>6.4750000000000005</v>
      </c>
      <c r="H18" s="51">
        <v>0</v>
      </c>
      <c r="I18" s="51">
        <v>0.85499999999999998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56.522999999999996</v>
      </c>
      <c r="E19" s="51">
        <v>0</v>
      </c>
      <c r="F19" s="51">
        <v>0</v>
      </c>
      <c r="G19" s="51">
        <v>56.522999999999996</v>
      </c>
      <c r="H19" s="51">
        <v>0</v>
      </c>
      <c r="I19" s="51">
        <v>0.81200000000000006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188.28799999999998</v>
      </c>
      <c r="E20" s="51">
        <v>65.616</v>
      </c>
      <c r="F20" s="51">
        <v>89.429999999999978</v>
      </c>
      <c r="G20" s="51">
        <v>16.235999999999997</v>
      </c>
      <c r="H20" s="51">
        <v>17.006</v>
      </c>
      <c r="I20" s="51">
        <v>24.567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186.95600000000002</v>
      </c>
      <c r="E21" s="51">
        <v>13.786</v>
      </c>
      <c r="F21" s="51">
        <v>89.38900000000001</v>
      </c>
      <c r="G21" s="51">
        <v>2.42</v>
      </c>
      <c r="H21" s="51">
        <v>81.361000000000004</v>
      </c>
      <c r="I21" s="51">
        <v>25.899000000000001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429.524</v>
      </c>
      <c r="E22" s="51">
        <f t="shared" si="2"/>
        <v>10.570999999999897</v>
      </c>
      <c r="F22" s="51">
        <f t="shared" si="2"/>
        <v>6.6900000000000261</v>
      </c>
      <c r="G22" s="51">
        <f t="shared" si="2"/>
        <v>35.777000000000001</v>
      </c>
      <c r="H22" s="51">
        <f t="shared" si="2"/>
        <v>376.4860000000001</v>
      </c>
      <c r="I22" s="51">
        <f t="shared" si="2"/>
        <v>-3.8469999999999835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59.303000000000004</v>
      </c>
      <c r="E23" s="51">
        <v>11.113</v>
      </c>
      <c r="F23" s="51">
        <v>2.3320000000000003</v>
      </c>
      <c r="G23" s="51">
        <v>0</v>
      </c>
      <c r="H23" s="51">
        <v>45.858000000000004</v>
      </c>
      <c r="I23" s="51">
        <v>0.27300000000000002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59.555999999999997</v>
      </c>
      <c r="E24" s="51">
        <v>0</v>
      </c>
      <c r="F24" s="51">
        <v>0</v>
      </c>
      <c r="G24" s="51">
        <v>59.555999999999997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104.122</v>
      </c>
      <c r="E25" s="51">
        <v>0</v>
      </c>
      <c r="F25" s="51">
        <v>0</v>
      </c>
      <c r="G25" s="51">
        <v>0</v>
      </c>
      <c r="H25" s="51">
        <v>104.122</v>
      </c>
      <c r="I25" s="51">
        <v>0.48199999999999998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104.414</v>
      </c>
      <c r="E26" s="51">
        <v>5.8789999999999996</v>
      </c>
      <c r="F26" s="51">
        <v>8.64</v>
      </c>
      <c r="G26" s="51">
        <v>89.748999999999995</v>
      </c>
      <c r="H26" s="51">
        <v>0.14600000000000002</v>
      </c>
      <c r="I26" s="51">
        <v>0.19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99.540999999999983</v>
      </c>
      <c r="E27" s="51">
        <v>2.5060000000000002</v>
      </c>
      <c r="F27" s="51">
        <v>3.9819999999999993</v>
      </c>
      <c r="G27" s="51">
        <v>92.906999999999982</v>
      </c>
      <c r="H27" s="51">
        <v>0.14600000000000002</v>
      </c>
      <c r="I27" s="51">
        <v>8.3000000000000004E-2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98.367999999999981</v>
      </c>
      <c r="E28" s="51">
        <v>0</v>
      </c>
      <c r="F28" s="51">
        <v>0</v>
      </c>
      <c r="G28" s="51">
        <v>0</v>
      </c>
      <c r="H28" s="51">
        <v>98.367999999999981</v>
      </c>
      <c r="I28" s="51">
        <v>1.256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58.469000000000001</v>
      </c>
      <c r="E29" s="51">
        <v>4.9429999999999996</v>
      </c>
      <c r="F29" s="51">
        <v>27.463999999999999</v>
      </c>
      <c r="G29" s="51">
        <v>10.363000000000007</v>
      </c>
      <c r="H29" s="51">
        <v>15.699</v>
      </c>
      <c r="I29" s="51">
        <v>6.3129999999999997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50.61</v>
      </c>
      <c r="E30" s="51">
        <v>2.403</v>
      </c>
      <c r="F30" s="51">
        <v>27.405000000000001</v>
      </c>
      <c r="G30" s="51">
        <v>4.2590000000000003</v>
      </c>
      <c r="H30" s="51">
        <v>16.542999999999999</v>
      </c>
      <c r="I30" s="51">
        <v>14.172000000000001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421.03699999999998</v>
      </c>
      <c r="E31" s="51">
        <f t="shared" si="3"/>
        <v>0.2909999999998969</v>
      </c>
      <c r="F31" s="51">
        <f t="shared" si="3"/>
        <v>8.9570000000000292</v>
      </c>
      <c r="G31" s="51">
        <f t="shared" si="3"/>
        <v>86.071000000000012</v>
      </c>
      <c r="H31" s="51">
        <f t="shared" si="3"/>
        <v>325.71800000000007</v>
      </c>
      <c r="I31" s="51">
        <f t="shared" si="3"/>
        <v>4.6400000000000183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388.08199999999999</v>
      </c>
      <c r="E32" s="51">
        <v>0</v>
      </c>
      <c r="F32" s="51">
        <v>0</v>
      </c>
      <c r="G32" s="51">
        <v>98.99799999999999</v>
      </c>
      <c r="H32" s="51">
        <v>289.084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-4.238999999999999</v>
      </c>
      <c r="G33" s="51">
        <v>0</v>
      </c>
      <c r="H33" s="51">
        <v>7.4479999999999995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32.954999999999984</v>
      </c>
      <c r="E34" s="51">
        <f t="shared" si="4"/>
        <v>-2.9180000000001036</v>
      </c>
      <c r="F34" s="51">
        <f t="shared" si="4"/>
        <v>4.7180000000000302</v>
      </c>
      <c r="G34" s="51">
        <f t="shared" si="4"/>
        <v>-12.926999999999978</v>
      </c>
      <c r="H34" s="51">
        <f t="shared" si="4"/>
        <v>44.082000000000072</v>
      </c>
      <c r="I34" s="51">
        <f t="shared" si="4"/>
        <v>4.6400000000000183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13.469999999999999</v>
      </c>
      <c r="E35" s="51">
        <v>0.253</v>
      </c>
      <c r="F35" s="51">
        <v>1.94</v>
      </c>
      <c r="G35" s="51">
        <v>9.6589999999999989</v>
      </c>
      <c r="H35" s="51">
        <v>1.6179999999999999</v>
      </c>
      <c r="I35" s="51">
        <v>0.70499999999999996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13.457999999999998</v>
      </c>
      <c r="E36" s="51">
        <v>2.4980000000000002</v>
      </c>
      <c r="F36" s="51">
        <v>0</v>
      </c>
      <c r="G36" s="51">
        <v>2.214</v>
      </c>
      <c r="H36" s="51">
        <v>8.7459999999999987</v>
      </c>
      <c r="I36" s="51">
        <v>0.71699999999999997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126.40700000000001</v>
      </c>
      <c r="E37" s="51">
        <v>74.63000000000001</v>
      </c>
      <c r="F37" s="51">
        <v>2.42</v>
      </c>
      <c r="G37" s="51">
        <v>11.148999999999999</v>
      </c>
      <c r="H37" s="51">
        <v>38.207999999999998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88.811999999999955</v>
      </c>
      <c r="E38" s="51">
        <v>51.243000000000002</v>
      </c>
      <c r="F38" s="51">
        <v>2.06</v>
      </c>
      <c r="G38" s="51">
        <v>12.592000000000001</v>
      </c>
      <c r="H38" s="51">
        <v>22.916999999999952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0.11500000000000005</v>
      </c>
      <c r="E39" s="51">
        <v>0.23200000000000004</v>
      </c>
      <c r="F39" s="51">
        <v>0</v>
      </c>
      <c r="G39" s="51">
        <v>-0.35599999999999998</v>
      </c>
      <c r="H39" s="51">
        <v>0.23899999999999999</v>
      </c>
      <c r="I39" s="51">
        <v>-0.115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-4.7670000000000723</v>
      </c>
      <c r="E40" s="51">
        <f t="shared" si="5"/>
        <v>-24.292000000000108</v>
      </c>
      <c r="F40" s="51">
        <f t="shared" si="5"/>
        <v>2.4180000000000303</v>
      </c>
      <c r="G40" s="51">
        <f t="shared" si="5"/>
        <v>-18.572999999999979</v>
      </c>
      <c r="H40" s="51">
        <f t="shared" si="5"/>
        <v>35.680000000000021</v>
      </c>
      <c r="I40" s="51">
        <f t="shared" si="5"/>
        <v>4.7670000000000181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421.03700000000003</v>
      </c>
      <c r="E42" s="51">
        <v>0.29099999999987425</v>
      </c>
      <c r="F42" s="51">
        <v>8.9570000000000149</v>
      </c>
      <c r="G42" s="51">
        <v>86.070999999999998</v>
      </c>
      <c r="H42" s="51">
        <v>325.71800000000013</v>
      </c>
      <c r="I42" s="51">
        <v>4.6400000000000192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56.904000000000003</v>
      </c>
      <c r="E43" s="51">
        <v>0</v>
      </c>
      <c r="F43" s="51">
        <v>0</v>
      </c>
      <c r="G43" s="51">
        <v>56.904000000000003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56.904000000000003</v>
      </c>
      <c r="E44" s="51">
        <v>0</v>
      </c>
      <c r="F44" s="51">
        <v>0</v>
      </c>
      <c r="G44" s="51">
        <v>0</v>
      </c>
      <c r="H44" s="51">
        <v>56.904000000000003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421.03700000000003</v>
      </c>
      <c r="E45" s="51">
        <f t="shared" si="6"/>
        <v>0.29099999999987425</v>
      </c>
      <c r="F45" s="51">
        <f t="shared" si="6"/>
        <v>8.9570000000000149</v>
      </c>
      <c r="G45" s="51">
        <f t="shared" si="6"/>
        <v>29.166999999999994</v>
      </c>
      <c r="H45" s="51">
        <f t="shared" si="6"/>
        <v>382.62200000000013</v>
      </c>
      <c r="I45" s="51">
        <f t="shared" si="6"/>
        <v>4.6400000000000192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388.08199999999999</v>
      </c>
      <c r="E46" s="51">
        <v>0</v>
      </c>
      <c r="F46" s="51">
        <v>0</v>
      </c>
      <c r="G46" s="51">
        <v>42.094000000000001</v>
      </c>
      <c r="H46" s="51">
        <v>345.988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-4.238999999999999</v>
      </c>
      <c r="G47" s="51">
        <v>0</v>
      </c>
      <c r="H47" s="51">
        <v>7.4479999999999995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32.955000000000041</v>
      </c>
      <c r="E48" s="51">
        <f t="shared" si="7"/>
        <v>-2.9180000000001263</v>
      </c>
      <c r="F48" s="51">
        <f t="shared" si="7"/>
        <v>4.718000000000016</v>
      </c>
      <c r="G48" s="51">
        <f t="shared" si="7"/>
        <v>-12.927000000000007</v>
      </c>
      <c r="H48" s="51">
        <f t="shared" si="7"/>
        <v>44.082000000000129</v>
      </c>
      <c r="I48" s="51">
        <f t="shared" si="7"/>
        <v>4.6400000000000192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1C3E8-6F98-49D2-84D9-42F81044FA4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2000.4839999999999</v>
      </c>
      <c r="E8" s="51">
        <v>1468.7230000000002</v>
      </c>
      <c r="F8" s="51">
        <v>75.647000000000006</v>
      </c>
      <c r="G8" s="51">
        <v>162.35</v>
      </c>
      <c r="H8" s="51">
        <v>293.76399999999995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1103.921</v>
      </c>
      <c r="E9" s="51">
        <v>886.91700000000003</v>
      </c>
      <c r="F9" s="51">
        <v>44.581000000000003</v>
      </c>
      <c r="G9" s="51">
        <v>60.742999999999995</v>
      </c>
      <c r="H9" s="51">
        <v>111.67999999999999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896.56299999999987</v>
      </c>
      <c r="E10" s="51">
        <f t="shared" si="0"/>
        <v>581.80600000000015</v>
      </c>
      <c r="F10" s="51">
        <f t="shared" si="0"/>
        <v>31.066000000000003</v>
      </c>
      <c r="G10" s="51">
        <f t="shared" si="0"/>
        <v>101.607</v>
      </c>
      <c r="H10" s="51">
        <f t="shared" si="0"/>
        <v>182.08399999999995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202.07599999999991</v>
      </c>
      <c r="E11" s="51">
        <v>107.639</v>
      </c>
      <c r="F11" s="51">
        <v>3.9609999999999999</v>
      </c>
      <c r="G11" s="51">
        <v>27.258000000000003</v>
      </c>
      <c r="H11" s="51">
        <v>63.217999999999918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694.48699999999997</v>
      </c>
      <c r="E12" s="51">
        <f>E10-E11</f>
        <v>474.16700000000014</v>
      </c>
      <c r="F12" s="51">
        <f>F10-F11</f>
        <v>27.105000000000004</v>
      </c>
      <c r="G12" s="51">
        <f>G10-G11</f>
        <v>74.34899999999999</v>
      </c>
      <c r="H12" s="51">
        <f>H10-H11</f>
        <v>118.86600000000003</v>
      </c>
      <c r="I12" s="51">
        <v>-9.1789999999999736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513.56399999999996</v>
      </c>
      <c r="E13" s="51">
        <v>355.11800000000005</v>
      </c>
      <c r="F13" s="51">
        <v>19.236000000000001</v>
      </c>
      <c r="G13" s="51">
        <v>75.906999999999996</v>
      </c>
      <c r="H13" s="51">
        <v>63.30299999999999</v>
      </c>
      <c r="I13" s="51">
        <v>4.3540000000000001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8.7710000000000008</v>
      </c>
      <c r="E14" s="51">
        <v>5.6609999999999996</v>
      </c>
      <c r="F14" s="51">
        <v>0.50900000000000001</v>
      </c>
      <c r="G14" s="51">
        <v>8.6999999999999994E-2</v>
      </c>
      <c r="H14" s="51">
        <v>2.5140000000000002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14.167</v>
      </c>
      <c r="E15" s="51">
        <v>11.746</v>
      </c>
      <c r="F15" s="51">
        <v>0</v>
      </c>
      <c r="G15" s="51">
        <v>6.0999999999999999E-2</v>
      </c>
      <c r="H15" s="51">
        <v>2.36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186.31899999999999</v>
      </c>
      <c r="E16" s="51">
        <f t="shared" si="1"/>
        <v>125.13400000000009</v>
      </c>
      <c r="F16" s="51">
        <f t="shared" si="1"/>
        <v>7.360000000000003</v>
      </c>
      <c r="G16" s="51">
        <f t="shared" si="1"/>
        <v>-1.584000000000007</v>
      </c>
      <c r="H16" s="51">
        <f t="shared" si="1"/>
        <v>55.409000000000034</v>
      </c>
      <c r="I16" s="51">
        <f t="shared" si="1"/>
        <v>-13.532999999999973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514.44200000000001</v>
      </c>
      <c r="E17" s="51">
        <v>0</v>
      </c>
      <c r="F17" s="51">
        <v>0</v>
      </c>
      <c r="G17" s="51">
        <v>0</v>
      </c>
      <c r="H17" s="51">
        <v>514.44200000000001</v>
      </c>
      <c r="I17" s="51">
        <v>3.476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14.829999999999998</v>
      </c>
      <c r="E18" s="51">
        <v>0</v>
      </c>
      <c r="F18" s="51">
        <v>0</v>
      </c>
      <c r="G18" s="51">
        <v>14.829999999999998</v>
      </c>
      <c r="H18" s="51">
        <v>0</v>
      </c>
      <c r="I18" s="51">
        <v>0.129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106.68900000000001</v>
      </c>
      <c r="E19" s="51">
        <v>0</v>
      </c>
      <c r="F19" s="51">
        <v>0</v>
      </c>
      <c r="G19" s="51">
        <v>106.68900000000001</v>
      </c>
      <c r="H19" s="51">
        <v>0</v>
      </c>
      <c r="I19" s="51">
        <v>1.631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177.54800000000003</v>
      </c>
      <c r="E20" s="51">
        <v>105.04700000000001</v>
      </c>
      <c r="F20" s="51">
        <v>60.854999999999997</v>
      </c>
      <c r="G20" s="51">
        <v>6.49</v>
      </c>
      <c r="H20" s="51">
        <v>5.1559999999999997</v>
      </c>
      <c r="I20" s="51">
        <v>74.413999999999987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217.58799999999999</v>
      </c>
      <c r="E21" s="51">
        <v>47.219000000000001</v>
      </c>
      <c r="F21" s="51">
        <v>58.677</v>
      </c>
      <c r="G21" s="51">
        <v>3.9729999999999999</v>
      </c>
      <c r="H21" s="51">
        <v>107.71900000000001</v>
      </c>
      <c r="I21" s="51">
        <v>34.373999999999995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832.65999999999985</v>
      </c>
      <c r="E22" s="51">
        <f t="shared" si="2"/>
        <v>67.306000000000068</v>
      </c>
      <c r="F22" s="51">
        <f t="shared" si="2"/>
        <v>5.1820000000000093</v>
      </c>
      <c r="G22" s="51">
        <f t="shared" si="2"/>
        <v>87.75800000000001</v>
      </c>
      <c r="H22" s="51">
        <f t="shared" si="2"/>
        <v>672.4140000000001</v>
      </c>
      <c r="I22" s="51">
        <f t="shared" si="2"/>
        <v>-48.59499999999997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122.70400000000001</v>
      </c>
      <c r="E23" s="51">
        <v>27.783000000000005</v>
      </c>
      <c r="F23" s="51">
        <v>1.82</v>
      </c>
      <c r="G23" s="51">
        <v>0</v>
      </c>
      <c r="H23" s="51">
        <v>93.100999999999999</v>
      </c>
      <c r="I23" s="51">
        <v>2.1459999999999999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124.69100000000002</v>
      </c>
      <c r="E24" s="51">
        <v>0</v>
      </c>
      <c r="F24" s="51">
        <v>0</v>
      </c>
      <c r="G24" s="51">
        <v>124.69100000000002</v>
      </c>
      <c r="H24" s="51">
        <v>0</v>
      </c>
      <c r="I24" s="51">
        <v>0.159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203.14100000000002</v>
      </c>
      <c r="E25" s="51">
        <v>0</v>
      </c>
      <c r="F25" s="51">
        <v>0</v>
      </c>
      <c r="G25" s="51">
        <v>0</v>
      </c>
      <c r="H25" s="51">
        <v>203.14100000000002</v>
      </c>
      <c r="I25" s="51">
        <v>0.80800000000000005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202.89500000000004</v>
      </c>
      <c r="E26" s="51">
        <v>6.4920000000000018</v>
      </c>
      <c r="F26" s="51">
        <v>32.029999999999994</v>
      </c>
      <c r="G26" s="51">
        <v>164.18000000000004</v>
      </c>
      <c r="H26" s="51">
        <v>0.193</v>
      </c>
      <c r="I26" s="51">
        <v>1.0539999999999998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177.88200000000001</v>
      </c>
      <c r="E27" s="51">
        <v>4.59</v>
      </c>
      <c r="F27" s="51">
        <v>16.152000000000001</v>
      </c>
      <c r="G27" s="51">
        <v>156.947</v>
      </c>
      <c r="H27" s="51">
        <v>0.193</v>
      </c>
      <c r="I27" s="51">
        <v>0.14599999999999999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175.495</v>
      </c>
      <c r="E28" s="51">
        <v>0</v>
      </c>
      <c r="F28" s="51">
        <v>0</v>
      </c>
      <c r="G28" s="51">
        <v>0</v>
      </c>
      <c r="H28" s="51">
        <v>175.495</v>
      </c>
      <c r="I28" s="51">
        <v>2.5329999999999999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114.68900000000001</v>
      </c>
      <c r="E29" s="51">
        <v>10.850999999999999</v>
      </c>
      <c r="F29" s="51">
        <v>47.41</v>
      </c>
      <c r="G29" s="51">
        <v>34.283000000000001</v>
      </c>
      <c r="H29" s="51">
        <v>22.145</v>
      </c>
      <c r="I29" s="51">
        <v>20.654000000000003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100.27200000000001</v>
      </c>
      <c r="E30" s="51">
        <v>4.968</v>
      </c>
      <c r="F30" s="51">
        <v>47.455999999999996</v>
      </c>
      <c r="G30" s="51">
        <v>6.686000000000007</v>
      </c>
      <c r="H30" s="51">
        <v>41.161999999999999</v>
      </c>
      <c r="I30" s="51">
        <v>35.070999999999998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817.59699999999987</v>
      </c>
      <c r="E31" s="51">
        <f t="shared" si="3"/>
        <v>35.542000000000073</v>
      </c>
      <c r="F31" s="51">
        <f t="shared" si="3"/>
        <v>19.286000000000001</v>
      </c>
      <c r="G31" s="51">
        <f t="shared" si="3"/>
        <v>192.08500000000001</v>
      </c>
      <c r="H31" s="51">
        <f t="shared" si="3"/>
        <v>570.6840000000002</v>
      </c>
      <c r="I31" s="51">
        <f t="shared" si="3"/>
        <v>-33.531999999999982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745.66800000000001</v>
      </c>
      <c r="E32" s="51">
        <v>0</v>
      </c>
      <c r="F32" s="51">
        <v>0</v>
      </c>
      <c r="G32" s="51">
        <v>211.274</v>
      </c>
      <c r="H32" s="51">
        <v>534.39400000000001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-13.204000000000001</v>
      </c>
      <c r="G33" s="51">
        <v>0</v>
      </c>
      <c r="H33" s="51">
        <v>15.355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71.92899999999986</v>
      </c>
      <c r="E34" s="51">
        <f t="shared" si="4"/>
        <v>33.391000000000069</v>
      </c>
      <c r="F34" s="51">
        <f t="shared" si="4"/>
        <v>6.0820000000000007</v>
      </c>
      <c r="G34" s="51">
        <f t="shared" si="4"/>
        <v>-19.188999999999993</v>
      </c>
      <c r="H34" s="51">
        <f t="shared" si="4"/>
        <v>51.645000000000195</v>
      </c>
      <c r="I34" s="51">
        <f t="shared" si="4"/>
        <v>-33.531999999999982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19.451000000000001</v>
      </c>
      <c r="E35" s="51">
        <v>0.39</v>
      </c>
      <c r="F35" s="51">
        <v>2.6920000000000002</v>
      </c>
      <c r="G35" s="51">
        <v>12.858000000000001</v>
      </c>
      <c r="H35" s="51">
        <v>3.5109999999999997</v>
      </c>
      <c r="I35" s="51">
        <v>1.3110000000000002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15.396000000000001</v>
      </c>
      <c r="E36" s="51">
        <v>7.1059999999999999</v>
      </c>
      <c r="F36" s="51">
        <v>0.996</v>
      </c>
      <c r="G36" s="51">
        <v>3.798</v>
      </c>
      <c r="H36" s="51">
        <v>3.496</v>
      </c>
      <c r="I36" s="51">
        <v>5.3660000000000005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240.47300000000001</v>
      </c>
      <c r="E37" s="51">
        <v>132.08200000000002</v>
      </c>
      <c r="F37" s="51">
        <v>4.2680000000000007</v>
      </c>
      <c r="G37" s="51">
        <v>30.314</v>
      </c>
      <c r="H37" s="51">
        <v>73.808999999999997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202.07599999999991</v>
      </c>
      <c r="E38" s="51">
        <v>107.639</v>
      </c>
      <c r="F38" s="51">
        <v>3.9609999999999999</v>
      </c>
      <c r="G38" s="51">
        <v>27.258000000000003</v>
      </c>
      <c r="H38" s="51">
        <v>63.217999999999918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4.9560000000000004</v>
      </c>
      <c r="E39" s="51">
        <v>0.59000000000000008</v>
      </c>
      <c r="F39" s="51">
        <v>4.4530000000000003</v>
      </c>
      <c r="G39" s="51">
        <v>-0.22599999999999998</v>
      </c>
      <c r="H39" s="51">
        <v>0.13900000000000001</v>
      </c>
      <c r="I39" s="51">
        <v>-4.9560000000000004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24.520999999999749</v>
      </c>
      <c r="E40" s="51">
        <f t="shared" si="5"/>
        <v>15.074000000000044</v>
      </c>
      <c r="F40" s="51">
        <f t="shared" si="5"/>
        <v>-0.37399999999999967</v>
      </c>
      <c r="G40" s="51">
        <f t="shared" si="5"/>
        <v>-31.078999999999994</v>
      </c>
      <c r="H40" s="51">
        <f t="shared" si="5"/>
        <v>40.900000000000112</v>
      </c>
      <c r="I40" s="51">
        <f t="shared" si="5"/>
        <v>-24.520999999999983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817.59700000000021</v>
      </c>
      <c r="E42" s="51">
        <v>35.542000000000073</v>
      </c>
      <c r="F42" s="51">
        <v>19.286000000000016</v>
      </c>
      <c r="G42" s="51">
        <v>192.08500000000009</v>
      </c>
      <c r="H42" s="51">
        <v>570.68399999999997</v>
      </c>
      <c r="I42" s="51">
        <v>-33.531999999999968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133.774</v>
      </c>
      <c r="E43" s="51">
        <v>0</v>
      </c>
      <c r="F43" s="51">
        <v>0</v>
      </c>
      <c r="G43" s="51">
        <v>133.774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133.774</v>
      </c>
      <c r="E44" s="51">
        <v>0</v>
      </c>
      <c r="F44" s="51">
        <v>0</v>
      </c>
      <c r="G44" s="51">
        <v>0</v>
      </c>
      <c r="H44" s="51">
        <v>133.774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817.59700000000021</v>
      </c>
      <c r="E45" s="51">
        <f t="shared" si="6"/>
        <v>35.542000000000073</v>
      </c>
      <c r="F45" s="51">
        <f t="shared" si="6"/>
        <v>19.286000000000016</v>
      </c>
      <c r="G45" s="51">
        <f t="shared" si="6"/>
        <v>58.311000000000092</v>
      </c>
      <c r="H45" s="51">
        <f t="shared" si="6"/>
        <v>704.45799999999997</v>
      </c>
      <c r="I45" s="51">
        <f t="shared" si="6"/>
        <v>-33.531999999999968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745.66800000000001</v>
      </c>
      <c r="E46" s="51">
        <v>0</v>
      </c>
      <c r="F46" s="51">
        <v>0</v>
      </c>
      <c r="G46" s="51">
        <v>77.499999999999986</v>
      </c>
      <c r="H46" s="51">
        <v>668.16800000000001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-13.204000000000001</v>
      </c>
      <c r="G47" s="51">
        <v>0</v>
      </c>
      <c r="H47" s="51">
        <v>15.355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71.929000000000201</v>
      </c>
      <c r="E48" s="51">
        <f t="shared" si="7"/>
        <v>33.391000000000069</v>
      </c>
      <c r="F48" s="51">
        <f t="shared" si="7"/>
        <v>6.0820000000000149</v>
      </c>
      <c r="G48" s="51">
        <f t="shared" si="7"/>
        <v>-19.188999999999893</v>
      </c>
      <c r="H48" s="51">
        <f t="shared" si="7"/>
        <v>51.644999999999968</v>
      </c>
      <c r="I48" s="51">
        <f t="shared" si="7"/>
        <v>-33.531999999999968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C5A8C-1DC6-4D8E-BE5F-2AE381795FD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2064.6390000000001</v>
      </c>
      <c r="E8" s="51">
        <v>1501.3300000000006</v>
      </c>
      <c r="F8" s="51">
        <v>77.896999999999991</v>
      </c>
      <c r="G8" s="51">
        <v>189.55799999999999</v>
      </c>
      <c r="H8" s="51">
        <v>295.85399999999947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1128.3869999999999</v>
      </c>
      <c r="E9" s="51">
        <v>898.83900000000006</v>
      </c>
      <c r="F9" s="51">
        <v>44.515000000000008</v>
      </c>
      <c r="G9" s="51">
        <v>74.622</v>
      </c>
      <c r="H9" s="51">
        <v>110.411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936.25200000000018</v>
      </c>
      <c r="E10" s="51">
        <f t="shared" si="0"/>
        <v>602.49100000000055</v>
      </c>
      <c r="F10" s="51">
        <f t="shared" si="0"/>
        <v>33.381999999999984</v>
      </c>
      <c r="G10" s="51">
        <f t="shared" si="0"/>
        <v>114.93599999999999</v>
      </c>
      <c r="H10" s="51">
        <f t="shared" si="0"/>
        <v>185.44299999999947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204.65699999999993</v>
      </c>
      <c r="E11" s="51">
        <v>108.506</v>
      </c>
      <c r="F11" s="51">
        <v>3.9869999999999997</v>
      </c>
      <c r="G11" s="51">
        <v>27.655999999999999</v>
      </c>
      <c r="H11" s="51">
        <v>64.507999999999925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731.59500000000025</v>
      </c>
      <c r="E12" s="51">
        <f>E10-E11</f>
        <v>493.98500000000058</v>
      </c>
      <c r="F12" s="51">
        <f>F10-F11</f>
        <v>29.394999999999985</v>
      </c>
      <c r="G12" s="51">
        <f>G10-G11</f>
        <v>87.28</v>
      </c>
      <c r="H12" s="51">
        <f>H10-H11</f>
        <v>120.93499999999955</v>
      </c>
      <c r="I12" s="51">
        <v>-27.278999999999996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577.44500000000005</v>
      </c>
      <c r="E13" s="51">
        <v>391.36199999999997</v>
      </c>
      <c r="F13" s="51">
        <v>24.861999999999998</v>
      </c>
      <c r="G13" s="51">
        <v>89.42</v>
      </c>
      <c r="H13" s="51">
        <v>71.801000000000016</v>
      </c>
      <c r="I13" s="51">
        <v>5.133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8.9710000000000001</v>
      </c>
      <c r="E14" s="51">
        <v>5.8949999999999996</v>
      </c>
      <c r="F14" s="51">
        <v>0.50800000000000001</v>
      </c>
      <c r="G14" s="51">
        <v>7.0000000000000007E-2</v>
      </c>
      <c r="H14" s="51">
        <v>2.4979999999999998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20.188000000000002</v>
      </c>
      <c r="E15" s="51">
        <v>16.902000000000001</v>
      </c>
      <c r="F15" s="51">
        <v>0</v>
      </c>
      <c r="G15" s="51">
        <v>4.5999999999999999E-2</v>
      </c>
      <c r="H15" s="51">
        <v>3.24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165.36700000000019</v>
      </c>
      <c r="E16" s="51">
        <f t="shared" si="1"/>
        <v>113.63000000000062</v>
      </c>
      <c r="F16" s="51">
        <f t="shared" si="1"/>
        <v>4.024999999999987</v>
      </c>
      <c r="G16" s="51">
        <f t="shared" si="1"/>
        <v>-2.1640000000000006</v>
      </c>
      <c r="H16" s="51">
        <f t="shared" si="1"/>
        <v>49.875999999999536</v>
      </c>
      <c r="I16" s="51">
        <f t="shared" si="1"/>
        <v>-32.411999999999999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579.02500000000009</v>
      </c>
      <c r="E17" s="51">
        <v>0</v>
      </c>
      <c r="F17" s="51">
        <v>0</v>
      </c>
      <c r="G17" s="51">
        <v>0</v>
      </c>
      <c r="H17" s="51">
        <v>579.02500000000009</v>
      </c>
      <c r="I17" s="51">
        <v>3.5529999999999999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25.198</v>
      </c>
      <c r="E18" s="51">
        <v>0</v>
      </c>
      <c r="F18" s="51">
        <v>0</v>
      </c>
      <c r="G18" s="51">
        <v>25.198</v>
      </c>
      <c r="H18" s="51">
        <v>0</v>
      </c>
      <c r="I18" s="51">
        <v>4.4779999999999998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108.136</v>
      </c>
      <c r="E19" s="51">
        <v>0</v>
      </c>
      <c r="F19" s="51">
        <v>0</v>
      </c>
      <c r="G19" s="51">
        <v>108.136</v>
      </c>
      <c r="H19" s="51">
        <v>0</v>
      </c>
      <c r="I19" s="51">
        <v>1.7710000000000001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204.98900000000003</v>
      </c>
      <c r="E20" s="51">
        <v>93.683999999999997</v>
      </c>
      <c r="F20" s="51">
        <v>96.137</v>
      </c>
      <c r="G20" s="51">
        <v>8.2189999999999994</v>
      </c>
      <c r="H20" s="51">
        <v>6.9489999999999998</v>
      </c>
      <c r="I20" s="51">
        <v>84.935000000000002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249.71899999999999</v>
      </c>
      <c r="E21" s="51">
        <v>52.032999999999994</v>
      </c>
      <c r="F21" s="51">
        <v>87.751999999999995</v>
      </c>
      <c r="G21" s="51">
        <v>5.2280000000000006</v>
      </c>
      <c r="H21" s="51">
        <v>104.706</v>
      </c>
      <c r="I21" s="51">
        <v>40.204999999999998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872.06000000000017</v>
      </c>
      <c r="E22" s="51">
        <f t="shared" si="2"/>
        <v>71.97900000000061</v>
      </c>
      <c r="F22" s="51">
        <f t="shared" si="2"/>
        <v>-4.3600000000000136</v>
      </c>
      <c r="G22" s="51">
        <f t="shared" si="2"/>
        <v>77.783000000000001</v>
      </c>
      <c r="H22" s="51">
        <f t="shared" si="2"/>
        <v>726.65799999999967</v>
      </c>
      <c r="I22" s="51">
        <f t="shared" si="2"/>
        <v>-76.296000000000006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142.19999999999999</v>
      </c>
      <c r="E23" s="51">
        <v>31.414999999999996</v>
      </c>
      <c r="F23" s="51">
        <v>2.0609999999999999</v>
      </c>
      <c r="G23" s="51">
        <v>0</v>
      </c>
      <c r="H23" s="51">
        <v>108.724</v>
      </c>
      <c r="I23" s="51">
        <v>2.1320000000000001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144.14499999999998</v>
      </c>
      <c r="E24" s="51">
        <v>0</v>
      </c>
      <c r="F24" s="51">
        <v>0</v>
      </c>
      <c r="G24" s="51">
        <v>144.14499999999998</v>
      </c>
      <c r="H24" s="51">
        <v>0</v>
      </c>
      <c r="I24" s="51">
        <v>0.187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221.828</v>
      </c>
      <c r="E25" s="51">
        <v>0</v>
      </c>
      <c r="F25" s="51">
        <v>0</v>
      </c>
      <c r="G25" s="51">
        <v>0</v>
      </c>
      <c r="H25" s="51">
        <v>221.828</v>
      </c>
      <c r="I25" s="51">
        <v>0.90799999999999992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221.49200000000002</v>
      </c>
      <c r="E26" s="51">
        <v>6.5040000000000013</v>
      </c>
      <c r="F26" s="51">
        <v>33.722999999999999</v>
      </c>
      <c r="G26" s="51">
        <v>181.05</v>
      </c>
      <c r="H26" s="51">
        <v>0.215</v>
      </c>
      <c r="I26" s="51">
        <v>1.244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176.23099999999999</v>
      </c>
      <c r="E27" s="51">
        <v>4.6520000000000001</v>
      </c>
      <c r="F27" s="51">
        <v>16.351999999999997</v>
      </c>
      <c r="G27" s="51">
        <v>155.012</v>
      </c>
      <c r="H27" s="51">
        <v>0.215</v>
      </c>
      <c r="I27" s="51">
        <v>0.19900000000000001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173.87099999999998</v>
      </c>
      <c r="E28" s="51">
        <v>0</v>
      </c>
      <c r="F28" s="51">
        <v>0</v>
      </c>
      <c r="G28" s="51">
        <v>0</v>
      </c>
      <c r="H28" s="51">
        <v>173.87099999999998</v>
      </c>
      <c r="I28" s="51">
        <v>2.5589999999999997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118.53399999999999</v>
      </c>
      <c r="E29" s="51">
        <v>13.440000000000001</v>
      </c>
      <c r="F29" s="51">
        <v>48.366</v>
      </c>
      <c r="G29" s="51">
        <v>33.466999999999985</v>
      </c>
      <c r="H29" s="51">
        <v>23.260999999999999</v>
      </c>
      <c r="I29" s="51">
        <v>22.163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101.672</v>
      </c>
      <c r="E30" s="51">
        <v>5.4420000000000002</v>
      </c>
      <c r="F30" s="51">
        <v>48.378</v>
      </c>
      <c r="G30" s="51">
        <v>9.8260000000000076</v>
      </c>
      <c r="H30" s="51">
        <v>38.025999999999996</v>
      </c>
      <c r="I30" s="51">
        <v>39.024999999999999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854.44700000000012</v>
      </c>
      <c r="E31" s="51">
        <f t="shared" si="3"/>
        <v>34.418000000000617</v>
      </c>
      <c r="F31" s="51">
        <f t="shared" si="3"/>
        <v>10.961999999999989</v>
      </c>
      <c r="G31" s="51">
        <f t="shared" si="3"/>
        <v>224.32500000000005</v>
      </c>
      <c r="H31" s="51">
        <f t="shared" si="3"/>
        <v>584.74199999999962</v>
      </c>
      <c r="I31" s="51">
        <f t="shared" si="3"/>
        <v>-58.683000000000014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776.80200000000013</v>
      </c>
      <c r="E32" s="51">
        <v>0</v>
      </c>
      <c r="F32" s="51">
        <v>0</v>
      </c>
      <c r="G32" s="51">
        <v>233.21899999999999</v>
      </c>
      <c r="H32" s="51">
        <v>543.58300000000008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-2.149</v>
      </c>
      <c r="F33" s="51">
        <v>-14.673000000000002</v>
      </c>
      <c r="G33" s="51">
        <v>0</v>
      </c>
      <c r="H33" s="51">
        <v>16.822000000000003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77.644999999999982</v>
      </c>
      <c r="E34" s="51">
        <f t="shared" si="4"/>
        <v>32.269000000000617</v>
      </c>
      <c r="F34" s="51">
        <f t="shared" si="4"/>
        <v>-3.7110000000000127</v>
      </c>
      <c r="G34" s="51">
        <f t="shared" si="4"/>
        <v>-8.8939999999999486</v>
      </c>
      <c r="H34" s="51">
        <f t="shared" si="4"/>
        <v>57.98099999999954</v>
      </c>
      <c r="I34" s="51">
        <f t="shared" si="4"/>
        <v>-58.683000000000014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52.012</v>
      </c>
      <c r="E35" s="51">
        <v>0.40699999999999997</v>
      </c>
      <c r="F35" s="51">
        <v>2.69</v>
      </c>
      <c r="G35" s="51">
        <v>45.136000000000003</v>
      </c>
      <c r="H35" s="51">
        <v>3.7790000000000004</v>
      </c>
      <c r="I35" s="51">
        <v>3.1680000000000001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45.534999999999997</v>
      </c>
      <c r="E36" s="51">
        <v>33.851999999999997</v>
      </c>
      <c r="F36" s="51">
        <v>0.30400000000000005</v>
      </c>
      <c r="G36" s="51">
        <v>5.9689999999999994</v>
      </c>
      <c r="H36" s="51">
        <v>5.41</v>
      </c>
      <c r="I36" s="51">
        <v>9.6450000000000014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223.61900000000003</v>
      </c>
      <c r="E37" s="51">
        <v>118.07300000000002</v>
      </c>
      <c r="F37" s="51">
        <v>4.3609999999999998</v>
      </c>
      <c r="G37" s="51">
        <v>33.939000000000007</v>
      </c>
      <c r="H37" s="51">
        <v>67.245999999999981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204.65699999999993</v>
      </c>
      <c r="E38" s="51">
        <v>108.506</v>
      </c>
      <c r="F38" s="51">
        <v>3.9869999999999997</v>
      </c>
      <c r="G38" s="51">
        <v>27.655999999999999</v>
      </c>
      <c r="H38" s="51">
        <v>64.507999999999925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4.386000000000001</v>
      </c>
      <c r="E39" s="51">
        <v>3.4930000000000017</v>
      </c>
      <c r="F39" s="51">
        <v>1.0270000000000001</v>
      </c>
      <c r="G39" s="51">
        <v>-0.20800000000000005</v>
      </c>
      <c r="H39" s="51">
        <v>7.3999999999999996E-2</v>
      </c>
      <c r="I39" s="51">
        <v>-4.3860000000000001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47.819999999999872</v>
      </c>
      <c r="E40" s="51">
        <f t="shared" si="5"/>
        <v>52.654000000000586</v>
      </c>
      <c r="F40" s="51">
        <f t="shared" si="5"/>
        <v>-7.4980000000000127</v>
      </c>
      <c r="G40" s="51">
        <f t="shared" si="5"/>
        <v>-54.13599999999996</v>
      </c>
      <c r="H40" s="51">
        <f t="shared" si="5"/>
        <v>56.799999999999486</v>
      </c>
      <c r="I40" s="51">
        <f t="shared" si="5"/>
        <v>-47.820000000000007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854.44700000000023</v>
      </c>
      <c r="E42" s="51">
        <v>34.418000000000617</v>
      </c>
      <c r="F42" s="51">
        <v>10.961999999999982</v>
      </c>
      <c r="G42" s="51">
        <v>224.32500000000002</v>
      </c>
      <c r="H42" s="51">
        <v>584.74199999999962</v>
      </c>
      <c r="I42" s="51">
        <v>-58.683000000000007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141.91900000000001</v>
      </c>
      <c r="E43" s="51">
        <v>0</v>
      </c>
      <c r="F43" s="51">
        <v>0</v>
      </c>
      <c r="G43" s="51">
        <v>141.91900000000001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141.91900000000001</v>
      </c>
      <c r="E44" s="51">
        <v>0</v>
      </c>
      <c r="F44" s="51">
        <v>0</v>
      </c>
      <c r="G44" s="51">
        <v>0</v>
      </c>
      <c r="H44" s="51">
        <v>141.91900000000001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854.44700000000023</v>
      </c>
      <c r="E45" s="51">
        <f t="shared" si="6"/>
        <v>34.418000000000617</v>
      </c>
      <c r="F45" s="51">
        <f t="shared" si="6"/>
        <v>10.961999999999982</v>
      </c>
      <c r="G45" s="51">
        <f t="shared" si="6"/>
        <v>82.406000000000006</v>
      </c>
      <c r="H45" s="51">
        <f t="shared" si="6"/>
        <v>726.6609999999996</v>
      </c>
      <c r="I45" s="51">
        <f t="shared" si="6"/>
        <v>-58.683000000000007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776.80200000000002</v>
      </c>
      <c r="E46" s="51">
        <v>0</v>
      </c>
      <c r="F46" s="51">
        <v>0</v>
      </c>
      <c r="G46" s="51">
        <v>91.3</v>
      </c>
      <c r="H46" s="51">
        <v>685.50200000000007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-2.149</v>
      </c>
      <c r="F47" s="51">
        <v>-14.673000000000002</v>
      </c>
      <c r="G47" s="51">
        <v>0</v>
      </c>
      <c r="H47" s="51">
        <v>16.822000000000003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77.645000000000209</v>
      </c>
      <c r="E48" s="51">
        <f t="shared" si="7"/>
        <v>32.269000000000617</v>
      </c>
      <c r="F48" s="51">
        <f t="shared" si="7"/>
        <v>-3.7110000000000198</v>
      </c>
      <c r="G48" s="51">
        <f t="shared" si="7"/>
        <v>-8.8939999999999912</v>
      </c>
      <c r="H48" s="51">
        <f t="shared" si="7"/>
        <v>57.98099999999954</v>
      </c>
      <c r="I48" s="51">
        <f t="shared" si="7"/>
        <v>-58.683000000000007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9578-CCF1-49CA-AA37-1A7D990F62A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2054.2009999999996</v>
      </c>
      <c r="E8" s="51">
        <v>1509.4419999999998</v>
      </c>
      <c r="F8" s="51">
        <v>78.813999999999993</v>
      </c>
      <c r="G8" s="51">
        <v>166.67599999999999</v>
      </c>
      <c r="H8" s="51">
        <v>299.26899999999989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1109.5720000000001</v>
      </c>
      <c r="E9" s="51">
        <v>895.96500000000003</v>
      </c>
      <c r="F9" s="51">
        <v>45.154000000000003</v>
      </c>
      <c r="G9" s="51">
        <v>60.101999999999997</v>
      </c>
      <c r="H9" s="51">
        <v>108.351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944.62899999999945</v>
      </c>
      <c r="E10" s="51">
        <f t="shared" si="0"/>
        <v>613.47699999999975</v>
      </c>
      <c r="F10" s="51">
        <f t="shared" si="0"/>
        <v>33.659999999999989</v>
      </c>
      <c r="G10" s="51">
        <f t="shared" si="0"/>
        <v>106.57399999999998</v>
      </c>
      <c r="H10" s="51">
        <f t="shared" si="0"/>
        <v>190.91799999999989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212.42699999999991</v>
      </c>
      <c r="E11" s="51">
        <v>112.71899999999999</v>
      </c>
      <c r="F11" s="51">
        <v>4.2329999999999997</v>
      </c>
      <c r="G11" s="51">
        <v>28.557000000000002</v>
      </c>
      <c r="H11" s="51">
        <v>66.917999999999893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732.20199999999954</v>
      </c>
      <c r="E12" s="51">
        <f>E10-E11</f>
        <v>500.75799999999975</v>
      </c>
      <c r="F12" s="51">
        <f>F10-F11</f>
        <v>29.426999999999989</v>
      </c>
      <c r="G12" s="51">
        <f>G10-G11</f>
        <v>78.016999999999982</v>
      </c>
      <c r="H12" s="51">
        <f>H10-H11</f>
        <v>124</v>
      </c>
      <c r="I12" s="51">
        <v>-45.793000000000006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520.99900000000002</v>
      </c>
      <c r="E13" s="51">
        <v>358.14300000000003</v>
      </c>
      <c r="F13" s="51">
        <v>20.154000000000003</v>
      </c>
      <c r="G13" s="51">
        <v>79.812999999999988</v>
      </c>
      <c r="H13" s="51">
        <v>62.888999999999989</v>
      </c>
      <c r="I13" s="51">
        <v>4.7539999999999996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9.0530000000000008</v>
      </c>
      <c r="E14" s="51">
        <v>5.9180000000000001</v>
      </c>
      <c r="F14" s="51">
        <v>0.47199999999999998</v>
      </c>
      <c r="G14" s="51">
        <v>7.3999999999999996E-2</v>
      </c>
      <c r="H14" s="51">
        <v>2.589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10.244999999999999</v>
      </c>
      <c r="E15" s="51">
        <v>9.8439999999999994</v>
      </c>
      <c r="F15" s="51">
        <v>0</v>
      </c>
      <c r="G15" s="51">
        <v>3.9E-2</v>
      </c>
      <c r="H15" s="51">
        <v>0.36199999999999999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212.39499999999953</v>
      </c>
      <c r="E16" s="51">
        <f t="shared" si="1"/>
        <v>146.54099999999971</v>
      </c>
      <c r="F16" s="51">
        <f t="shared" si="1"/>
        <v>8.8009999999999859</v>
      </c>
      <c r="G16" s="51">
        <f t="shared" si="1"/>
        <v>-1.8310000000000066</v>
      </c>
      <c r="H16" s="51">
        <f t="shared" si="1"/>
        <v>58.884000000000015</v>
      </c>
      <c r="I16" s="51">
        <f t="shared" si="1"/>
        <v>-50.547000000000004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522.64</v>
      </c>
      <c r="E17" s="51">
        <v>0</v>
      </c>
      <c r="F17" s="51">
        <v>0</v>
      </c>
      <c r="G17" s="51">
        <v>0</v>
      </c>
      <c r="H17" s="51">
        <v>522.64</v>
      </c>
      <c r="I17" s="51">
        <v>3.113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20.414999999999999</v>
      </c>
      <c r="E18" s="51">
        <v>0</v>
      </c>
      <c r="F18" s="51">
        <v>0</v>
      </c>
      <c r="G18" s="51">
        <v>20.414999999999999</v>
      </c>
      <c r="H18" s="51">
        <v>0</v>
      </c>
      <c r="I18" s="51">
        <v>0.11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107.34099999999999</v>
      </c>
      <c r="E19" s="51">
        <v>0</v>
      </c>
      <c r="F19" s="51">
        <v>0</v>
      </c>
      <c r="G19" s="51">
        <v>107.34099999999999</v>
      </c>
      <c r="H19" s="51">
        <v>0</v>
      </c>
      <c r="I19" s="51">
        <v>1.5029999999999999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229.92</v>
      </c>
      <c r="E20" s="51">
        <v>120.23299999999999</v>
      </c>
      <c r="F20" s="51">
        <v>94.437999999999988</v>
      </c>
      <c r="G20" s="51">
        <v>6.7550000000000008</v>
      </c>
      <c r="H20" s="51">
        <v>8.4940000000000015</v>
      </c>
      <c r="I20" s="51">
        <v>87.026999999999987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268.12900000000002</v>
      </c>
      <c r="E21" s="51">
        <v>54.762999999999998</v>
      </c>
      <c r="F21" s="51">
        <v>83.248000000000019</v>
      </c>
      <c r="G21" s="51">
        <v>5.2309999999999999</v>
      </c>
      <c r="H21" s="51">
        <v>124.887</v>
      </c>
      <c r="I21" s="51">
        <v>48.817999999999998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860.16999999999962</v>
      </c>
      <c r="E22" s="51">
        <f t="shared" si="2"/>
        <v>81.070999999999714</v>
      </c>
      <c r="F22" s="51">
        <f t="shared" si="2"/>
        <v>-2.3889999999999816</v>
      </c>
      <c r="G22" s="51">
        <f t="shared" si="2"/>
        <v>83.570999999999984</v>
      </c>
      <c r="H22" s="51">
        <f t="shared" si="2"/>
        <v>697.91699999999992</v>
      </c>
      <c r="I22" s="51">
        <f t="shared" si="2"/>
        <v>-84.249999999999986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122.962</v>
      </c>
      <c r="E23" s="51">
        <v>28.125</v>
      </c>
      <c r="F23" s="51">
        <v>1.88</v>
      </c>
      <c r="G23" s="51">
        <v>0</v>
      </c>
      <c r="H23" s="51">
        <v>92.957000000000008</v>
      </c>
      <c r="I23" s="51">
        <v>2.657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125.44400000000002</v>
      </c>
      <c r="E24" s="51">
        <v>0</v>
      </c>
      <c r="F24" s="51">
        <v>0</v>
      </c>
      <c r="G24" s="51">
        <v>125.44400000000002</v>
      </c>
      <c r="H24" s="51">
        <v>0</v>
      </c>
      <c r="I24" s="51">
        <v>0.17499999999999999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205.02699999999999</v>
      </c>
      <c r="E25" s="51">
        <v>0</v>
      </c>
      <c r="F25" s="51">
        <v>0</v>
      </c>
      <c r="G25" s="51">
        <v>0</v>
      </c>
      <c r="H25" s="51">
        <v>205.02699999999999</v>
      </c>
      <c r="I25" s="51">
        <v>0.81800000000000006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204.67699999999999</v>
      </c>
      <c r="E26" s="51">
        <v>5.791999999999998</v>
      </c>
      <c r="F26" s="51">
        <v>31.206</v>
      </c>
      <c r="G26" s="51">
        <v>167.476</v>
      </c>
      <c r="H26" s="51">
        <v>0.20299999999999999</v>
      </c>
      <c r="I26" s="51">
        <v>1.1680000000000001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184.28000000000003</v>
      </c>
      <c r="E27" s="51">
        <v>4.8199999999999994</v>
      </c>
      <c r="F27" s="51">
        <v>15.692999999999998</v>
      </c>
      <c r="G27" s="51">
        <v>163.56400000000002</v>
      </c>
      <c r="H27" s="51">
        <v>0.20299999999999999</v>
      </c>
      <c r="I27" s="51">
        <v>0.153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181.84299999999999</v>
      </c>
      <c r="E28" s="51">
        <v>0</v>
      </c>
      <c r="F28" s="51">
        <v>0</v>
      </c>
      <c r="G28" s="51">
        <v>0</v>
      </c>
      <c r="H28" s="51">
        <v>181.84299999999999</v>
      </c>
      <c r="I28" s="51">
        <v>2.59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108.73999999999998</v>
      </c>
      <c r="E29" s="51">
        <v>11.824</v>
      </c>
      <c r="F29" s="51">
        <v>52.721999999999994</v>
      </c>
      <c r="G29" s="51">
        <v>21.417999999999992</v>
      </c>
      <c r="H29" s="51">
        <v>22.775999999999996</v>
      </c>
      <c r="I29" s="51">
        <v>23.685000000000002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92.619999999999976</v>
      </c>
      <c r="E30" s="51">
        <v>5.1070000000000002</v>
      </c>
      <c r="F30" s="51">
        <v>50.542999999999999</v>
      </c>
      <c r="G30" s="51">
        <v>7.0439999999999969</v>
      </c>
      <c r="H30" s="51">
        <v>29.925999999999995</v>
      </c>
      <c r="I30" s="51">
        <v>39.805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843.74499999999944</v>
      </c>
      <c r="E31" s="51">
        <f t="shared" si="3"/>
        <v>47.200999999999716</v>
      </c>
      <c r="F31" s="51">
        <f t="shared" si="3"/>
        <v>9.0650000000000261</v>
      </c>
      <c r="G31" s="51">
        <f t="shared" si="3"/>
        <v>198.55299999999994</v>
      </c>
      <c r="H31" s="51">
        <f t="shared" si="3"/>
        <v>588.92600000000004</v>
      </c>
      <c r="I31" s="51">
        <f t="shared" si="3"/>
        <v>-67.824999999999989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746.59400000000005</v>
      </c>
      <c r="E32" s="51">
        <v>0</v>
      </c>
      <c r="F32" s="51">
        <v>0</v>
      </c>
      <c r="G32" s="51">
        <v>217.75700000000001</v>
      </c>
      <c r="H32" s="51">
        <v>528.83699999999999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-12.776</v>
      </c>
      <c r="G33" s="51">
        <v>0</v>
      </c>
      <c r="H33" s="51">
        <v>14.045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97.150999999999385</v>
      </c>
      <c r="E34" s="51">
        <f t="shared" si="4"/>
        <v>45.931999999999718</v>
      </c>
      <c r="F34" s="51">
        <f t="shared" si="4"/>
        <v>-3.7109999999999737</v>
      </c>
      <c r="G34" s="51">
        <f t="shared" si="4"/>
        <v>-19.204000000000065</v>
      </c>
      <c r="H34" s="51">
        <f t="shared" si="4"/>
        <v>74.134000000000057</v>
      </c>
      <c r="I34" s="51">
        <f t="shared" si="4"/>
        <v>-67.824999999999989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22.067</v>
      </c>
      <c r="E35" s="51">
        <v>0.443</v>
      </c>
      <c r="F35" s="51">
        <v>3.3119999999999998</v>
      </c>
      <c r="G35" s="51">
        <v>14.512</v>
      </c>
      <c r="H35" s="51">
        <v>3.8</v>
      </c>
      <c r="I35" s="51">
        <v>1.4319999999999999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17.067999999999998</v>
      </c>
      <c r="E36" s="51">
        <v>8.1679999999999993</v>
      </c>
      <c r="F36" s="51">
        <v>0.33699999999999997</v>
      </c>
      <c r="G36" s="51">
        <v>4.1849999999999987</v>
      </c>
      <c r="H36" s="51">
        <v>4.3780000000000001</v>
      </c>
      <c r="I36" s="51">
        <v>6.431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241.75299999999999</v>
      </c>
      <c r="E37" s="51">
        <v>143.96600000000001</v>
      </c>
      <c r="F37" s="51">
        <v>3.7540000000000004</v>
      </c>
      <c r="G37" s="51">
        <v>22.044</v>
      </c>
      <c r="H37" s="51">
        <v>71.988999999999976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212.42699999999991</v>
      </c>
      <c r="E38" s="51">
        <v>112.71899999999999</v>
      </c>
      <c r="F38" s="51">
        <v>4.2329999999999997</v>
      </c>
      <c r="G38" s="51">
        <v>28.557000000000002</v>
      </c>
      <c r="H38" s="51">
        <v>66.917999999999893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10.623000000000003</v>
      </c>
      <c r="E39" s="51">
        <v>4.2280000000000006</v>
      </c>
      <c r="F39" s="51">
        <v>6.4540000000000015</v>
      </c>
      <c r="G39" s="51">
        <v>-0.10000000000000005</v>
      </c>
      <c r="H39" s="51">
        <v>4.1000000000000002E-2</v>
      </c>
      <c r="I39" s="51">
        <v>-10.622999999999999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52.202999999999278</v>
      </c>
      <c r="E40" s="51">
        <f t="shared" si="5"/>
        <v>18.181999999999711</v>
      </c>
      <c r="F40" s="51">
        <f t="shared" si="5"/>
        <v>-12.660999999999975</v>
      </c>
      <c r="G40" s="51">
        <f t="shared" si="5"/>
        <v>-22.918000000000063</v>
      </c>
      <c r="H40" s="51">
        <f t="shared" si="5"/>
        <v>69.59999999999998</v>
      </c>
      <c r="I40" s="51">
        <f t="shared" si="5"/>
        <v>-52.202999999999996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843.74499999999989</v>
      </c>
      <c r="E42" s="51">
        <v>47.200999999999787</v>
      </c>
      <c r="F42" s="51">
        <v>9.0649999999999977</v>
      </c>
      <c r="G42" s="51">
        <v>198.553</v>
      </c>
      <c r="H42" s="51">
        <v>588.92600000000004</v>
      </c>
      <c r="I42" s="51">
        <v>-67.824999999999989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135.38200000000001</v>
      </c>
      <c r="E43" s="51">
        <v>0</v>
      </c>
      <c r="F43" s="51">
        <v>0</v>
      </c>
      <c r="G43" s="51">
        <v>135.38200000000001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135.38200000000001</v>
      </c>
      <c r="E44" s="51">
        <v>0</v>
      </c>
      <c r="F44" s="51">
        <v>0</v>
      </c>
      <c r="G44" s="51">
        <v>0</v>
      </c>
      <c r="H44" s="51">
        <v>135.38200000000001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843.74499999999989</v>
      </c>
      <c r="E45" s="51">
        <f t="shared" si="6"/>
        <v>47.200999999999787</v>
      </c>
      <c r="F45" s="51">
        <f t="shared" si="6"/>
        <v>9.0649999999999977</v>
      </c>
      <c r="G45" s="51">
        <f t="shared" si="6"/>
        <v>63.170999999999992</v>
      </c>
      <c r="H45" s="51">
        <f t="shared" si="6"/>
        <v>724.30799999999999</v>
      </c>
      <c r="I45" s="51">
        <f t="shared" si="6"/>
        <v>-67.824999999999989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746.59400000000005</v>
      </c>
      <c r="E46" s="51">
        <v>0</v>
      </c>
      <c r="F46" s="51">
        <v>0</v>
      </c>
      <c r="G46" s="51">
        <v>82.375</v>
      </c>
      <c r="H46" s="51">
        <v>664.21900000000005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-12.776</v>
      </c>
      <c r="G47" s="51">
        <v>0</v>
      </c>
      <c r="H47" s="51">
        <v>14.045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97.15099999999984</v>
      </c>
      <c r="E48" s="51">
        <f t="shared" si="7"/>
        <v>45.931999999999789</v>
      </c>
      <c r="F48" s="51">
        <f t="shared" si="7"/>
        <v>-3.7110000000000021</v>
      </c>
      <c r="G48" s="51">
        <f t="shared" si="7"/>
        <v>-19.204000000000008</v>
      </c>
      <c r="H48" s="51">
        <f t="shared" si="7"/>
        <v>74.133999999999943</v>
      </c>
      <c r="I48" s="51">
        <f t="shared" si="7"/>
        <v>-67.824999999999989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2708C-4DCB-4C5B-A4E3-62348FE7F371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1992.7170000000001</v>
      </c>
      <c r="E8" s="51">
        <v>1449.4140000000002</v>
      </c>
      <c r="F8" s="51">
        <v>79.340999999999994</v>
      </c>
      <c r="G8" s="51">
        <v>169.708</v>
      </c>
      <c r="H8" s="51">
        <v>294.25400000000002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1055.0710000000001</v>
      </c>
      <c r="E9" s="51">
        <v>846.18799999999999</v>
      </c>
      <c r="F9" s="51">
        <v>44.805999999999997</v>
      </c>
      <c r="G9" s="51">
        <v>61.58</v>
      </c>
      <c r="H9" s="51">
        <v>102.497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937.64599999999996</v>
      </c>
      <c r="E10" s="51">
        <f t="shared" si="0"/>
        <v>603.22600000000023</v>
      </c>
      <c r="F10" s="51">
        <f t="shared" si="0"/>
        <v>34.534999999999997</v>
      </c>
      <c r="G10" s="51">
        <f t="shared" si="0"/>
        <v>108.128</v>
      </c>
      <c r="H10" s="51">
        <f t="shared" si="0"/>
        <v>191.75700000000001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214.35099999999989</v>
      </c>
      <c r="E11" s="51">
        <v>113.767</v>
      </c>
      <c r="F11" s="51">
        <v>4.2620000000000005</v>
      </c>
      <c r="G11" s="51">
        <v>28.73</v>
      </c>
      <c r="H11" s="51">
        <v>67.591999999999913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723.29500000000007</v>
      </c>
      <c r="E12" s="51">
        <f>E10-E11</f>
        <v>489.45900000000023</v>
      </c>
      <c r="F12" s="51">
        <f>F10-F11</f>
        <v>30.272999999999996</v>
      </c>
      <c r="G12" s="51">
        <f>G10-G11</f>
        <v>79.397999999999996</v>
      </c>
      <c r="H12" s="51">
        <f>H10-H11</f>
        <v>124.16500000000009</v>
      </c>
      <c r="I12" s="51">
        <v>-38.951999999999998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538.096</v>
      </c>
      <c r="E13" s="51">
        <v>372.19499999999994</v>
      </c>
      <c r="F13" s="51">
        <v>20.238</v>
      </c>
      <c r="G13" s="51">
        <v>81.019000000000005</v>
      </c>
      <c r="H13" s="51">
        <v>64.64400000000002</v>
      </c>
      <c r="I13" s="51">
        <v>4.63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11.371</v>
      </c>
      <c r="E14" s="51">
        <v>5.798</v>
      </c>
      <c r="F14" s="51">
        <v>2.9099999999999997</v>
      </c>
      <c r="G14" s="51">
        <v>7.3999999999999996E-2</v>
      </c>
      <c r="H14" s="51">
        <v>2.589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12.408000000000001</v>
      </c>
      <c r="E15" s="51">
        <v>11.865</v>
      </c>
      <c r="F15" s="51">
        <v>0</v>
      </c>
      <c r="G15" s="51">
        <v>4.1000000000000002E-2</v>
      </c>
      <c r="H15" s="51">
        <v>0.502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186.23600000000005</v>
      </c>
      <c r="E16" s="51">
        <f t="shared" si="1"/>
        <v>123.33100000000029</v>
      </c>
      <c r="F16" s="51">
        <f t="shared" si="1"/>
        <v>7.1249999999999964</v>
      </c>
      <c r="G16" s="51">
        <f t="shared" si="1"/>
        <v>-1.6540000000000095</v>
      </c>
      <c r="H16" s="51">
        <f t="shared" si="1"/>
        <v>57.434000000000076</v>
      </c>
      <c r="I16" s="51">
        <f t="shared" si="1"/>
        <v>-43.582000000000001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539.32899999999995</v>
      </c>
      <c r="E17" s="51">
        <v>0</v>
      </c>
      <c r="F17" s="51">
        <v>0</v>
      </c>
      <c r="G17" s="51">
        <v>0</v>
      </c>
      <c r="H17" s="51">
        <v>539.32899999999995</v>
      </c>
      <c r="I17" s="51">
        <v>3.3969999999999998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21.869</v>
      </c>
      <c r="E18" s="51">
        <v>0</v>
      </c>
      <c r="F18" s="51">
        <v>0</v>
      </c>
      <c r="G18" s="51">
        <v>21.869</v>
      </c>
      <c r="H18" s="51">
        <v>0</v>
      </c>
      <c r="I18" s="51">
        <v>0.03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103.20399999999999</v>
      </c>
      <c r="E19" s="51">
        <v>0</v>
      </c>
      <c r="F19" s="51">
        <v>0</v>
      </c>
      <c r="G19" s="51">
        <v>103.20399999999999</v>
      </c>
      <c r="H19" s="51">
        <v>0</v>
      </c>
      <c r="I19" s="51">
        <v>4.0720000000000001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312.68399999999997</v>
      </c>
      <c r="E20" s="51">
        <v>177.05400000000003</v>
      </c>
      <c r="F20" s="51">
        <v>115.28200000000001</v>
      </c>
      <c r="G20" s="51">
        <v>10.473000000000001</v>
      </c>
      <c r="H20" s="51">
        <v>9.875</v>
      </c>
      <c r="I20" s="51">
        <v>93.865000000000009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334.37600000000003</v>
      </c>
      <c r="E21" s="51">
        <v>72.398000000000025</v>
      </c>
      <c r="F21" s="51">
        <v>122.99700000000003</v>
      </c>
      <c r="G21" s="51">
        <v>10.718</v>
      </c>
      <c r="H21" s="51">
        <v>128.26300000000001</v>
      </c>
      <c r="I21" s="51">
        <v>72.173000000000016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828.5920000000001</v>
      </c>
      <c r="E22" s="51">
        <f t="shared" si="2"/>
        <v>18.675000000000281</v>
      </c>
      <c r="F22" s="51">
        <f t="shared" si="2"/>
        <v>14.840000000000018</v>
      </c>
      <c r="G22" s="51">
        <f t="shared" si="2"/>
        <v>79.925999999999988</v>
      </c>
      <c r="H22" s="51">
        <f t="shared" si="2"/>
        <v>715.15100000000007</v>
      </c>
      <c r="I22" s="51">
        <f t="shared" si="2"/>
        <v>-57.834999999999994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126.402</v>
      </c>
      <c r="E23" s="51">
        <v>29.323</v>
      </c>
      <c r="F23" s="51">
        <v>1.96</v>
      </c>
      <c r="G23" s="51">
        <v>0</v>
      </c>
      <c r="H23" s="51">
        <v>95.119</v>
      </c>
      <c r="I23" s="51">
        <v>7.5640000000000001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133.79599999999999</v>
      </c>
      <c r="E24" s="51">
        <v>0</v>
      </c>
      <c r="F24" s="51">
        <v>0</v>
      </c>
      <c r="G24" s="51">
        <v>133.79599999999999</v>
      </c>
      <c r="H24" s="51">
        <v>0</v>
      </c>
      <c r="I24" s="51">
        <v>0.17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212.19300000000001</v>
      </c>
      <c r="E25" s="51">
        <v>0</v>
      </c>
      <c r="F25" s="51">
        <v>0</v>
      </c>
      <c r="G25" s="51">
        <v>0</v>
      </c>
      <c r="H25" s="51">
        <v>212.19300000000001</v>
      </c>
      <c r="I25" s="51">
        <v>0.85399999999999998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211.90400000000002</v>
      </c>
      <c r="E26" s="51">
        <v>5.7930000000000001</v>
      </c>
      <c r="F26" s="51">
        <v>31.334</v>
      </c>
      <c r="G26" s="51">
        <v>174.57900000000001</v>
      </c>
      <c r="H26" s="51">
        <v>0.19799999999999998</v>
      </c>
      <c r="I26" s="51">
        <v>1.143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180.869</v>
      </c>
      <c r="E27" s="51">
        <v>4.8039999999999994</v>
      </c>
      <c r="F27" s="51">
        <v>15.776999999999997</v>
      </c>
      <c r="G27" s="51">
        <v>160.09</v>
      </c>
      <c r="H27" s="51">
        <v>0.19799999999999998</v>
      </c>
      <c r="I27" s="51">
        <v>0.17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178.465</v>
      </c>
      <c r="E28" s="51">
        <v>0</v>
      </c>
      <c r="F28" s="51">
        <v>0</v>
      </c>
      <c r="G28" s="51">
        <v>0</v>
      </c>
      <c r="H28" s="51">
        <v>178.465</v>
      </c>
      <c r="I28" s="51">
        <v>2.5739999999999998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106.83299999999998</v>
      </c>
      <c r="E29" s="51">
        <v>11.832000000000001</v>
      </c>
      <c r="F29" s="51">
        <v>49.395000000000003</v>
      </c>
      <c r="G29" s="51">
        <v>22.711999999999989</v>
      </c>
      <c r="H29" s="51">
        <v>22.893999999999998</v>
      </c>
      <c r="I29" s="51">
        <v>22.442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94.160000000000011</v>
      </c>
      <c r="E30" s="51">
        <v>5.5449999999999999</v>
      </c>
      <c r="F30" s="51">
        <v>49.419000000000004</v>
      </c>
      <c r="G30" s="51">
        <v>7.6239999999999952</v>
      </c>
      <c r="H30" s="51">
        <v>31.571999999999999</v>
      </c>
      <c r="I30" s="51">
        <v>35.114999999999995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820.62000000000012</v>
      </c>
      <c r="E31" s="51">
        <f t="shared" si="3"/>
        <v>-15.945999999999719</v>
      </c>
      <c r="F31" s="51">
        <f t="shared" si="3"/>
        <v>28.461000000000016</v>
      </c>
      <c r="G31" s="51">
        <f t="shared" si="3"/>
        <v>213.12299999999999</v>
      </c>
      <c r="H31" s="51">
        <f t="shared" si="3"/>
        <v>594.98200000000008</v>
      </c>
      <c r="I31" s="51">
        <f t="shared" si="3"/>
        <v>-49.863000000000014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766.25800000000015</v>
      </c>
      <c r="E32" s="51">
        <v>0</v>
      </c>
      <c r="F32" s="51">
        <v>0</v>
      </c>
      <c r="G32" s="51">
        <v>219.08900000000003</v>
      </c>
      <c r="H32" s="51">
        <v>547.1690000000001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-12.82</v>
      </c>
      <c r="G33" s="51">
        <v>0</v>
      </c>
      <c r="H33" s="51">
        <v>14.089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54.361999999999966</v>
      </c>
      <c r="E34" s="51">
        <f t="shared" si="4"/>
        <v>-17.214999999999719</v>
      </c>
      <c r="F34" s="51">
        <f t="shared" si="4"/>
        <v>15.641000000000016</v>
      </c>
      <c r="G34" s="51">
        <f t="shared" si="4"/>
        <v>-5.9660000000000366</v>
      </c>
      <c r="H34" s="51">
        <f t="shared" si="4"/>
        <v>61.901999999999987</v>
      </c>
      <c r="I34" s="51">
        <f t="shared" si="4"/>
        <v>-49.863000000000014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22.583000000000002</v>
      </c>
      <c r="E35" s="51">
        <v>0.40099999999999997</v>
      </c>
      <c r="F35" s="51">
        <v>3.3119999999999998</v>
      </c>
      <c r="G35" s="51">
        <v>15.175000000000001</v>
      </c>
      <c r="H35" s="51">
        <v>3.6949999999999998</v>
      </c>
      <c r="I35" s="51">
        <v>1.4740000000000002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18.713999999999999</v>
      </c>
      <c r="E36" s="51">
        <v>9.2590000000000003</v>
      </c>
      <c r="F36" s="51">
        <v>0.57299999999999995</v>
      </c>
      <c r="G36" s="51">
        <v>4.3520000000000003</v>
      </c>
      <c r="H36" s="51">
        <v>4.5299999999999994</v>
      </c>
      <c r="I36" s="51">
        <v>5.343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218.84999999999997</v>
      </c>
      <c r="E37" s="51">
        <v>114.27199999999999</v>
      </c>
      <c r="F37" s="51">
        <v>3.931</v>
      </c>
      <c r="G37" s="51">
        <v>28.473999999999993</v>
      </c>
      <c r="H37" s="51">
        <v>72.172999999999988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214.35099999999989</v>
      </c>
      <c r="E38" s="51">
        <v>113.767</v>
      </c>
      <c r="F38" s="51">
        <v>4.2620000000000005</v>
      </c>
      <c r="G38" s="51">
        <v>28.73</v>
      </c>
      <c r="H38" s="51">
        <v>67.591999999999913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3.069</v>
      </c>
      <c r="E39" s="51">
        <v>-1.8270000000000002</v>
      </c>
      <c r="F39" s="51">
        <v>4.9550000000000001</v>
      </c>
      <c r="G39" s="51">
        <v>-0.11499999999999999</v>
      </c>
      <c r="H39" s="51">
        <v>5.6000000000000001E-2</v>
      </c>
      <c r="I39" s="51">
        <v>-3.069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42.924999999999883</v>
      </c>
      <c r="E40" s="51">
        <f t="shared" si="5"/>
        <v>-7.0349999999997106</v>
      </c>
      <c r="F40" s="51">
        <f t="shared" si="5"/>
        <v>8.2780000000000182</v>
      </c>
      <c r="G40" s="51">
        <f t="shared" si="5"/>
        <v>-16.418000000000035</v>
      </c>
      <c r="H40" s="51">
        <f t="shared" si="5"/>
        <v>58.099999999999916</v>
      </c>
      <c r="I40" s="51">
        <f t="shared" si="5"/>
        <v>-42.925000000000011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820.62000000000035</v>
      </c>
      <c r="E42" s="51">
        <v>-15.945999999999703</v>
      </c>
      <c r="F42" s="51">
        <v>28.460999999999991</v>
      </c>
      <c r="G42" s="51">
        <v>213.12299999999999</v>
      </c>
      <c r="H42" s="51">
        <v>594.98200000000008</v>
      </c>
      <c r="I42" s="51">
        <v>-49.863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135.215</v>
      </c>
      <c r="E43" s="51">
        <v>0</v>
      </c>
      <c r="F43" s="51">
        <v>0</v>
      </c>
      <c r="G43" s="51">
        <v>135.215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135.215</v>
      </c>
      <c r="E44" s="51">
        <v>0</v>
      </c>
      <c r="F44" s="51">
        <v>0</v>
      </c>
      <c r="G44" s="51">
        <v>0</v>
      </c>
      <c r="H44" s="51">
        <v>135.215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820.62000000000035</v>
      </c>
      <c r="E45" s="51">
        <f t="shared" si="6"/>
        <v>-15.945999999999703</v>
      </c>
      <c r="F45" s="51">
        <f t="shared" si="6"/>
        <v>28.460999999999991</v>
      </c>
      <c r="G45" s="51">
        <f t="shared" si="6"/>
        <v>77.907999999999987</v>
      </c>
      <c r="H45" s="51">
        <f t="shared" si="6"/>
        <v>730.19700000000012</v>
      </c>
      <c r="I45" s="51">
        <f t="shared" si="6"/>
        <v>-49.863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766.25800000000004</v>
      </c>
      <c r="E46" s="51">
        <v>0</v>
      </c>
      <c r="F46" s="51">
        <v>0</v>
      </c>
      <c r="G46" s="51">
        <v>83.874000000000024</v>
      </c>
      <c r="H46" s="51">
        <v>682.38400000000001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-12.82</v>
      </c>
      <c r="G47" s="51">
        <v>0</v>
      </c>
      <c r="H47" s="51">
        <v>14.089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54.362000000000307</v>
      </c>
      <c r="E48" s="51">
        <f t="shared" si="7"/>
        <v>-17.214999999999705</v>
      </c>
      <c r="F48" s="51">
        <f t="shared" si="7"/>
        <v>15.640999999999991</v>
      </c>
      <c r="G48" s="51">
        <f t="shared" si="7"/>
        <v>-5.9660000000000366</v>
      </c>
      <c r="H48" s="51">
        <f t="shared" si="7"/>
        <v>61.9020000000001</v>
      </c>
      <c r="I48" s="51">
        <f t="shared" si="7"/>
        <v>-49.863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A8E9E-0236-4AA7-A8B8-69E89EAE9C5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2024.5879999999997</v>
      </c>
      <c r="E8" s="51">
        <v>1463.7179999999998</v>
      </c>
      <c r="F8" s="51">
        <v>79.201999999999998</v>
      </c>
      <c r="G8" s="51">
        <v>172.56899999999999</v>
      </c>
      <c r="H8" s="51">
        <v>309.09899999999993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1067.1379999999999</v>
      </c>
      <c r="E9" s="51">
        <v>849.61199999999997</v>
      </c>
      <c r="F9" s="51">
        <v>45.513000000000005</v>
      </c>
      <c r="G9" s="51">
        <v>64.234999999999999</v>
      </c>
      <c r="H9" s="51">
        <v>107.77800000000001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957.44999999999982</v>
      </c>
      <c r="E10" s="51">
        <f t="shared" si="0"/>
        <v>614.10599999999988</v>
      </c>
      <c r="F10" s="51">
        <f t="shared" si="0"/>
        <v>33.688999999999993</v>
      </c>
      <c r="G10" s="51">
        <f t="shared" si="0"/>
        <v>108.33399999999999</v>
      </c>
      <c r="H10" s="51">
        <f t="shared" si="0"/>
        <v>201.32099999999991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215.22499999999997</v>
      </c>
      <c r="E11" s="51">
        <v>114.154</v>
      </c>
      <c r="F11" s="51">
        <v>4.28</v>
      </c>
      <c r="G11" s="51">
        <v>28.89</v>
      </c>
      <c r="H11" s="51">
        <v>67.900999999999954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742.22499999999991</v>
      </c>
      <c r="E12" s="51">
        <f>E10-E11</f>
        <v>499.95199999999988</v>
      </c>
      <c r="F12" s="51">
        <f>F10-F11</f>
        <v>29.408999999999992</v>
      </c>
      <c r="G12" s="51">
        <f>G10-G11</f>
        <v>79.443999999999988</v>
      </c>
      <c r="H12" s="51">
        <f>H10-H11</f>
        <v>133.41999999999996</v>
      </c>
      <c r="I12" s="51">
        <v>-33.670000000000016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550.31299999999999</v>
      </c>
      <c r="E13" s="51">
        <v>380.666</v>
      </c>
      <c r="F13" s="51">
        <v>20.364999999999998</v>
      </c>
      <c r="G13" s="51">
        <v>81.311000000000007</v>
      </c>
      <c r="H13" s="51">
        <v>67.970999999999975</v>
      </c>
      <c r="I13" s="51">
        <v>4.5720000000000001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9.1829999999999998</v>
      </c>
      <c r="E14" s="51">
        <v>5.6950000000000003</v>
      </c>
      <c r="F14" s="51">
        <v>0.82700000000000007</v>
      </c>
      <c r="G14" s="51">
        <v>0.10800000000000001</v>
      </c>
      <c r="H14" s="51">
        <v>2.5529999999999999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12.451000000000001</v>
      </c>
      <c r="E15" s="51">
        <v>11.968</v>
      </c>
      <c r="F15" s="51">
        <v>0</v>
      </c>
      <c r="G15" s="51">
        <v>5.3999999999999999E-2</v>
      </c>
      <c r="H15" s="51">
        <v>0.42899999999999999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195.17999999999992</v>
      </c>
      <c r="E16" s="51">
        <f t="shared" si="1"/>
        <v>125.5589999999999</v>
      </c>
      <c r="F16" s="51">
        <f t="shared" si="1"/>
        <v>8.2169999999999934</v>
      </c>
      <c r="G16" s="51">
        <f t="shared" si="1"/>
        <v>-1.9210000000000187</v>
      </c>
      <c r="H16" s="51">
        <f t="shared" si="1"/>
        <v>63.324999999999989</v>
      </c>
      <c r="I16" s="51">
        <f t="shared" si="1"/>
        <v>-38.242000000000019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551.23900000000003</v>
      </c>
      <c r="E17" s="51">
        <v>0</v>
      </c>
      <c r="F17" s="51">
        <v>0</v>
      </c>
      <c r="G17" s="51">
        <v>0</v>
      </c>
      <c r="H17" s="51">
        <v>551.23900000000003</v>
      </c>
      <c r="I17" s="51">
        <v>3.6459999999999999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19.984999999999999</v>
      </c>
      <c r="E18" s="51">
        <v>0</v>
      </c>
      <c r="F18" s="51">
        <v>0</v>
      </c>
      <c r="G18" s="51">
        <v>19.984999999999999</v>
      </c>
      <c r="H18" s="51">
        <v>0</v>
      </c>
      <c r="I18" s="51">
        <v>4.8000000000000001E-2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106.667</v>
      </c>
      <c r="E19" s="51">
        <v>0</v>
      </c>
      <c r="F19" s="51">
        <v>0</v>
      </c>
      <c r="G19" s="51">
        <v>106.667</v>
      </c>
      <c r="H19" s="51">
        <v>0</v>
      </c>
      <c r="I19" s="51">
        <v>1.3580000000000001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237.19800000000004</v>
      </c>
      <c r="E20" s="51">
        <v>106.953</v>
      </c>
      <c r="F20" s="51">
        <v>109.98800000000001</v>
      </c>
      <c r="G20" s="51">
        <v>9.4890000000000008</v>
      </c>
      <c r="H20" s="51">
        <v>10.767999999999999</v>
      </c>
      <c r="I20" s="51">
        <v>96.539000000000001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279.90599999999995</v>
      </c>
      <c r="E21" s="51">
        <v>45.751999999999995</v>
      </c>
      <c r="F21" s="51">
        <v>110.54599999999996</v>
      </c>
      <c r="G21" s="51">
        <v>6.8039999999999985</v>
      </c>
      <c r="H21" s="51">
        <v>116.80400000000002</v>
      </c>
      <c r="I21" s="51">
        <v>53.831000000000003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875.80899999999997</v>
      </c>
      <c r="E22" s="51">
        <f t="shared" si="2"/>
        <v>64.35799999999989</v>
      </c>
      <c r="F22" s="51">
        <f t="shared" si="2"/>
        <v>8.7749999999999488</v>
      </c>
      <c r="G22" s="51">
        <f t="shared" si="2"/>
        <v>82.075999999999979</v>
      </c>
      <c r="H22" s="51">
        <f t="shared" si="2"/>
        <v>720.6</v>
      </c>
      <c r="I22" s="51">
        <f t="shared" si="2"/>
        <v>-75.994000000000014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125.92600000000002</v>
      </c>
      <c r="E23" s="51">
        <v>29.968000000000004</v>
      </c>
      <c r="F23" s="51">
        <v>2.0029999999999997</v>
      </c>
      <c r="G23" s="51">
        <v>0</v>
      </c>
      <c r="H23" s="51">
        <v>93.955000000000013</v>
      </c>
      <c r="I23" s="51">
        <v>2.0670000000000002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127.825</v>
      </c>
      <c r="E24" s="51">
        <v>0</v>
      </c>
      <c r="F24" s="51">
        <v>0</v>
      </c>
      <c r="G24" s="51">
        <v>127.825</v>
      </c>
      <c r="H24" s="51">
        <v>0</v>
      </c>
      <c r="I24" s="51">
        <v>0.16800000000000001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213.31399999999999</v>
      </c>
      <c r="E25" s="51">
        <v>0</v>
      </c>
      <c r="F25" s="51">
        <v>0</v>
      </c>
      <c r="G25" s="51">
        <v>0</v>
      </c>
      <c r="H25" s="51">
        <v>213.31399999999999</v>
      </c>
      <c r="I25" s="51">
        <v>0.873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213.05799999999996</v>
      </c>
      <c r="E26" s="51">
        <v>5.7889999999999944</v>
      </c>
      <c r="F26" s="51">
        <v>31.388000000000002</v>
      </c>
      <c r="G26" s="51">
        <v>175.68999999999997</v>
      </c>
      <c r="H26" s="51">
        <v>0.191</v>
      </c>
      <c r="I26" s="51">
        <v>1.129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187.89</v>
      </c>
      <c r="E27" s="51">
        <v>4.7969999999999997</v>
      </c>
      <c r="F27" s="51">
        <v>15.837999999999997</v>
      </c>
      <c r="G27" s="51">
        <v>167.06399999999999</v>
      </c>
      <c r="H27" s="51">
        <v>0.191</v>
      </c>
      <c r="I27" s="51">
        <v>0.16500000000000001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185.398</v>
      </c>
      <c r="E28" s="51">
        <v>0</v>
      </c>
      <c r="F28" s="51">
        <v>0</v>
      </c>
      <c r="G28" s="51">
        <v>0</v>
      </c>
      <c r="H28" s="51">
        <v>185.398</v>
      </c>
      <c r="I28" s="51">
        <v>2.6569999999999996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107.697</v>
      </c>
      <c r="E29" s="51">
        <v>11.911</v>
      </c>
      <c r="F29" s="51">
        <v>50.457000000000001</v>
      </c>
      <c r="G29" s="51">
        <v>21.866</v>
      </c>
      <c r="H29" s="51">
        <v>23.463000000000001</v>
      </c>
      <c r="I29" s="51">
        <v>21.905000000000001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94.39500000000001</v>
      </c>
      <c r="E30" s="51">
        <v>5.0979999999999999</v>
      </c>
      <c r="F30" s="51">
        <v>50.503999999999998</v>
      </c>
      <c r="G30" s="51">
        <v>8.2510000000000048</v>
      </c>
      <c r="H30" s="51">
        <v>30.542000000000002</v>
      </c>
      <c r="I30" s="51">
        <v>35.207000000000001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861.65800000000002</v>
      </c>
      <c r="E31" s="51">
        <f t="shared" si="3"/>
        <v>28.568999999999882</v>
      </c>
      <c r="F31" s="51">
        <f t="shared" si="3"/>
        <v>22.368999999999954</v>
      </c>
      <c r="G31" s="51">
        <f t="shared" si="3"/>
        <v>204.91199999999995</v>
      </c>
      <c r="H31" s="51">
        <f t="shared" si="3"/>
        <v>605.80800000000011</v>
      </c>
      <c r="I31" s="51">
        <f t="shared" si="3"/>
        <v>-61.843000000000011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784.52300000000002</v>
      </c>
      <c r="E32" s="51">
        <v>0</v>
      </c>
      <c r="F32" s="51">
        <v>0</v>
      </c>
      <c r="G32" s="51">
        <v>222.71500000000003</v>
      </c>
      <c r="H32" s="51">
        <v>561.80799999999999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-12.815000000000001</v>
      </c>
      <c r="G33" s="51">
        <v>0</v>
      </c>
      <c r="H33" s="51">
        <v>14.084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77.134999999999991</v>
      </c>
      <c r="E34" s="51">
        <f t="shared" si="4"/>
        <v>27.299999999999883</v>
      </c>
      <c r="F34" s="51">
        <f t="shared" si="4"/>
        <v>9.5539999999999523</v>
      </c>
      <c r="G34" s="51">
        <f t="shared" si="4"/>
        <v>-17.803000000000083</v>
      </c>
      <c r="H34" s="51">
        <f t="shared" si="4"/>
        <v>58.084000000000117</v>
      </c>
      <c r="I34" s="51">
        <f t="shared" si="4"/>
        <v>-61.843000000000011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24.395999999999997</v>
      </c>
      <c r="E35" s="51">
        <v>0.377</v>
      </c>
      <c r="F35" s="51">
        <v>3.3159999999999998</v>
      </c>
      <c r="G35" s="51">
        <v>17.029</v>
      </c>
      <c r="H35" s="51">
        <v>3.6740000000000004</v>
      </c>
      <c r="I35" s="51">
        <v>1.3559999999999999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21.311999999999998</v>
      </c>
      <c r="E36" s="51">
        <v>11.573999999999998</v>
      </c>
      <c r="F36" s="51">
        <v>0.67100000000000004</v>
      </c>
      <c r="G36" s="51">
        <v>4.2439999999999998</v>
      </c>
      <c r="H36" s="51">
        <v>4.8229999999999995</v>
      </c>
      <c r="I36" s="51">
        <v>4.4400000000000004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230.517</v>
      </c>
      <c r="E37" s="51">
        <v>122.61600000000001</v>
      </c>
      <c r="F37" s="51">
        <v>3.8940000000000001</v>
      </c>
      <c r="G37" s="51">
        <v>31.144000000000009</v>
      </c>
      <c r="H37" s="51">
        <v>72.862999999999985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215.22499999999997</v>
      </c>
      <c r="E38" s="51">
        <v>114.154</v>
      </c>
      <c r="F38" s="51">
        <v>4.28</v>
      </c>
      <c r="G38" s="51">
        <v>28.89</v>
      </c>
      <c r="H38" s="51">
        <v>67.900999999999954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2.2690000000000001</v>
      </c>
      <c r="E39" s="51">
        <v>-0.60900000000000065</v>
      </c>
      <c r="F39" s="51">
        <v>2.9410000000000007</v>
      </c>
      <c r="G39" s="51">
        <v>-0.13400000000000001</v>
      </c>
      <c r="H39" s="51">
        <v>7.0999999999999994E-2</v>
      </c>
      <c r="I39" s="51">
        <v>-2.2690000000000001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56.489999999999959</v>
      </c>
      <c r="E40" s="51">
        <f t="shared" si="5"/>
        <v>30.64399999999987</v>
      </c>
      <c r="F40" s="51">
        <f t="shared" si="5"/>
        <v>4.3539999999999521</v>
      </c>
      <c r="G40" s="51">
        <f t="shared" si="5"/>
        <v>-32.708000000000084</v>
      </c>
      <c r="H40" s="51">
        <f t="shared" si="5"/>
        <v>54.200000000000088</v>
      </c>
      <c r="I40" s="51">
        <f t="shared" si="5"/>
        <v>-56.490000000000016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861.65800000000002</v>
      </c>
      <c r="E42" s="51">
        <v>28.568999999999846</v>
      </c>
      <c r="F42" s="51">
        <v>22.369000000000007</v>
      </c>
      <c r="G42" s="51">
        <v>204.91200000000003</v>
      </c>
      <c r="H42" s="51">
        <v>605.80800000000011</v>
      </c>
      <c r="I42" s="51">
        <v>-61.843000000000004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136.87</v>
      </c>
      <c r="E43" s="51">
        <v>0</v>
      </c>
      <c r="F43" s="51">
        <v>0</v>
      </c>
      <c r="G43" s="51">
        <v>136.87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136.87</v>
      </c>
      <c r="E44" s="51">
        <v>0</v>
      </c>
      <c r="F44" s="51">
        <v>0</v>
      </c>
      <c r="G44" s="51">
        <v>0</v>
      </c>
      <c r="H44" s="51">
        <v>136.87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861.65800000000002</v>
      </c>
      <c r="E45" s="51">
        <f t="shared" si="6"/>
        <v>28.568999999999846</v>
      </c>
      <c r="F45" s="51">
        <f t="shared" si="6"/>
        <v>22.369000000000007</v>
      </c>
      <c r="G45" s="51">
        <f t="shared" si="6"/>
        <v>68.04200000000003</v>
      </c>
      <c r="H45" s="51">
        <f t="shared" si="6"/>
        <v>742.67800000000011</v>
      </c>
      <c r="I45" s="51">
        <f t="shared" si="6"/>
        <v>-61.843000000000004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784.52299999999991</v>
      </c>
      <c r="E46" s="51">
        <v>0</v>
      </c>
      <c r="F46" s="51">
        <v>0</v>
      </c>
      <c r="G46" s="51">
        <v>85.845000000000013</v>
      </c>
      <c r="H46" s="51">
        <v>698.67799999999988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-12.815000000000001</v>
      </c>
      <c r="G47" s="51">
        <v>0</v>
      </c>
      <c r="H47" s="51">
        <v>14.084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77.135000000000105</v>
      </c>
      <c r="E48" s="51">
        <f t="shared" si="7"/>
        <v>27.299999999999848</v>
      </c>
      <c r="F48" s="51">
        <f t="shared" si="7"/>
        <v>9.5540000000000056</v>
      </c>
      <c r="G48" s="51">
        <f t="shared" si="7"/>
        <v>-17.802999999999983</v>
      </c>
      <c r="H48" s="51">
        <f t="shared" si="7"/>
        <v>58.084000000000231</v>
      </c>
      <c r="I48" s="51">
        <f t="shared" si="7"/>
        <v>-61.843000000000004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EB8EE-7AD0-4733-9F16-02813B0CB5FC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2071.8950000000004</v>
      </c>
      <c r="E8" s="51">
        <v>1483.8069999999998</v>
      </c>
      <c r="F8" s="51">
        <v>79.756999999999991</v>
      </c>
      <c r="G8" s="51">
        <v>199.69000000000003</v>
      </c>
      <c r="H8" s="51">
        <v>308.6410000000003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1087.0430000000001</v>
      </c>
      <c r="E9" s="51">
        <v>855.75300000000004</v>
      </c>
      <c r="F9" s="51">
        <v>45.868999999999978</v>
      </c>
      <c r="G9" s="51">
        <v>78.069999999999993</v>
      </c>
      <c r="H9" s="51">
        <v>107.351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984.85200000000032</v>
      </c>
      <c r="E10" s="51">
        <f t="shared" si="0"/>
        <v>628.05399999999975</v>
      </c>
      <c r="F10" s="51">
        <f t="shared" si="0"/>
        <v>33.888000000000012</v>
      </c>
      <c r="G10" s="51">
        <f t="shared" si="0"/>
        <v>121.62000000000003</v>
      </c>
      <c r="H10" s="51">
        <f t="shared" si="0"/>
        <v>201.2900000000003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215.98299999999989</v>
      </c>
      <c r="E11" s="51">
        <v>114.514</v>
      </c>
      <c r="F11" s="51">
        <v>4.2919999999999998</v>
      </c>
      <c r="G11" s="51">
        <v>29.015999999999998</v>
      </c>
      <c r="H11" s="51">
        <v>68.160999999999873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768.86900000000037</v>
      </c>
      <c r="E12" s="51">
        <f>E10-E11</f>
        <v>513.53999999999974</v>
      </c>
      <c r="F12" s="51">
        <f>F10-F11</f>
        <v>29.596000000000011</v>
      </c>
      <c r="G12" s="51">
        <f>G10-G11</f>
        <v>92.604000000000042</v>
      </c>
      <c r="H12" s="51">
        <f>H10-H11</f>
        <v>133.12900000000042</v>
      </c>
      <c r="I12" s="51">
        <v>-49.240999999999985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614.16</v>
      </c>
      <c r="E13" s="51">
        <v>415.92499999999995</v>
      </c>
      <c r="F13" s="51">
        <v>26.281999999999996</v>
      </c>
      <c r="G13" s="51">
        <v>95.428000000000011</v>
      </c>
      <c r="H13" s="51">
        <v>76.52500000000002</v>
      </c>
      <c r="I13" s="51">
        <v>5.3440000000000003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8.9749999999999996</v>
      </c>
      <c r="E14" s="51">
        <v>5.85</v>
      </c>
      <c r="F14" s="51">
        <v>0.503</v>
      </c>
      <c r="G14" s="51">
        <v>8.3999999999999991E-2</v>
      </c>
      <c r="H14" s="51">
        <v>2.5379999999999998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20.369</v>
      </c>
      <c r="E15" s="51">
        <v>19.690999999999999</v>
      </c>
      <c r="F15" s="51">
        <v>0</v>
      </c>
      <c r="G15" s="51">
        <v>5.8999999999999997E-2</v>
      </c>
      <c r="H15" s="51">
        <v>0.61899999999999999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166.10300000000041</v>
      </c>
      <c r="E16" s="51">
        <f t="shared" si="1"/>
        <v>111.45599999999979</v>
      </c>
      <c r="F16" s="51">
        <f t="shared" si="1"/>
        <v>2.8110000000000142</v>
      </c>
      <c r="G16" s="51">
        <f t="shared" si="1"/>
        <v>-2.8489999999999696</v>
      </c>
      <c r="H16" s="51">
        <f t="shared" si="1"/>
        <v>54.6850000000004</v>
      </c>
      <c r="I16" s="51">
        <f t="shared" si="1"/>
        <v>-54.584999999999987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615.83900000000017</v>
      </c>
      <c r="E17" s="51">
        <v>0</v>
      </c>
      <c r="F17" s="51">
        <v>0</v>
      </c>
      <c r="G17" s="51">
        <v>0</v>
      </c>
      <c r="H17" s="51">
        <v>615.83900000000017</v>
      </c>
      <c r="I17" s="51">
        <v>3.665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22.277999999999999</v>
      </c>
      <c r="E18" s="51">
        <v>0</v>
      </c>
      <c r="F18" s="51">
        <v>0</v>
      </c>
      <c r="G18" s="51">
        <v>22.277999999999999</v>
      </c>
      <c r="H18" s="51">
        <v>0</v>
      </c>
      <c r="I18" s="51">
        <v>3.7829999999999999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107.09800000000001</v>
      </c>
      <c r="E19" s="51">
        <v>0</v>
      </c>
      <c r="F19" s="51">
        <v>0</v>
      </c>
      <c r="G19" s="51">
        <v>107.09800000000001</v>
      </c>
      <c r="H19" s="51">
        <v>0</v>
      </c>
      <c r="I19" s="51">
        <v>1.3570000000000002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249.03700000000001</v>
      </c>
      <c r="E20" s="51">
        <v>89.752999999999986</v>
      </c>
      <c r="F20" s="51">
        <v>138.15600000000003</v>
      </c>
      <c r="G20" s="51">
        <v>9.85</v>
      </c>
      <c r="H20" s="51">
        <v>11.277999999999999</v>
      </c>
      <c r="I20" s="51">
        <v>99.742000000000004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291.935</v>
      </c>
      <c r="E21" s="51">
        <v>49.945999999999998</v>
      </c>
      <c r="F21" s="51">
        <v>130.23599999999999</v>
      </c>
      <c r="G21" s="51">
        <v>8.6340000000000003</v>
      </c>
      <c r="H21" s="51">
        <v>103.119</v>
      </c>
      <c r="I21" s="51">
        <v>56.844000000000001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909.66000000000054</v>
      </c>
      <c r="E22" s="51">
        <f t="shared" si="2"/>
        <v>71.648999999999802</v>
      </c>
      <c r="F22" s="51">
        <f t="shared" si="2"/>
        <v>-5.1090000000000373</v>
      </c>
      <c r="G22" s="51">
        <f t="shared" si="2"/>
        <v>80.755000000000052</v>
      </c>
      <c r="H22" s="51">
        <f t="shared" si="2"/>
        <v>762.36500000000058</v>
      </c>
      <c r="I22" s="51">
        <f t="shared" si="2"/>
        <v>-96.244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144.25700000000001</v>
      </c>
      <c r="E23" s="51">
        <v>32.954000000000001</v>
      </c>
      <c r="F23" s="51">
        <v>2.2010000000000001</v>
      </c>
      <c r="G23" s="51">
        <v>0</v>
      </c>
      <c r="H23" s="51">
        <v>109.10199999999999</v>
      </c>
      <c r="I23" s="51">
        <v>2.16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146.22199999999998</v>
      </c>
      <c r="E24" s="51">
        <v>0</v>
      </c>
      <c r="F24" s="51">
        <v>0</v>
      </c>
      <c r="G24" s="51">
        <v>146.22199999999998</v>
      </c>
      <c r="H24" s="51">
        <v>0</v>
      </c>
      <c r="I24" s="51">
        <v>0.19500000000000001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231.53100000000001</v>
      </c>
      <c r="E25" s="51">
        <v>0</v>
      </c>
      <c r="F25" s="51">
        <v>0</v>
      </c>
      <c r="G25" s="51">
        <v>0</v>
      </c>
      <c r="H25" s="51">
        <v>231.53100000000001</v>
      </c>
      <c r="I25" s="51">
        <v>0.96500000000000008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231.179</v>
      </c>
      <c r="E26" s="51">
        <v>5.8110000000000017</v>
      </c>
      <c r="F26" s="51">
        <v>33.006</v>
      </c>
      <c r="G26" s="51">
        <v>192.12699999999998</v>
      </c>
      <c r="H26" s="51">
        <v>0.23499999999999999</v>
      </c>
      <c r="I26" s="51">
        <v>1.3169999999999999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187.38300000000001</v>
      </c>
      <c r="E27" s="51">
        <v>4.8540000000000001</v>
      </c>
      <c r="F27" s="51">
        <v>16.016000000000002</v>
      </c>
      <c r="G27" s="51">
        <v>166.27799999999999</v>
      </c>
      <c r="H27" s="51">
        <v>0.23499999999999999</v>
      </c>
      <c r="I27" s="51">
        <v>0.19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184.89000000000001</v>
      </c>
      <c r="E28" s="51">
        <v>0</v>
      </c>
      <c r="F28" s="51">
        <v>0</v>
      </c>
      <c r="G28" s="51">
        <v>0</v>
      </c>
      <c r="H28" s="51">
        <v>184.89000000000001</v>
      </c>
      <c r="I28" s="51">
        <v>2.6829999999999998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116.51200000000001</v>
      </c>
      <c r="E29" s="51">
        <v>13.745000000000001</v>
      </c>
      <c r="F29" s="51">
        <v>51.822000000000003</v>
      </c>
      <c r="G29" s="51">
        <v>25.855999999999995</v>
      </c>
      <c r="H29" s="51">
        <v>25.088999999999999</v>
      </c>
      <c r="I29" s="51">
        <v>22.605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100.77700000000002</v>
      </c>
      <c r="E30" s="51">
        <v>5.3320000000000007</v>
      </c>
      <c r="F30" s="51">
        <v>51.833000000000006</v>
      </c>
      <c r="G30" s="51">
        <v>10.495000000000005</v>
      </c>
      <c r="H30" s="51">
        <v>33.116999999999997</v>
      </c>
      <c r="I30" s="51">
        <v>38.340000000000003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893.04500000000041</v>
      </c>
      <c r="E31" s="51">
        <f t="shared" si="3"/>
        <v>31.238999999999802</v>
      </c>
      <c r="F31" s="51">
        <f t="shared" si="3"/>
        <v>9.690999999999967</v>
      </c>
      <c r="G31" s="51">
        <f t="shared" si="3"/>
        <v>237.46500000000006</v>
      </c>
      <c r="H31" s="51">
        <f t="shared" si="3"/>
        <v>614.65000000000055</v>
      </c>
      <c r="I31" s="51">
        <f t="shared" si="3"/>
        <v>-79.629000000000005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813.404</v>
      </c>
      <c r="E32" s="51">
        <v>0</v>
      </c>
      <c r="F32" s="51">
        <v>0</v>
      </c>
      <c r="G32" s="51">
        <v>245.59000000000003</v>
      </c>
      <c r="H32" s="51">
        <v>567.81399999999996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-1.2720000000000002</v>
      </c>
      <c r="F33" s="51">
        <v>-14.238999999999997</v>
      </c>
      <c r="G33" s="51">
        <v>0</v>
      </c>
      <c r="H33" s="51">
        <v>15.510999999999997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79.641000000000417</v>
      </c>
      <c r="E34" s="51">
        <f t="shared" si="4"/>
        <v>29.9669999999998</v>
      </c>
      <c r="F34" s="51">
        <f t="shared" si="4"/>
        <v>-4.5480000000000302</v>
      </c>
      <c r="G34" s="51">
        <f t="shared" si="4"/>
        <v>-8.1249999999999716</v>
      </c>
      <c r="H34" s="51">
        <f t="shared" si="4"/>
        <v>62.347000000000577</v>
      </c>
      <c r="I34" s="51">
        <f t="shared" si="4"/>
        <v>-79.629000000000005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36.082999999999991</v>
      </c>
      <c r="E35" s="51">
        <v>0.64</v>
      </c>
      <c r="F35" s="51">
        <v>3.6019999999999999</v>
      </c>
      <c r="G35" s="51">
        <v>27.729999999999997</v>
      </c>
      <c r="H35" s="51">
        <v>4.1109999999999998</v>
      </c>
      <c r="I35" s="51">
        <v>2.919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30.625</v>
      </c>
      <c r="E36" s="51">
        <v>17.287000000000003</v>
      </c>
      <c r="F36" s="51">
        <v>0.27400000000000002</v>
      </c>
      <c r="G36" s="51">
        <v>6.6549999999999994</v>
      </c>
      <c r="H36" s="51">
        <v>6.4089999999999989</v>
      </c>
      <c r="I36" s="51">
        <v>8.3770000000000007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215.995</v>
      </c>
      <c r="E37" s="51">
        <v>111.06200000000003</v>
      </c>
      <c r="F37" s="51">
        <v>3.8519999999999999</v>
      </c>
      <c r="G37" s="51">
        <v>35.451999999999998</v>
      </c>
      <c r="H37" s="51">
        <v>65.628999999999962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215.98299999999989</v>
      </c>
      <c r="E38" s="51">
        <v>114.514</v>
      </c>
      <c r="F38" s="51">
        <v>4.2919999999999998</v>
      </c>
      <c r="G38" s="51">
        <v>29.015999999999998</v>
      </c>
      <c r="H38" s="51">
        <v>68.160999999999873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3.1480000000000001</v>
      </c>
      <c r="E39" s="51">
        <v>5.86</v>
      </c>
      <c r="F39" s="51">
        <v>-2.6310000000000002</v>
      </c>
      <c r="G39" s="51">
        <v>-0.15799999999999997</v>
      </c>
      <c r="H39" s="51">
        <v>7.6999999999999999E-2</v>
      </c>
      <c r="I39" s="51">
        <v>-3.1480000000000001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71.023000000000309</v>
      </c>
      <c r="E40" s="51">
        <f t="shared" si="5"/>
        <v>44.205999999999776</v>
      </c>
      <c r="F40" s="51">
        <f t="shared" si="5"/>
        <v>-4.8050000000000299</v>
      </c>
      <c r="G40" s="51">
        <f t="shared" si="5"/>
        <v>-35.477999999999959</v>
      </c>
      <c r="H40" s="51">
        <f t="shared" si="5"/>
        <v>67.100000000000492</v>
      </c>
      <c r="I40" s="51">
        <f t="shared" si="5"/>
        <v>-71.02300000000001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893.04500000000053</v>
      </c>
      <c r="E42" s="51">
        <v>31.23899999999983</v>
      </c>
      <c r="F42" s="51">
        <v>9.6909999999999883</v>
      </c>
      <c r="G42" s="51">
        <v>237.46500000000009</v>
      </c>
      <c r="H42" s="51">
        <v>614.65000000000055</v>
      </c>
      <c r="I42" s="51">
        <v>-79.629000000000005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147.166</v>
      </c>
      <c r="E43" s="51">
        <v>0</v>
      </c>
      <c r="F43" s="51">
        <v>0</v>
      </c>
      <c r="G43" s="51">
        <v>147.166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147.166</v>
      </c>
      <c r="E44" s="51">
        <v>0</v>
      </c>
      <c r="F44" s="51">
        <v>0</v>
      </c>
      <c r="G44" s="51">
        <v>0</v>
      </c>
      <c r="H44" s="51">
        <v>147.166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893.04500000000053</v>
      </c>
      <c r="E45" s="51">
        <f t="shared" si="6"/>
        <v>31.23899999999983</v>
      </c>
      <c r="F45" s="51">
        <f t="shared" si="6"/>
        <v>9.6909999999999883</v>
      </c>
      <c r="G45" s="51">
        <f t="shared" si="6"/>
        <v>90.299000000000092</v>
      </c>
      <c r="H45" s="51">
        <f t="shared" si="6"/>
        <v>761.81600000000049</v>
      </c>
      <c r="I45" s="51">
        <f t="shared" si="6"/>
        <v>-79.629000000000005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813.404</v>
      </c>
      <c r="E46" s="51">
        <v>0</v>
      </c>
      <c r="F46" s="51">
        <v>0</v>
      </c>
      <c r="G46" s="51">
        <v>98.424000000000021</v>
      </c>
      <c r="H46" s="51">
        <v>714.98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-1.2720000000000002</v>
      </c>
      <c r="F47" s="51">
        <v>-14.238999999999997</v>
      </c>
      <c r="G47" s="51">
        <v>0</v>
      </c>
      <c r="H47" s="51">
        <v>15.510999999999997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79.641000000000531</v>
      </c>
      <c r="E48" s="51">
        <f t="shared" si="7"/>
        <v>29.966999999999828</v>
      </c>
      <c r="F48" s="51">
        <f t="shared" si="7"/>
        <v>-4.5480000000000089</v>
      </c>
      <c r="G48" s="51">
        <f t="shared" si="7"/>
        <v>-8.1249999999999289</v>
      </c>
      <c r="H48" s="51">
        <f t="shared" si="7"/>
        <v>62.347000000000463</v>
      </c>
      <c r="I48" s="51">
        <f t="shared" si="7"/>
        <v>-79.629000000000005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8BF74-AE5D-4ABF-AF09-1DE806AF55D7}">
  <dimension ref="A1:K75"/>
  <sheetViews>
    <sheetView showGridLines="0" workbookViewId="0"/>
  </sheetViews>
  <sheetFormatPr baseColWidth="10" defaultColWidth="10.25" defaultRowHeight="11.25"/>
  <cols>
    <col min="1" max="1" width="2.25" style="128" customWidth="1"/>
    <col min="2" max="2" width="1.5" style="140" customWidth="1"/>
    <col min="3" max="3" width="30.875" style="128" customWidth="1"/>
    <col min="4" max="4" width="9.625" style="128" customWidth="1"/>
    <col min="5" max="6" width="9.75" style="128" customWidth="1"/>
    <col min="7" max="9" width="9.625" style="128" customWidth="1"/>
    <col min="10" max="11" width="7.5" style="128" customWidth="1"/>
    <col min="12" max="16384" width="10.25" style="128"/>
  </cols>
  <sheetData>
    <row r="1" spans="1:11" ht="12" customHeight="1">
      <c r="A1" s="125"/>
      <c r="B1" s="126"/>
      <c r="C1" s="126"/>
      <c r="D1" s="126"/>
      <c r="E1" s="126"/>
      <c r="F1" s="126"/>
      <c r="G1" s="126"/>
      <c r="H1" s="126"/>
      <c r="I1" s="126"/>
      <c r="J1" s="127"/>
      <c r="K1" s="127"/>
    </row>
    <row r="2" spans="1:11" ht="12" customHeight="1">
      <c r="A2" s="129" t="s">
        <v>214</v>
      </c>
      <c r="B2" s="126"/>
      <c r="C2" s="126"/>
      <c r="D2" s="126"/>
      <c r="E2" s="126"/>
      <c r="F2" s="126"/>
      <c r="G2" s="126"/>
      <c r="H2" s="126"/>
      <c r="I2" s="126"/>
      <c r="J2" s="127"/>
      <c r="K2" s="127"/>
    </row>
    <row r="3" spans="1:11" ht="12" customHeight="1">
      <c r="A3" s="130"/>
      <c r="B3" s="126"/>
      <c r="C3" s="126"/>
      <c r="D3" s="126"/>
      <c r="E3" s="126"/>
      <c r="F3" s="126"/>
      <c r="G3" s="126"/>
      <c r="H3" s="126"/>
      <c r="I3" s="126"/>
      <c r="J3" s="127"/>
      <c r="K3" s="127"/>
    </row>
    <row r="4" spans="1:11" ht="12" customHeight="1">
      <c r="A4" s="131" t="s">
        <v>344</v>
      </c>
      <c r="B4" s="126"/>
      <c r="C4" s="126"/>
      <c r="D4" s="126"/>
      <c r="E4" s="126"/>
      <c r="F4" s="126"/>
      <c r="G4" s="126"/>
      <c r="H4" s="126"/>
      <c r="I4" s="126"/>
      <c r="J4" s="127"/>
      <c r="K4" s="127"/>
    </row>
    <row r="5" spans="1:11" ht="12" customHeight="1">
      <c r="A5" s="132" t="s">
        <v>4</v>
      </c>
      <c r="B5" s="126"/>
      <c r="C5" s="126"/>
      <c r="D5" s="126"/>
      <c r="E5" s="126"/>
      <c r="F5" s="126"/>
      <c r="G5" s="126"/>
      <c r="H5" s="126"/>
      <c r="I5" s="126"/>
      <c r="J5" s="127"/>
      <c r="K5" s="127"/>
    </row>
    <row r="6" spans="1:11" ht="12" customHeight="1">
      <c r="A6" s="133"/>
      <c r="B6" s="134"/>
      <c r="C6" s="133"/>
      <c r="D6" s="133"/>
      <c r="E6" s="133"/>
      <c r="F6" s="133"/>
      <c r="G6" s="133"/>
      <c r="H6" s="133"/>
      <c r="I6" s="133"/>
      <c r="J6" s="135"/>
      <c r="K6" s="135"/>
    </row>
    <row r="7" spans="1:11" ht="45">
      <c r="A7" s="136"/>
      <c r="B7" s="134"/>
      <c r="C7" s="137" t="s">
        <v>150</v>
      </c>
      <c r="D7" s="138" t="s">
        <v>151</v>
      </c>
      <c r="E7" s="138" t="s">
        <v>152</v>
      </c>
      <c r="F7" s="138" t="s">
        <v>153</v>
      </c>
      <c r="G7" s="138" t="s">
        <v>10</v>
      </c>
      <c r="H7" s="138" t="s">
        <v>154</v>
      </c>
      <c r="I7" s="138" t="s">
        <v>155</v>
      </c>
      <c r="J7" s="139"/>
      <c r="K7" s="139"/>
    </row>
    <row r="8" spans="1:11" ht="24" customHeight="1">
      <c r="A8" s="128">
        <v>1</v>
      </c>
      <c r="C8" s="27" t="s">
        <v>156</v>
      </c>
      <c r="D8" s="141">
        <v>2030.0430000000003</v>
      </c>
      <c r="E8" s="141">
        <v>1469.4340000000002</v>
      </c>
      <c r="F8" s="141">
        <v>80.496999999999986</v>
      </c>
      <c r="G8" s="141">
        <v>174.446</v>
      </c>
      <c r="H8" s="141">
        <v>305.66600000000011</v>
      </c>
      <c r="I8" s="141">
        <v>0</v>
      </c>
      <c r="J8" s="142"/>
      <c r="K8" s="142"/>
    </row>
    <row r="9" spans="1:11" ht="12" customHeight="1">
      <c r="A9" s="128">
        <v>2</v>
      </c>
      <c r="B9" s="140" t="s">
        <v>157</v>
      </c>
      <c r="C9" s="28" t="s">
        <v>31</v>
      </c>
      <c r="D9" s="141">
        <v>1065.346</v>
      </c>
      <c r="E9" s="141">
        <v>850.98400000000004</v>
      </c>
      <c r="F9" s="141">
        <v>46.372</v>
      </c>
      <c r="G9" s="141">
        <v>61.53</v>
      </c>
      <c r="H9" s="141">
        <v>106.46000000000001</v>
      </c>
      <c r="I9" s="141">
        <v>0</v>
      </c>
      <c r="J9" s="142"/>
      <c r="K9" s="142"/>
    </row>
    <row r="10" spans="1:11" ht="18" customHeight="1">
      <c r="A10" s="128">
        <v>3</v>
      </c>
      <c r="B10" s="140" t="s">
        <v>158</v>
      </c>
      <c r="C10" s="28" t="s">
        <v>44</v>
      </c>
      <c r="D10" s="141">
        <f t="shared" ref="D10:I10" si="0">D8-D9</f>
        <v>964.69700000000034</v>
      </c>
      <c r="E10" s="141">
        <f t="shared" si="0"/>
        <v>618.45000000000016</v>
      </c>
      <c r="F10" s="141">
        <f t="shared" si="0"/>
        <v>34.124999999999986</v>
      </c>
      <c r="G10" s="141">
        <f t="shared" si="0"/>
        <v>112.916</v>
      </c>
      <c r="H10" s="141">
        <f t="shared" si="0"/>
        <v>199.2060000000001</v>
      </c>
      <c r="I10" s="141">
        <f t="shared" si="0"/>
        <v>0</v>
      </c>
      <c r="J10" s="142"/>
      <c r="K10" s="142"/>
    </row>
    <row r="11" spans="1:11" ht="12" customHeight="1">
      <c r="A11" s="128">
        <v>4</v>
      </c>
      <c r="B11" s="140" t="s">
        <v>157</v>
      </c>
      <c r="C11" s="28" t="s">
        <v>45</v>
      </c>
      <c r="D11" s="141">
        <v>220.14499999999992</v>
      </c>
      <c r="E11" s="141">
        <v>116.69499999999999</v>
      </c>
      <c r="F11" s="141">
        <v>4.4029999999999996</v>
      </c>
      <c r="G11" s="141">
        <v>29.584</v>
      </c>
      <c r="H11" s="141">
        <v>69.462999999999951</v>
      </c>
      <c r="I11" s="141">
        <v>0</v>
      </c>
      <c r="J11" s="142"/>
      <c r="K11" s="142"/>
    </row>
    <row r="12" spans="1:11" ht="18" customHeight="1">
      <c r="A12" s="128">
        <v>5</v>
      </c>
      <c r="B12" s="140" t="s">
        <v>158</v>
      </c>
      <c r="C12" s="28" t="s">
        <v>159</v>
      </c>
      <c r="D12" s="141">
        <f>D10-D11</f>
        <v>744.55200000000036</v>
      </c>
      <c r="E12" s="141">
        <f>E10-E11</f>
        <v>501.75500000000017</v>
      </c>
      <c r="F12" s="141">
        <f>F10-F11</f>
        <v>29.721999999999987</v>
      </c>
      <c r="G12" s="141">
        <f>G10-G11</f>
        <v>83.331999999999994</v>
      </c>
      <c r="H12" s="141">
        <f>H10-H11</f>
        <v>129.74300000000017</v>
      </c>
      <c r="I12" s="141">
        <v>-60.088000000000022</v>
      </c>
      <c r="J12" s="142"/>
      <c r="K12" s="142"/>
    </row>
    <row r="13" spans="1:11" ht="12" customHeight="1">
      <c r="A13" s="128">
        <v>6</v>
      </c>
      <c r="B13" s="140" t="s">
        <v>157</v>
      </c>
      <c r="C13" s="28" t="s">
        <v>160</v>
      </c>
      <c r="D13" s="141">
        <v>553.94799999999998</v>
      </c>
      <c r="E13" s="141">
        <v>379.839</v>
      </c>
      <c r="F13" s="141">
        <v>21.747</v>
      </c>
      <c r="G13" s="141">
        <v>85.314999999999998</v>
      </c>
      <c r="H13" s="141">
        <v>67.046999999999997</v>
      </c>
      <c r="I13" s="141">
        <v>4.9889999999999999</v>
      </c>
      <c r="J13" s="142"/>
      <c r="K13" s="142"/>
    </row>
    <row r="14" spans="1:11" ht="12" customHeight="1">
      <c r="A14" s="128">
        <v>7</v>
      </c>
      <c r="B14" s="140" t="s">
        <v>157</v>
      </c>
      <c r="C14" s="28" t="s">
        <v>161</v>
      </c>
      <c r="D14" s="141">
        <v>10.038</v>
      </c>
      <c r="E14" s="141">
        <v>7.0330000000000004</v>
      </c>
      <c r="F14" s="141">
        <v>0.28700000000000003</v>
      </c>
      <c r="G14" s="141">
        <v>7.5999999999999998E-2</v>
      </c>
      <c r="H14" s="141">
        <v>2.6419999999999999</v>
      </c>
      <c r="I14" s="141">
        <v>0</v>
      </c>
      <c r="J14" s="142"/>
      <c r="K14" s="142"/>
    </row>
    <row r="15" spans="1:11" ht="12" customHeight="1">
      <c r="A15" s="128">
        <v>8</v>
      </c>
      <c r="B15" s="140" t="s">
        <v>162</v>
      </c>
      <c r="C15" s="28" t="s">
        <v>163</v>
      </c>
      <c r="D15" s="141">
        <v>11.254000000000001</v>
      </c>
      <c r="E15" s="141">
        <v>10.764000000000001</v>
      </c>
      <c r="F15" s="141">
        <v>0</v>
      </c>
      <c r="G15" s="141">
        <v>2.8999999999999998E-2</v>
      </c>
      <c r="H15" s="141">
        <v>0.46100000000000002</v>
      </c>
      <c r="I15" s="141">
        <v>0</v>
      </c>
      <c r="J15" s="142"/>
      <c r="K15" s="142"/>
    </row>
    <row r="16" spans="1:11" ht="18" customHeight="1">
      <c r="A16" s="128">
        <v>9</v>
      </c>
      <c r="B16" s="140" t="s">
        <v>158</v>
      </c>
      <c r="C16" s="28" t="s">
        <v>164</v>
      </c>
      <c r="D16" s="141">
        <f t="shared" ref="D16:I16" si="1">D12-D13-D14+D15</f>
        <v>191.82000000000036</v>
      </c>
      <c r="E16" s="141">
        <f t="shared" si="1"/>
        <v>125.64700000000016</v>
      </c>
      <c r="F16" s="141">
        <f t="shared" si="1"/>
        <v>7.6879999999999873</v>
      </c>
      <c r="G16" s="141">
        <f t="shared" si="1"/>
        <v>-2.0300000000000042</v>
      </c>
      <c r="H16" s="141">
        <f t="shared" si="1"/>
        <v>60.515000000000164</v>
      </c>
      <c r="I16" s="141">
        <f t="shared" si="1"/>
        <v>-65.077000000000027</v>
      </c>
      <c r="J16" s="142"/>
      <c r="K16" s="142"/>
    </row>
    <row r="17" spans="1:11" ht="12" customHeight="1">
      <c r="A17" s="128">
        <v>10</v>
      </c>
      <c r="B17" s="140" t="s">
        <v>162</v>
      </c>
      <c r="C17" s="28" t="s">
        <v>165</v>
      </c>
      <c r="D17" s="141">
        <v>555.76300000000003</v>
      </c>
      <c r="E17" s="141">
        <v>0</v>
      </c>
      <c r="F17" s="141">
        <v>0</v>
      </c>
      <c r="G17" s="141">
        <v>0</v>
      </c>
      <c r="H17" s="141">
        <v>555.76300000000003</v>
      </c>
      <c r="I17" s="141">
        <v>3.1739999999999999</v>
      </c>
      <c r="J17" s="142"/>
      <c r="K17" s="142"/>
    </row>
    <row r="18" spans="1:11" ht="12" customHeight="1">
      <c r="A18" s="128">
        <v>11</v>
      </c>
      <c r="B18" s="140" t="s">
        <v>157</v>
      </c>
      <c r="C18" s="28" t="s">
        <v>166</v>
      </c>
      <c r="D18" s="141">
        <v>10.555000000000001</v>
      </c>
      <c r="E18" s="141">
        <v>0</v>
      </c>
      <c r="F18" s="141">
        <v>0</v>
      </c>
      <c r="G18" s="141">
        <v>10.555000000000001</v>
      </c>
      <c r="H18" s="141">
        <v>0</v>
      </c>
      <c r="I18" s="141">
        <v>0.90900000000000003</v>
      </c>
      <c r="J18" s="142"/>
      <c r="K18" s="142"/>
    </row>
    <row r="19" spans="1:11" ht="12" customHeight="1">
      <c r="A19" s="128">
        <v>12</v>
      </c>
      <c r="B19" s="140" t="s">
        <v>162</v>
      </c>
      <c r="C19" s="28" t="s">
        <v>59</v>
      </c>
      <c r="D19" s="141">
        <v>109.143</v>
      </c>
      <c r="E19" s="141">
        <v>0</v>
      </c>
      <c r="F19" s="141">
        <v>0</v>
      </c>
      <c r="G19" s="141">
        <v>109.143</v>
      </c>
      <c r="H19" s="141">
        <v>0</v>
      </c>
      <c r="I19" s="141">
        <v>1.238</v>
      </c>
      <c r="J19" s="142"/>
      <c r="K19" s="142"/>
    </row>
    <row r="20" spans="1:11" ht="12" customHeight="1">
      <c r="A20" s="128">
        <v>13</v>
      </c>
      <c r="B20" s="140" t="s">
        <v>157</v>
      </c>
      <c r="C20" s="28" t="s">
        <v>167</v>
      </c>
      <c r="D20" s="141">
        <v>262.40199999999999</v>
      </c>
      <c r="E20" s="141">
        <v>118.56699999999999</v>
      </c>
      <c r="F20" s="141">
        <v>122.24100000000001</v>
      </c>
      <c r="G20" s="141">
        <v>10.064</v>
      </c>
      <c r="H20" s="141">
        <v>11.53</v>
      </c>
      <c r="I20" s="141">
        <v>101.875</v>
      </c>
      <c r="J20" s="142"/>
      <c r="K20" s="142"/>
    </row>
    <row r="21" spans="1:11" ht="12" customHeight="1">
      <c r="A21" s="128">
        <v>14</v>
      </c>
      <c r="B21" s="140" t="s">
        <v>162</v>
      </c>
      <c r="C21" s="28" t="s">
        <v>168</v>
      </c>
      <c r="D21" s="141">
        <v>298.435</v>
      </c>
      <c r="E21" s="141">
        <v>51.780999999999999</v>
      </c>
      <c r="F21" s="141">
        <v>112.81100000000001</v>
      </c>
      <c r="G21" s="141">
        <v>6.5640000000000001</v>
      </c>
      <c r="H21" s="141">
        <v>127.279</v>
      </c>
      <c r="I21" s="141">
        <v>65.842000000000013</v>
      </c>
      <c r="J21" s="142"/>
      <c r="K21" s="142"/>
    </row>
    <row r="22" spans="1:11" ht="18" customHeight="1">
      <c r="A22" s="128">
        <v>15</v>
      </c>
      <c r="B22" s="140" t="s">
        <v>158</v>
      </c>
      <c r="C22" s="28" t="s">
        <v>169</v>
      </c>
      <c r="D22" s="141">
        <f t="shared" ref="D22:I22" si="2">D16+D17-D18+D19-D20+D21</f>
        <v>882.20400000000041</v>
      </c>
      <c r="E22" s="141">
        <f t="shared" si="2"/>
        <v>58.861000000000168</v>
      </c>
      <c r="F22" s="141">
        <f t="shared" si="2"/>
        <v>-1.7420000000000186</v>
      </c>
      <c r="G22" s="141">
        <f t="shared" si="2"/>
        <v>93.057999999999993</v>
      </c>
      <c r="H22" s="141">
        <f t="shared" si="2"/>
        <v>732.02700000000027</v>
      </c>
      <c r="I22" s="141">
        <f t="shared" si="2"/>
        <v>-97.606999999999999</v>
      </c>
      <c r="J22" s="142"/>
      <c r="K22" s="142"/>
    </row>
    <row r="23" spans="1:11" ht="12" customHeight="1">
      <c r="A23" s="128">
        <v>16</v>
      </c>
      <c r="B23" s="140" t="s">
        <v>157</v>
      </c>
      <c r="C23" s="28" t="s">
        <v>170</v>
      </c>
      <c r="D23" s="141">
        <v>126.59499999999998</v>
      </c>
      <c r="E23" s="141">
        <v>28.464999999999996</v>
      </c>
      <c r="F23" s="141">
        <v>2.06</v>
      </c>
      <c r="G23" s="141">
        <v>0</v>
      </c>
      <c r="H23" s="141">
        <v>96.07</v>
      </c>
      <c r="I23" s="141">
        <v>2.8410000000000002</v>
      </c>
      <c r="J23" s="142"/>
      <c r="K23" s="142"/>
    </row>
    <row r="24" spans="1:11" ht="12" customHeight="1">
      <c r="A24" s="128">
        <v>17</v>
      </c>
      <c r="B24" s="140" t="s">
        <v>162</v>
      </c>
      <c r="C24" s="28" t="s">
        <v>171</v>
      </c>
      <c r="D24" s="141">
        <v>129.24900000000002</v>
      </c>
      <c r="E24" s="141">
        <v>0</v>
      </c>
      <c r="F24" s="141">
        <v>0</v>
      </c>
      <c r="G24" s="141">
        <v>129.24900000000002</v>
      </c>
      <c r="H24" s="141">
        <v>0</v>
      </c>
      <c r="I24" s="141">
        <v>0.187</v>
      </c>
      <c r="J24" s="142"/>
      <c r="K24" s="142"/>
    </row>
    <row r="25" spans="1:11" ht="12" customHeight="1">
      <c r="A25" s="128">
        <v>18</v>
      </c>
      <c r="B25" s="140" t="s">
        <v>157</v>
      </c>
      <c r="C25" s="28" t="s">
        <v>279</v>
      </c>
      <c r="D25" s="141">
        <v>216.24000000000004</v>
      </c>
      <c r="E25" s="141">
        <v>0</v>
      </c>
      <c r="F25" s="141">
        <v>0</v>
      </c>
      <c r="G25" s="141">
        <v>0</v>
      </c>
      <c r="H25" s="141">
        <v>216.24000000000004</v>
      </c>
      <c r="I25" s="141">
        <v>0.85599999999999998</v>
      </c>
      <c r="J25" s="142"/>
      <c r="K25" s="142"/>
    </row>
    <row r="26" spans="1:11" ht="12" customHeight="1">
      <c r="A26" s="128">
        <v>19</v>
      </c>
      <c r="B26" s="140" t="s">
        <v>162</v>
      </c>
      <c r="C26" s="28" t="s">
        <v>280</v>
      </c>
      <c r="D26" s="141">
        <v>215.85699999999997</v>
      </c>
      <c r="E26" s="141">
        <v>5.7899999999999983</v>
      </c>
      <c r="F26" s="141">
        <v>31.828000000000003</v>
      </c>
      <c r="G26" s="141">
        <v>178.03499999999997</v>
      </c>
      <c r="H26" s="141">
        <v>0.20399999999999999</v>
      </c>
      <c r="I26" s="141">
        <v>1.2389999999999999</v>
      </c>
      <c r="J26" s="142"/>
      <c r="K26" s="142"/>
    </row>
    <row r="27" spans="1:11" ht="12" customHeight="1">
      <c r="A27" s="128">
        <v>20</v>
      </c>
      <c r="B27" s="140" t="s">
        <v>157</v>
      </c>
      <c r="C27" s="28" t="s">
        <v>172</v>
      </c>
      <c r="D27" s="141">
        <v>195.51399999999998</v>
      </c>
      <c r="E27" s="141">
        <v>4.8209999999999997</v>
      </c>
      <c r="F27" s="141">
        <v>16.221</v>
      </c>
      <c r="G27" s="141">
        <v>174.26799999999997</v>
      </c>
      <c r="H27" s="141">
        <v>0.20399999999999999</v>
      </c>
      <c r="I27" s="141">
        <v>0.17199999999999999</v>
      </c>
      <c r="J27" s="142"/>
      <c r="K27" s="142"/>
    </row>
    <row r="28" spans="1:11" ht="12" customHeight="1">
      <c r="A28" s="128">
        <v>21</v>
      </c>
      <c r="B28" s="140" t="s">
        <v>162</v>
      </c>
      <c r="C28" s="28" t="s">
        <v>173</v>
      </c>
      <c r="D28" s="141">
        <v>193.01599999999999</v>
      </c>
      <c r="E28" s="141">
        <v>0</v>
      </c>
      <c r="F28" s="141">
        <v>0</v>
      </c>
      <c r="G28" s="141">
        <v>0</v>
      </c>
      <c r="H28" s="141">
        <v>193.01599999999999</v>
      </c>
      <c r="I28" s="141">
        <v>2.67</v>
      </c>
      <c r="J28" s="142"/>
      <c r="K28" s="142"/>
    </row>
    <row r="29" spans="1:11" ht="12" customHeight="1">
      <c r="A29" s="128">
        <v>22</v>
      </c>
      <c r="B29" s="140" t="s">
        <v>157</v>
      </c>
      <c r="C29" s="28" t="s">
        <v>174</v>
      </c>
      <c r="D29" s="141">
        <v>114.724</v>
      </c>
      <c r="E29" s="141">
        <v>11.878</v>
      </c>
      <c r="F29" s="141">
        <v>57.301000000000002</v>
      </c>
      <c r="G29" s="141">
        <v>20.839999999999989</v>
      </c>
      <c r="H29" s="141">
        <v>24.704999999999998</v>
      </c>
      <c r="I29" s="141">
        <v>24.285</v>
      </c>
      <c r="J29" s="142"/>
      <c r="K29" s="142"/>
    </row>
    <row r="30" spans="1:11" ht="12" customHeight="1">
      <c r="A30" s="128">
        <v>23</v>
      </c>
      <c r="B30" s="140" t="s">
        <v>162</v>
      </c>
      <c r="C30" s="28" t="s">
        <v>175</v>
      </c>
      <c r="D30" s="141">
        <v>96.513000000000005</v>
      </c>
      <c r="E30" s="141">
        <v>5.1970000000000001</v>
      </c>
      <c r="F30" s="141">
        <v>52.142000000000003</v>
      </c>
      <c r="G30" s="141">
        <v>7.1979999999999933</v>
      </c>
      <c r="H30" s="141">
        <v>31.976000000000003</v>
      </c>
      <c r="I30" s="141">
        <v>42.495999999999995</v>
      </c>
      <c r="J30" s="142"/>
      <c r="K30" s="142"/>
    </row>
    <row r="31" spans="1:11" ht="18" customHeight="1">
      <c r="A31" s="128">
        <v>24</v>
      </c>
      <c r="B31" s="140" t="s">
        <v>158</v>
      </c>
      <c r="C31" s="28" t="s">
        <v>124</v>
      </c>
      <c r="D31" s="141">
        <f t="shared" ref="D31:I31" si="3">D22-D23+D24-D25+D26-D27+D28-D29+D30</f>
        <v>863.7660000000003</v>
      </c>
      <c r="E31" s="141">
        <f t="shared" si="3"/>
        <v>24.684000000000172</v>
      </c>
      <c r="F31" s="141">
        <f t="shared" si="3"/>
        <v>6.6459999999999866</v>
      </c>
      <c r="G31" s="141">
        <f t="shared" si="3"/>
        <v>212.43200000000002</v>
      </c>
      <c r="H31" s="141">
        <f t="shared" si="3"/>
        <v>620.00400000000025</v>
      </c>
      <c r="I31" s="141">
        <f t="shared" si="3"/>
        <v>-79.168999999999983</v>
      </c>
      <c r="J31" s="142"/>
      <c r="K31" s="142"/>
    </row>
    <row r="32" spans="1:11" ht="12" customHeight="1">
      <c r="A32" s="128">
        <v>25</v>
      </c>
      <c r="B32" s="140" t="s">
        <v>157</v>
      </c>
      <c r="C32" s="28" t="s">
        <v>35</v>
      </c>
      <c r="D32" s="141">
        <v>776.98400000000004</v>
      </c>
      <c r="E32" s="141">
        <v>0</v>
      </c>
      <c r="F32" s="141">
        <v>0</v>
      </c>
      <c r="G32" s="141">
        <v>229.51300000000001</v>
      </c>
      <c r="H32" s="141">
        <v>547.471</v>
      </c>
      <c r="I32" s="141">
        <v>0</v>
      </c>
      <c r="J32" s="142"/>
      <c r="K32" s="142"/>
    </row>
    <row r="33" spans="1:11" ht="12" customHeight="1">
      <c r="A33" s="128">
        <v>26</v>
      </c>
      <c r="B33" s="143" t="s">
        <v>162</v>
      </c>
      <c r="C33" s="28" t="s">
        <v>126</v>
      </c>
      <c r="D33" s="141">
        <v>0</v>
      </c>
      <c r="E33" s="141">
        <v>-1.2690000000000001</v>
      </c>
      <c r="F33" s="141">
        <v>-12.659000000000002</v>
      </c>
      <c r="G33" s="141">
        <v>0</v>
      </c>
      <c r="H33" s="141">
        <v>13.928000000000004</v>
      </c>
      <c r="I33" s="141">
        <v>0</v>
      </c>
      <c r="J33" s="142"/>
      <c r="K33" s="142"/>
    </row>
    <row r="34" spans="1:11" ht="18" customHeight="1">
      <c r="A34" s="128">
        <v>27</v>
      </c>
      <c r="B34" s="140" t="s">
        <v>158</v>
      </c>
      <c r="C34" s="28" t="s">
        <v>129</v>
      </c>
      <c r="D34" s="141">
        <f t="shared" ref="D34:I34" si="4">D31-D32+D33</f>
        <v>86.782000000000266</v>
      </c>
      <c r="E34" s="141">
        <f t="shared" si="4"/>
        <v>23.41500000000017</v>
      </c>
      <c r="F34" s="141">
        <f t="shared" si="4"/>
        <v>-6.0130000000000159</v>
      </c>
      <c r="G34" s="141">
        <f t="shared" si="4"/>
        <v>-17.080999999999989</v>
      </c>
      <c r="H34" s="141">
        <f t="shared" si="4"/>
        <v>86.46100000000024</v>
      </c>
      <c r="I34" s="141">
        <f t="shared" si="4"/>
        <v>-79.168999999999983</v>
      </c>
      <c r="J34" s="142"/>
      <c r="K34" s="142"/>
    </row>
    <row r="35" spans="1:11" ht="12" customHeight="1">
      <c r="A35" s="128">
        <v>28</v>
      </c>
      <c r="B35" s="140" t="s">
        <v>157</v>
      </c>
      <c r="C35" s="28" t="s">
        <v>176</v>
      </c>
      <c r="D35" s="141">
        <v>28.67</v>
      </c>
      <c r="E35" s="141">
        <v>0.27400000000000002</v>
      </c>
      <c r="F35" s="141">
        <v>2.8</v>
      </c>
      <c r="G35" s="141">
        <v>21.739000000000001</v>
      </c>
      <c r="H35" s="141">
        <v>3.8570000000000002</v>
      </c>
      <c r="I35" s="141">
        <v>1.5009999999999999</v>
      </c>
      <c r="J35" s="142"/>
      <c r="K35" s="142"/>
    </row>
    <row r="36" spans="1:11" ht="12" customHeight="1">
      <c r="A36" s="128">
        <v>29</v>
      </c>
      <c r="B36" s="140" t="s">
        <v>162</v>
      </c>
      <c r="C36" s="28" t="s">
        <v>177</v>
      </c>
      <c r="D36" s="141">
        <v>17.271000000000001</v>
      </c>
      <c r="E36" s="141">
        <v>8.7530000000000001</v>
      </c>
      <c r="F36" s="141">
        <v>0.245</v>
      </c>
      <c r="G36" s="141">
        <v>4.2309999999999999</v>
      </c>
      <c r="H36" s="141">
        <v>4.0419999999999998</v>
      </c>
      <c r="I36" s="141">
        <v>12.9</v>
      </c>
      <c r="J36" s="142"/>
      <c r="K36" s="142"/>
    </row>
    <row r="37" spans="1:11" ht="12" customHeight="1">
      <c r="A37" s="128">
        <v>30</v>
      </c>
      <c r="B37" s="140" t="s">
        <v>157</v>
      </c>
      <c r="C37" s="28" t="s">
        <v>36</v>
      </c>
      <c r="D37" s="141">
        <v>227.75799999999998</v>
      </c>
      <c r="E37" s="141">
        <v>131.50399999999999</v>
      </c>
      <c r="F37" s="141">
        <v>3.9450000000000003</v>
      </c>
      <c r="G37" s="141">
        <v>24.202999999999996</v>
      </c>
      <c r="H37" s="141">
        <v>68.105999999999995</v>
      </c>
      <c r="I37" s="141">
        <v>0</v>
      </c>
      <c r="J37" s="142"/>
      <c r="K37" s="142"/>
    </row>
    <row r="38" spans="1:11" ht="12" customHeight="1">
      <c r="A38" s="128">
        <v>31</v>
      </c>
      <c r="B38" s="140" t="s">
        <v>162</v>
      </c>
      <c r="C38" s="28" t="s">
        <v>45</v>
      </c>
      <c r="D38" s="141">
        <v>220.14499999999992</v>
      </c>
      <c r="E38" s="141">
        <v>116.69499999999999</v>
      </c>
      <c r="F38" s="141">
        <v>4.4029999999999996</v>
      </c>
      <c r="G38" s="141">
        <v>29.584</v>
      </c>
      <c r="H38" s="141">
        <v>69.462999999999951</v>
      </c>
      <c r="I38" s="141">
        <v>0</v>
      </c>
      <c r="J38" s="142"/>
      <c r="K38" s="142"/>
    </row>
    <row r="39" spans="1:11" ht="12" customHeight="1">
      <c r="A39" s="128">
        <v>32</v>
      </c>
      <c r="B39" s="140" t="s">
        <v>157</v>
      </c>
      <c r="C39" s="28" t="s">
        <v>178</v>
      </c>
      <c r="D39" s="141">
        <v>6.8440000000000012</v>
      </c>
      <c r="E39" s="141">
        <v>2.536</v>
      </c>
      <c r="F39" s="141">
        <v>4.3410000000000011</v>
      </c>
      <c r="G39" s="141">
        <v>-3.599999999999999E-2</v>
      </c>
      <c r="H39" s="141">
        <v>3.0000000000000001E-3</v>
      </c>
      <c r="I39" s="141">
        <v>-6.8440000000000003</v>
      </c>
      <c r="J39" s="142"/>
      <c r="K39" s="142"/>
    </row>
    <row r="40" spans="1:11" ht="18" customHeight="1">
      <c r="A40" s="128">
        <v>33</v>
      </c>
      <c r="B40" s="140" t="s">
        <v>158</v>
      </c>
      <c r="C40" s="28" t="s">
        <v>148</v>
      </c>
      <c r="D40" s="141">
        <f t="shared" ref="D40:I40" si="5">D34-D35+D36-D37+D38-D39</f>
        <v>60.926000000000208</v>
      </c>
      <c r="E40" s="141">
        <f t="shared" si="5"/>
        <v>14.549000000000179</v>
      </c>
      <c r="F40" s="141">
        <f t="shared" si="5"/>
        <v>-12.451000000000018</v>
      </c>
      <c r="G40" s="141">
        <f t="shared" si="5"/>
        <v>-29.171999999999986</v>
      </c>
      <c r="H40" s="141">
        <f t="shared" si="5"/>
        <v>88.000000000000199</v>
      </c>
      <c r="I40" s="141">
        <f t="shared" si="5"/>
        <v>-60.925999999999981</v>
      </c>
      <c r="J40" s="142"/>
      <c r="K40" s="142"/>
    </row>
    <row r="41" spans="1:11" ht="20.100000000000001" customHeight="1">
      <c r="C41" s="29" t="s">
        <v>179</v>
      </c>
      <c r="D41" s="141"/>
      <c r="E41" s="141"/>
      <c r="F41" s="141"/>
      <c r="G41" s="141"/>
      <c r="H41" s="141"/>
      <c r="I41" s="141"/>
      <c r="J41" s="142"/>
      <c r="K41" s="142"/>
    </row>
    <row r="42" spans="1:11" ht="18" customHeight="1">
      <c r="A42" s="128">
        <v>34</v>
      </c>
      <c r="C42" s="28" t="s">
        <v>124</v>
      </c>
      <c r="D42" s="141">
        <v>863.76600000000042</v>
      </c>
      <c r="E42" s="141">
        <v>24.684000000000189</v>
      </c>
      <c r="F42" s="141">
        <v>6.6459999999999724</v>
      </c>
      <c r="G42" s="141">
        <v>212.43200000000002</v>
      </c>
      <c r="H42" s="141">
        <v>620.00400000000025</v>
      </c>
      <c r="I42" s="141">
        <v>-79.169000000000025</v>
      </c>
      <c r="J42" s="142"/>
      <c r="K42" s="142"/>
    </row>
    <row r="43" spans="1:11" ht="12" customHeight="1">
      <c r="A43" s="128">
        <v>35</v>
      </c>
      <c r="B43" s="140" t="s">
        <v>157</v>
      </c>
      <c r="C43" s="28" t="s">
        <v>281</v>
      </c>
      <c r="D43" s="141">
        <v>144.49199999999999</v>
      </c>
      <c r="E43" s="141">
        <v>0</v>
      </c>
      <c r="F43" s="141">
        <v>0</v>
      </c>
      <c r="G43" s="141">
        <v>144.49199999999999</v>
      </c>
      <c r="H43" s="141">
        <v>0</v>
      </c>
      <c r="I43" s="141">
        <v>0</v>
      </c>
      <c r="J43" s="142"/>
      <c r="K43" s="142"/>
    </row>
    <row r="44" spans="1:11" ht="12" customHeight="1">
      <c r="A44" s="128">
        <v>36</v>
      </c>
      <c r="B44" s="140" t="s">
        <v>162</v>
      </c>
      <c r="C44" s="28" t="s">
        <v>282</v>
      </c>
      <c r="D44" s="141">
        <v>144.49199999999999</v>
      </c>
      <c r="E44" s="141">
        <v>0</v>
      </c>
      <c r="F44" s="141">
        <v>0</v>
      </c>
      <c r="G44" s="141">
        <v>0</v>
      </c>
      <c r="H44" s="141">
        <v>144.49199999999999</v>
      </c>
      <c r="I44" s="141">
        <v>0</v>
      </c>
      <c r="J44" s="142"/>
      <c r="K44" s="142"/>
    </row>
    <row r="45" spans="1:11" ht="18" customHeight="1">
      <c r="A45" s="128">
        <v>37</v>
      </c>
      <c r="B45" s="140" t="s">
        <v>158</v>
      </c>
      <c r="C45" s="28" t="s">
        <v>180</v>
      </c>
      <c r="D45" s="141">
        <f t="shared" ref="D45:I45" si="6">D42-D43+D44</f>
        <v>863.76600000000042</v>
      </c>
      <c r="E45" s="141">
        <f t="shared" si="6"/>
        <v>24.684000000000189</v>
      </c>
      <c r="F45" s="141">
        <f t="shared" si="6"/>
        <v>6.6459999999999724</v>
      </c>
      <c r="G45" s="141">
        <f t="shared" si="6"/>
        <v>67.940000000000026</v>
      </c>
      <c r="H45" s="141">
        <f t="shared" si="6"/>
        <v>764.49600000000021</v>
      </c>
      <c r="I45" s="141">
        <f t="shared" si="6"/>
        <v>-79.169000000000025</v>
      </c>
      <c r="J45" s="142"/>
      <c r="K45" s="142"/>
    </row>
    <row r="46" spans="1:11" ht="12" customHeight="1">
      <c r="A46" s="128">
        <v>38</v>
      </c>
      <c r="B46" s="140" t="s">
        <v>157</v>
      </c>
      <c r="C46" s="28" t="s">
        <v>283</v>
      </c>
      <c r="D46" s="141">
        <v>776.98399999999992</v>
      </c>
      <c r="E46" s="141">
        <v>0</v>
      </c>
      <c r="F46" s="141">
        <v>0</v>
      </c>
      <c r="G46" s="141">
        <v>85.020999999999987</v>
      </c>
      <c r="H46" s="141">
        <v>691.96299999999997</v>
      </c>
      <c r="I46" s="141">
        <v>0</v>
      </c>
      <c r="J46" s="142"/>
      <c r="K46" s="142"/>
    </row>
    <row r="47" spans="1:11" ht="12" customHeight="1">
      <c r="A47" s="128">
        <v>39</v>
      </c>
      <c r="B47" s="143" t="s">
        <v>162</v>
      </c>
      <c r="C47" s="28" t="s">
        <v>126</v>
      </c>
      <c r="D47" s="141">
        <v>0</v>
      </c>
      <c r="E47" s="141">
        <v>-1.2690000000000001</v>
      </c>
      <c r="F47" s="141">
        <v>-12.659000000000002</v>
      </c>
      <c r="G47" s="141">
        <v>0</v>
      </c>
      <c r="H47" s="141">
        <v>13.928000000000004</v>
      </c>
      <c r="I47" s="141">
        <v>0</v>
      </c>
      <c r="J47" s="142"/>
      <c r="K47" s="142"/>
    </row>
    <row r="48" spans="1:11" ht="18" customHeight="1">
      <c r="A48" s="128">
        <v>40</v>
      </c>
      <c r="B48" s="140" t="s">
        <v>158</v>
      </c>
      <c r="C48" s="28" t="s">
        <v>129</v>
      </c>
      <c r="D48" s="141">
        <f t="shared" ref="D48:I48" si="7">D45-D46+D47</f>
        <v>86.782000000000494</v>
      </c>
      <c r="E48" s="141">
        <f t="shared" si="7"/>
        <v>23.415000000000191</v>
      </c>
      <c r="F48" s="141">
        <f t="shared" si="7"/>
        <v>-6.0130000000000301</v>
      </c>
      <c r="G48" s="141">
        <f t="shared" si="7"/>
        <v>-17.08099999999996</v>
      </c>
      <c r="H48" s="141">
        <f t="shared" si="7"/>
        <v>86.46100000000024</v>
      </c>
      <c r="I48" s="141">
        <f t="shared" si="7"/>
        <v>-79.169000000000025</v>
      </c>
      <c r="J48" s="142"/>
      <c r="K48" s="142"/>
    </row>
    <row r="49" spans="1:11" ht="12" customHeight="1">
      <c r="D49" s="142"/>
      <c r="E49" s="144"/>
      <c r="F49" s="144"/>
      <c r="G49" s="144"/>
      <c r="H49" s="144"/>
      <c r="I49" s="144"/>
      <c r="J49" s="142"/>
      <c r="K49" s="142"/>
    </row>
    <row r="50" spans="1:11" ht="12" customHeight="1">
      <c r="A50" s="133"/>
      <c r="B50" s="134"/>
      <c r="D50" s="142"/>
      <c r="E50" s="144"/>
      <c r="F50" s="144"/>
      <c r="G50" s="144"/>
      <c r="H50" s="144"/>
      <c r="I50" s="144"/>
      <c r="J50" s="144"/>
      <c r="K50" s="142"/>
    </row>
    <row r="51" spans="1:11" ht="12" customHeight="1">
      <c r="A51" s="128" t="s">
        <v>288</v>
      </c>
      <c r="D51" s="142"/>
      <c r="E51" s="142"/>
      <c r="F51" s="142"/>
      <c r="G51" s="142"/>
      <c r="H51" s="142"/>
      <c r="I51" s="142"/>
      <c r="J51" s="142"/>
      <c r="K51" s="142"/>
    </row>
    <row r="52" spans="1:11" ht="11.1" customHeight="1">
      <c r="A52" s="128" t="s">
        <v>289</v>
      </c>
      <c r="D52" s="142"/>
      <c r="E52" s="142"/>
      <c r="F52" s="142"/>
      <c r="G52" s="142"/>
      <c r="H52" s="142"/>
      <c r="I52" s="142"/>
      <c r="J52" s="142"/>
      <c r="K52" s="142"/>
    </row>
    <row r="53" spans="1:11" ht="11.1" customHeight="1">
      <c r="A53" s="128" t="s">
        <v>286</v>
      </c>
      <c r="D53" s="142"/>
      <c r="E53" s="142"/>
      <c r="F53" s="142"/>
      <c r="G53" s="142"/>
      <c r="H53" s="142"/>
      <c r="I53" s="142"/>
      <c r="J53" s="142"/>
      <c r="K53" s="142"/>
    </row>
    <row r="54" spans="1:11" ht="11.1" customHeight="1">
      <c r="A54" s="128" t="s">
        <v>287</v>
      </c>
      <c r="D54" s="142"/>
      <c r="E54" s="142"/>
      <c r="F54" s="142"/>
      <c r="G54" s="142"/>
      <c r="H54" s="142"/>
      <c r="I54" s="142"/>
      <c r="J54" s="142"/>
      <c r="K54" s="142"/>
    </row>
    <row r="55" spans="1:11" ht="12" customHeight="1"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>
      <c r="D56" s="142"/>
      <c r="E56" s="142"/>
      <c r="F56" s="142"/>
      <c r="G56" s="142"/>
      <c r="H56" s="142"/>
      <c r="I56" s="142"/>
      <c r="J56" s="142"/>
      <c r="K56" s="142"/>
    </row>
    <row r="57" spans="1:11" ht="12" customHeight="1">
      <c r="D57" s="142"/>
      <c r="E57" s="142"/>
      <c r="F57" s="142"/>
      <c r="G57" s="142"/>
      <c r="H57" s="142"/>
      <c r="I57" s="142"/>
      <c r="J57" s="142"/>
      <c r="K57" s="142"/>
    </row>
    <row r="58" spans="1:11" ht="12" customHeight="1">
      <c r="D58" s="142"/>
      <c r="E58" s="142"/>
      <c r="F58" s="142"/>
      <c r="G58" s="142"/>
      <c r="H58" s="142"/>
      <c r="I58" s="142"/>
      <c r="J58" s="142"/>
      <c r="K58" s="142"/>
    </row>
    <row r="59" spans="1:11" ht="12" customHeight="1">
      <c r="D59" s="142"/>
      <c r="E59" s="142"/>
      <c r="F59" s="142"/>
      <c r="G59" s="142"/>
      <c r="H59" s="142"/>
      <c r="I59" s="142"/>
      <c r="J59" s="142"/>
      <c r="K59" s="142"/>
    </row>
    <row r="60" spans="1:11" ht="12" customHeight="1">
      <c r="D60" s="142"/>
      <c r="E60" s="142"/>
      <c r="F60" s="142"/>
      <c r="G60" s="142"/>
      <c r="H60" s="142"/>
      <c r="I60" s="142"/>
      <c r="J60" s="142"/>
      <c r="K60" s="142"/>
    </row>
    <row r="61" spans="1:11" ht="12" customHeight="1">
      <c r="D61" s="142"/>
      <c r="E61" s="142"/>
      <c r="F61" s="142"/>
      <c r="G61" s="142"/>
      <c r="H61" s="142"/>
      <c r="I61" s="142"/>
      <c r="J61" s="142"/>
      <c r="K61" s="142"/>
    </row>
    <row r="62" spans="1:11" ht="12" customHeight="1">
      <c r="D62" s="142"/>
      <c r="E62" s="142"/>
      <c r="F62" s="142"/>
      <c r="G62" s="142"/>
      <c r="H62" s="142"/>
      <c r="I62" s="142"/>
      <c r="J62" s="142"/>
      <c r="K62" s="142"/>
    </row>
    <row r="63" spans="1:11" ht="12" customHeight="1">
      <c r="D63" s="142"/>
      <c r="E63" s="142"/>
      <c r="F63" s="142"/>
      <c r="G63" s="142"/>
      <c r="H63" s="142"/>
      <c r="I63" s="142"/>
      <c r="J63" s="142"/>
      <c r="K63" s="142"/>
    </row>
    <row r="64" spans="1:11" ht="12" customHeight="1">
      <c r="D64" s="142"/>
      <c r="E64" s="142"/>
      <c r="F64" s="142"/>
      <c r="G64" s="142"/>
      <c r="H64" s="142"/>
      <c r="I64" s="142"/>
      <c r="J64" s="142"/>
      <c r="K64" s="142"/>
    </row>
    <row r="65" spans="4:11" ht="12" customHeight="1">
      <c r="D65" s="142"/>
      <c r="E65" s="142"/>
      <c r="F65" s="142"/>
      <c r="G65" s="142"/>
      <c r="H65" s="142"/>
      <c r="I65" s="142"/>
      <c r="J65" s="142"/>
      <c r="K65" s="142"/>
    </row>
    <row r="66" spans="4:11" ht="12" customHeight="1">
      <c r="D66" s="142"/>
      <c r="E66" s="142"/>
      <c r="F66" s="142"/>
      <c r="G66" s="142"/>
      <c r="H66" s="142"/>
      <c r="I66" s="142"/>
      <c r="J66" s="142"/>
      <c r="K66" s="142"/>
    </row>
    <row r="67" spans="4:11" ht="12" customHeight="1">
      <c r="D67" s="142"/>
      <c r="E67" s="142"/>
      <c r="F67" s="142"/>
      <c r="G67" s="142"/>
      <c r="H67" s="142"/>
      <c r="I67" s="142"/>
      <c r="J67" s="142"/>
      <c r="K67" s="142"/>
    </row>
    <row r="68" spans="4:11" ht="12" customHeight="1">
      <c r="D68" s="142"/>
      <c r="E68" s="142"/>
      <c r="F68" s="142"/>
      <c r="G68" s="142"/>
      <c r="H68" s="142"/>
      <c r="I68" s="142"/>
      <c r="J68" s="142"/>
      <c r="K68" s="142"/>
    </row>
    <row r="69" spans="4:11" ht="12" customHeight="1">
      <c r="D69" s="142"/>
      <c r="E69" s="142"/>
      <c r="F69" s="142"/>
      <c r="G69" s="142"/>
      <c r="H69" s="142"/>
      <c r="I69" s="142"/>
      <c r="J69" s="142"/>
      <c r="K69" s="142"/>
    </row>
    <row r="70" spans="4:11" ht="12" customHeight="1">
      <c r="D70" s="142"/>
      <c r="E70" s="142"/>
      <c r="F70" s="142"/>
      <c r="G70" s="142"/>
      <c r="H70" s="142"/>
      <c r="I70" s="142"/>
      <c r="J70" s="142"/>
      <c r="K70" s="142"/>
    </row>
    <row r="71" spans="4:11" ht="12" customHeight="1">
      <c r="D71" s="142"/>
      <c r="E71" s="142"/>
      <c r="F71" s="142"/>
      <c r="G71" s="142"/>
      <c r="H71" s="142"/>
      <c r="I71" s="142"/>
      <c r="J71" s="142"/>
      <c r="K71" s="142"/>
    </row>
    <row r="72" spans="4:11" ht="12" customHeight="1">
      <c r="D72" s="142"/>
      <c r="E72" s="142"/>
      <c r="F72" s="142"/>
      <c r="G72" s="142"/>
      <c r="H72" s="142"/>
      <c r="I72" s="142"/>
      <c r="J72" s="142"/>
      <c r="K72" s="142"/>
    </row>
    <row r="73" spans="4:11" ht="12" customHeight="1">
      <c r="D73" s="142"/>
      <c r="E73" s="142"/>
      <c r="F73" s="142"/>
      <c r="G73" s="142"/>
      <c r="H73" s="142"/>
      <c r="I73" s="142"/>
      <c r="J73" s="142"/>
      <c r="K73" s="142"/>
    </row>
    <row r="74" spans="4:11" ht="12" customHeight="1">
      <c r="D74" s="142"/>
      <c r="E74" s="142"/>
      <c r="F74" s="142"/>
      <c r="G74" s="142"/>
      <c r="H74" s="142"/>
      <c r="I74" s="142"/>
      <c r="J74" s="142"/>
      <c r="K74" s="142"/>
    </row>
    <row r="75" spans="4:11" ht="12" customHeight="1">
      <c r="D75" s="142"/>
      <c r="E75" s="142"/>
      <c r="F75" s="142"/>
      <c r="G75" s="142"/>
      <c r="H75" s="142"/>
      <c r="I75" s="142"/>
      <c r="J75" s="142"/>
      <c r="K75" s="14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F4E18-F218-4D8C-A2CF-1FAEA793DDDD}">
  <dimension ref="A1:K75"/>
  <sheetViews>
    <sheetView showGridLines="0" workbookViewId="0"/>
  </sheetViews>
  <sheetFormatPr baseColWidth="10" defaultColWidth="10.25" defaultRowHeight="11.25"/>
  <cols>
    <col min="1" max="1" width="2.25" style="128" customWidth="1"/>
    <col min="2" max="2" width="1.5" style="140" customWidth="1"/>
    <col min="3" max="3" width="30.875" style="128" customWidth="1"/>
    <col min="4" max="4" width="9.625" style="128" customWidth="1"/>
    <col min="5" max="6" width="9.75" style="128" customWidth="1"/>
    <col min="7" max="9" width="9.625" style="128" customWidth="1"/>
    <col min="10" max="11" width="7.5" style="128" customWidth="1"/>
    <col min="12" max="16384" width="10.25" style="128"/>
  </cols>
  <sheetData>
    <row r="1" spans="1:11" ht="12" customHeight="1">
      <c r="A1" s="125"/>
      <c r="B1" s="126"/>
      <c r="C1" s="126"/>
      <c r="D1" s="126"/>
      <c r="E1" s="126"/>
      <c r="F1" s="126"/>
      <c r="G1" s="126"/>
      <c r="H1" s="126"/>
      <c r="I1" s="126"/>
      <c r="J1" s="127"/>
      <c r="K1" s="127"/>
    </row>
    <row r="2" spans="1:11" ht="12" customHeight="1">
      <c r="A2" s="129" t="s">
        <v>214</v>
      </c>
      <c r="B2" s="126"/>
      <c r="C2" s="126"/>
      <c r="D2" s="126"/>
      <c r="E2" s="126"/>
      <c r="F2" s="126"/>
      <c r="G2" s="126"/>
      <c r="H2" s="126"/>
      <c r="I2" s="126"/>
      <c r="J2" s="127"/>
      <c r="K2" s="127"/>
    </row>
    <row r="3" spans="1:11" ht="12" customHeight="1">
      <c r="A3" s="130"/>
      <c r="B3" s="126"/>
      <c r="C3" s="126"/>
      <c r="D3" s="126"/>
      <c r="E3" s="126"/>
      <c r="F3" s="126"/>
      <c r="G3" s="126"/>
      <c r="H3" s="126"/>
      <c r="I3" s="126"/>
      <c r="J3" s="127"/>
      <c r="K3" s="127"/>
    </row>
    <row r="4" spans="1:11" ht="12" customHeight="1">
      <c r="A4" s="131" t="s">
        <v>346</v>
      </c>
      <c r="B4" s="126"/>
      <c r="C4" s="126"/>
      <c r="D4" s="126"/>
      <c r="E4" s="126"/>
      <c r="F4" s="126"/>
      <c r="G4" s="126"/>
      <c r="H4" s="126"/>
      <c r="I4" s="126"/>
      <c r="J4" s="127"/>
      <c r="K4" s="127"/>
    </row>
    <row r="5" spans="1:11" ht="12" customHeight="1">
      <c r="A5" s="132" t="s">
        <v>4</v>
      </c>
      <c r="B5" s="126"/>
      <c r="C5" s="126"/>
      <c r="D5" s="126"/>
      <c r="E5" s="126"/>
      <c r="F5" s="126"/>
      <c r="G5" s="126"/>
      <c r="H5" s="126"/>
      <c r="I5" s="126"/>
      <c r="J5" s="127"/>
      <c r="K5" s="127"/>
    </row>
    <row r="6" spans="1:11" ht="12" customHeight="1">
      <c r="A6" s="133"/>
      <c r="B6" s="134"/>
      <c r="C6" s="133"/>
      <c r="D6" s="133"/>
      <c r="E6" s="133"/>
      <c r="F6" s="133"/>
      <c r="G6" s="133"/>
      <c r="H6" s="133"/>
      <c r="I6" s="133"/>
      <c r="J6" s="135"/>
      <c r="K6" s="135"/>
    </row>
    <row r="7" spans="1:11" ht="45">
      <c r="A7" s="136"/>
      <c r="B7" s="134"/>
      <c r="C7" s="137" t="s">
        <v>150</v>
      </c>
      <c r="D7" s="138" t="s">
        <v>151</v>
      </c>
      <c r="E7" s="138" t="s">
        <v>152</v>
      </c>
      <c r="F7" s="138" t="s">
        <v>153</v>
      </c>
      <c r="G7" s="138" t="s">
        <v>10</v>
      </c>
      <c r="H7" s="138" t="s">
        <v>154</v>
      </c>
      <c r="I7" s="138" t="s">
        <v>155</v>
      </c>
      <c r="J7" s="139"/>
      <c r="K7" s="139"/>
    </row>
    <row r="8" spans="1:11" ht="24" customHeight="1">
      <c r="A8" s="128">
        <v>1</v>
      </c>
      <c r="C8" s="27" t="s">
        <v>156</v>
      </c>
      <c r="D8" s="141">
        <v>2014.596</v>
      </c>
      <c r="E8" s="141">
        <v>1451.48</v>
      </c>
      <c r="F8" s="141">
        <v>80.974000000000004</v>
      </c>
      <c r="G8" s="141">
        <v>179.63200000000001</v>
      </c>
      <c r="H8" s="141">
        <v>302.50999999999988</v>
      </c>
      <c r="I8" s="141">
        <v>0</v>
      </c>
      <c r="J8" s="142"/>
      <c r="K8" s="142"/>
    </row>
    <row r="9" spans="1:11" ht="12" customHeight="1">
      <c r="A9" s="128">
        <v>2</v>
      </c>
      <c r="B9" s="140" t="s">
        <v>157</v>
      </c>
      <c r="C9" s="28" t="s">
        <v>31</v>
      </c>
      <c r="D9" s="141">
        <v>1053.8180000000002</v>
      </c>
      <c r="E9" s="141">
        <v>837.37300000000005</v>
      </c>
      <c r="F9" s="141">
        <v>46.147999999999996</v>
      </c>
      <c r="G9" s="141">
        <v>66.715000000000003</v>
      </c>
      <c r="H9" s="141">
        <v>103.58200000000001</v>
      </c>
      <c r="I9" s="141">
        <v>0</v>
      </c>
      <c r="J9" s="142"/>
      <c r="K9" s="142"/>
    </row>
    <row r="10" spans="1:11" ht="18" customHeight="1">
      <c r="A10" s="128">
        <v>3</v>
      </c>
      <c r="B10" s="140" t="s">
        <v>158</v>
      </c>
      <c r="C10" s="28" t="s">
        <v>44</v>
      </c>
      <c r="D10" s="141">
        <f t="shared" ref="D10:I10" si="0">D8-D9</f>
        <v>960.77799999999979</v>
      </c>
      <c r="E10" s="141">
        <f t="shared" si="0"/>
        <v>614.10699999999997</v>
      </c>
      <c r="F10" s="141">
        <f t="shared" si="0"/>
        <v>34.826000000000008</v>
      </c>
      <c r="G10" s="141">
        <f t="shared" si="0"/>
        <v>112.917</v>
      </c>
      <c r="H10" s="141">
        <f t="shared" si="0"/>
        <v>198.92799999999988</v>
      </c>
      <c r="I10" s="141">
        <f t="shared" si="0"/>
        <v>0</v>
      </c>
      <c r="J10" s="142"/>
      <c r="K10" s="142"/>
    </row>
    <row r="11" spans="1:11" ht="12" customHeight="1">
      <c r="A11" s="128">
        <v>4</v>
      </c>
      <c r="B11" s="140" t="s">
        <v>157</v>
      </c>
      <c r="C11" s="28" t="s">
        <v>45</v>
      </c>
      <c r="D11" s="141">
        <v>221.71699999999998</v>
      </c>
      <c r="E11" s="141">
        <v>117.545</v>
      </c>
      <c r="F11" s="141">
        <v>4.4279999999999999</v>
      </c>
      <c r="G11" s="141">
        <v>29.762</v>
      </c>
      <c r="H11" s="141">
        <v>69.981999999999985</v>
      </c>
      <c r="I11" s="141">
        <v>0</v>
      </c>
      <c r="J11" s="142"/>
      <c r="K11" s="142"/>
    </row>
    <row r="12" spans="1:11" ht="18" customHeight="1">
      <c r="A12" s="128">
        <v>5</v>
      </c>
      <c r="B12" s="140" t="s">
        <v>158</v>
      </c>
      <c r="C12" s="28" t="s">
        <v>159</v>
      </c>
      <c r="D12" s="141">
        <f>D10-D11</f>
        <v>739.06099999999981</v>
      </c>
      <c r="E12" s="141">
        <f>E10-E11</f>
        <v>496.56199999999995</v>
      </c>
      <c r="F12" s="141">
        <f>F10-F11</f>
        <v>30.398000000000007</v>
      </c>
      <c r="G12" s="141">
        <f>G10-G11</f>
        <v>83.155000000000001</v>
      </c>
      <c r="H12" s="141">
        <f>H10-H11</f>
        <v>128.94599999999991</v>
      </c>
      <c r="I12" s="141">
        <v>-50.16500000000002</v>
      </c>
      <c r="J12" s="142"/>
      <c r="K12" s="142"/>
    </row>
    <row r="13" spans="1:11" ht="12" customHeight="1">
      <c r="A13" s="128">
        <v>6</v>
      </c>
      <c r="B13" s="140" t="s">
        <v>157</v>
      </c>
      <c r="C13" s="28" t="s">
        <v>160</v>
      </c>
      <c r="D13" s="141">
        <v>568.37699999999995</v>
      </c>
      <c r="E13" s="141">
        <v>393.23299999999995</v>
      </c>
      <c r="F13" s="141">
        <v>21.672999999999998</v>
      </c>
      <c r="G13" s="141">
        <v>84.85199999999999</v>
      </c>
      <c r="H13" s="141">
        <v>68.619000000000028</v>
      </c>
      <c r="I13" s="141">
        <v>4.7510000000000003</v>
      </c>
      <c r="J13" s="142"/>
      <c r="K13" s="142"/>
    </row>
    <row r="14" spans="1:11" ht="12" customHeight="1">
      <c r="A14" s="128">
        <v>7</v>
      </c>
      <c r="B14" s="140" t="s">
        <v>157</v>
      </c>
      <c r="C14" s="28" t="s">
        <v>161</v>
      </c>
      <c r="D14" s="141">
        <v>10.59</v>
      </c>
      <c r="E14" s="141">
        <v>7.0270000000000001</v>
      </c>
      <c r="F14" s="141">
        <v>0.84600000000000009</v>
      </c>
      <c r="G14" s="141">
        <v>7.8E-2</v>
      </c>
      <c r="H14" s="141">
        <v>2.6390000000000002</v>
      </c>
      <c r="I14" s="141">
        <v>0</v>
      </c>
      <c r="J14" s="142"/>
      <c r="K14" s="142"/>
    </row>
    <row r="15" spans="1:11" ht="12" customHeight="1">
      <c r="A15" s="128">
        <v>8</v>
      </c>
      <c r="B15" s="140" t="s">
        <v>162</v>
      </c>
      <c r="C15" s="28" t="s">
        <v>163</v>
      </c>
      <c r="D15" s="141">
        <v>15.179</v>
      </c>
      <c r="E15" s="141">
        <v>14.585000000000001</v>
      </c>
      <c r="F15" s="141">
        <v>0</v>
      </c>
      <c r="G15" s="141">
        <v>3.2000000000000001E-2</v>
      </c>
      <c r="H15" s="141">
        <v>0.56200000000000006</v>
      </c>
      <c r="I15" s="141">
        <v>0</v>
      </c>
      <c r="J15" s="142"/>
      <c r="K15" s="142"/>
    </row>
    <row r="16" spans="1:11" ht="18" customHeight="1">
      <c r="A16" s="128">
        <v>9</v>
      </c>
      <c r="B16" s="140" t="s">
        <v>158</v>
      </c>
      <c r="C16" s="28" t="s">
        <v>164</v>
      </c>
      <c r="D16" s="141">
        <f t="shared" ref="D16:I16" si="1">D12-D13-D14+D15</f>
        <v>175.27299999999985</v>
      </c>
      <c r="E16" s="141">
        <f t="shared" si="1"/>
        <v>110.887</v>
      </c>
      <c r="F16" s="141">
        <f t="shared" si="1"/>
        <v>7.8790000000000084</v>
      </c>
      <c r="G16" s="141">
        <f t="shared" si="1"/>
        <v>-1.7429999999999886</v>
      </c>
      <c r="H16" s="141">
        <f t="shared" si="1"/>
        <v>58.249999999999879</v>
      </c>
      <c r="I16" s="141">
        <f t="shared" si="1"/>
        <v>-54.916000000000018</v>
      </c>
      <c r="J16" s="142"/>
      <c r="K16" s="142"/>
    </row>
    <row r="17" spans="1:11" ht="12" customHeight="1">
      <c r="A17" s="128">
        <v>10</v>
      </c>
      <c r="B17" s="140" t="s">
        <v>162</v>
      </c>
      <c r="C17" s="28" t="s">
        <v>165</v>
      </c>
      <c r="D17" s="141">
        <v>569.69200000000001</v>
      </c>
      <c r="E17" s="141">
        <v>0</v>
      </c>
      <c r="F17" s="141">
        <v>0</v>
      </c>
      <c r="G17" s="141">
        <v>0</v>
      </c>
      <c r="H17" s="141">
        <v>569.69200000000001</v>
      </c>
      <c r="I17" s="141">
        <v>3.4359999999999999</v>
      </c>
      <c r="J17" s="142"/>
      <c r="K17" s="142"/>
    </row>
    <row r="18" spans="1:11" ht="12" customHeight="1">
      <c r="A18" s="128">
        <v>11</v>
      </c>
      <c r="B18" s="140" t="s">
        <v>157</v>
      </c>
      <c r="C18" s="28" t="s">
        <v>166</v>
      </c>
      <c r="D18" s="141">
        <v>14.808999999999997</v>
      </c>
      <c r="E18" s="141">
        <v>0</v>
      </c>
      <c r="F18" s="141">
        <v>0</v>
      </c>
      <c r="G18" s="141">
        <v>14.808999999999997</v>
      </c>
      <c r="H18" s="141">
        <v>0</v>
      </c>
      <c r="I18" s="141">
        <v>0.39100000000000001</v>
      </c>
      <c r="J18" s="142"/>
      <c r="K18" s="142"/>
    </row>
    <row r="19" spans="1:11" ht="12" customHeight="1">
      <c r="A19" s="128">
        <v>12</v>
      </c>
      <c r="B19" s="140" t="s">
        <v>162</v>
      </c>
      <c r="C19" s="28" t="s">
        <v>59</v>
      </c>
      <c r="D19" s="141">
        <v>109.28999999999999</v>
      </c>
      <c r="E19" s="141">
        <v>0</v>
      </c>
      <c r="F19" s="141">
        <v>0</v>
      </c>
      <c r="G19" s="141">
        <v>109.28999999999999</v>
      </c>
      <c r="H19" s="141">
        <v>0</v>
      </c>
      <c r="I19" s="141">
        <v>1.333</v>
      </c>
      <c r="J19" s="142"/>
      <c r="K19" s="142"/>
    </row>
    <row r="20" spans="1:11" ht="12" customHeight="1">
      <c r="A20" s="128">
        <v>13</v>
      </c>
      <c r="B20" s="140" t="s">
        <v>157</v>
      </c>
      <c r="C20" s="28" t="s">
        <v>167</v>
      </c>
      <c r="D20" s="141">
        <v>323.952</v>
      </c>
      <c r="E20" s="141">
        <v>166.34900000000002</v>
      </c>
      <c r="F20" s="141">
        <v>133.29599999999999</v>
      </c>
      <c r="G20" s="141">
        <v>12.562000000000001</v>
      </c>
      <c r="H20" s="141">
        <v>11.744999999999999</v>
      </c>
      <c r="I20" s="141">
        <v>108.863</v>
      </c>
      <c r="J20" s="142"/>
      <c r="K20" s="142"/>
    </row>
    <row r="21" spans="1:11" ht="12" customHeight="1">
      <c r="A21" s="128">
        <v>14</v>
      </c>
      <c r="B21" s="140" t="s">
        <v>162</v>
      </c>
      <c r="C21" s="28" t="s">
        <v>168</v>
      </c>
      <c r="D21" s="141">
        <v>344.25200000000001</v>
      </c>
      <c r="E21" s="141">
        <v>72.477999999999994</v>
      </c>
      <c r="F21" s="141">
        <v>135.17599999999999</v>
      </c>
      <c r="G21" s="141">
        <v>11.048</v>
      </c>
      <c r="H21" s="141">
        <v>125.55</v>
      </c>
      <c r="I21" s="141">
        <v>88.563000000000002</v>
      </c>
      <c r="J21" s="142"/>
      <c r="K21" s="142"/>
    </row>
    <row r="22" spans="1:11" ht="18" customHeight="1">
      <c r="A22" s="128">
        <v>15</v>
      </c>
      <c r="B22" s="140" t="s">
        <v>158</v>
      </c>
      <c r="C22" s="28" t="s">
        <v>169</v>
      </c>
      <c r="D22" s="141">
        <f t="shared" ref="D22:I22" si="2">D16+D17-D18+D19-D20+D21</f>
        <v>859.74599999999987</v>
      </c>
      <c r="E22" s="141">
        <f t="shared" si="2"/>
        <v>17.015999999999977</v>
      </c>
      <c r="F22" s="141">
        <f t="shared" si="2"/>
        <v>9.7590000000000003</v>
      </c>
      <c r="G22" s="141">
        <f t="shared" si="2"/>
        <v>91.224000000000004</v>
      </c>
      <c r="H22" s="141">
        <f t="shared" si="2"/>
        <v>741.74699999999984</v>
      </c>
      <c r="I22" s="141">
        <f t="shared" si="2"/>
        <v>-70.838000000000008</v>
      </c>
      <c r="J22" s="142"/>
      <c r="K22" s="142"/>
    </row>
    <row r="23" spans="1:11" ht="12" customHeight="1">
      <c r="A23" s="128">
        <v>16</v>
      </c>
      <c r="B23" s="140" t="s">
        <v>157</v>
      </c>
      <c r="C23" s="28" t="s">
        <v>170</v>
      </c>
      <c r="D23" s="141">
        <v>132.78700000000001</v>
      </c>
      <c r="E23" s="141">
        <v>29.285</v>
      </c>
      <c r="F23" s="141">
        <v>2.15</v>
      </c>
      <c r="G23" s="141">
        <v>0</v>
      </c>
      <c r="H23" s="141">
        <v>101.352</v>
      </c>
      <c r="I23" s="141">
        <v>7.6509999999999998</v>
      </c>
      <c r="J23" s="142"/>
      <c r="K23" s="142"/>
    </row>
    <row r="24" spans="1:11" ht="12" customHeight="1">
      <c r="A24" s="128">
        <v>17</v>
      </c>
      <c r="B24" s="140" t="s">
        <v>162</v>
      </c>
      <c r="C24" s="28" t="s">
        <v>171</v>
      </c>
      <c r="D24" s="141">
        <v>140.25999999999996</v>
      </c>
      <c r="E24" s="141">
        <v>0</v>
      </c>
      <c r="F24" s="141">
        <v>0</v>
      </c>
      <c r="G24" s="141">
        <v>140.25999999999996</v>
      </c>
      <c r="H24" s="141">
        <v>0</v>
      </c>
      <c r="I24" s="141">
        <v>0.17799999999999999</v>
      </c>
      <c r="J24" s="142"/>
      <c r="K24" s="142"/>
    </row>
    <row r="25" spans="1:11" ht="12" customHeight="1">
      <c r="A25" s="128">
        <v>18</v>
      </c>
      <c r="B25" s="140" t="s">
        <v>157</v>
      </c>
      <c r="C25" s="28" t="s">
        <v>279</v>
      </c>
      <c r="D25" s="141">
        <v>224.65399999999997</v>
      </c>
      <c r="E25" s="141">
        <v>0</v>
      </c>
      <c r="F25" s="141">
        <v>0</v>
      </c>
      <c r="G25" s="141">
        <v>0</v>
      </c>
      <c r="H25" s="141">
        <v>224.65399999999997</v>
      </c>
      <c r="I25" s="141">
        <v>0.879</v>
      </c>
      <c r="J25" s="142"/>
      <c r="K25" s="142"/>
    </row>
    <row r="26" spans="1:11" ht="12" customHeight="1">
      <c r="A26" s="128">
        <v>19</v>
      </c>
      <c r="B26" s="140" t="s">
        <v>162</v>
      </c>
      <c r="C26" s="28" t="s">
        <v>280</v>
      </c>
      <c r="D26" s="141">
        <v>224.34300000000002</v>
      </c>
      <c r="E26" s="141">
        <v>5.7889999999999961</v>
      </c>
      <c r="F26" s="141">
        <v>32.083000000000006</v>
      </c>
      <c r="G26" s="141">
        <v>186.27200000000002</v>
      </c>
      <c r="H26" s="141">
        <v>0.19899999999999998</v>
      </c>
      <c r="I26" s="141">
        <v>1.19</v>
      </c>
      <c r="J26" s="142"/>
      <c r="K26" s="142"/>
    </row>
    <row r="27" spans="1:11" ht="12" customHeight="1">
      <c r="A27" s="128">
        <v>20</v>
      </c>
      <c r="B27" s="140" t="s">
        <v>157</v>
      </c>
      <c r="C27" s="28" t="s">
        <v>172</v>
      </c>
      <c r="D27" s="141">
        <v>193.33099999999999</v>
      </c>
      <c r="E27" s="141">
        <v>4.8079999999999998</v>
      </c>
      <c r="F27" s="141">
        <v>16.304000000000002</v>
      </c>
      <c r="G27" s="141">
        <v>172.01999999999998</v>
      </c>
      <c r="H27" s="141">
        <v>0.19899999999999998</v>
      </c>
      <c r="I27" s="141">
        <v>0.20200000000000001</v>
      </c>
      <c r="J27" s="142"/>
      <c r="K27" s="142"/>
    </row>
    <row r="28" spans="1:11" ht="12" customHeight="1">
      <c r="A28" s="128">
        <v>21</v>
      </c>
      <c r="B28" s="140" t="s">
        <v>162</v>
      </c>
      <c r="C28" s="28" t="s">
        <v>173</v>
      </c>
      <c r="D28" s="141">
        <v>190.86399999999998</v>
      </c>
      <c r="E28" s="141">
        <v>0</v>
      </c>
      <c r="F28" s="141">
        <v>0</v>
      </c>
      <c r="G28" s="141">
        <v>0</v>
      </c>
      <c r="H28" s="141">
        <v>190.86399999999998</v>
      </c>
      <c r="I28" s="141">
        <v>2.6689999999999996</v>
      </c>
      <c r="J28" s="142"/>
      <c r="K28" s="142"/>
    </row>
    <row r="29" spans="1:11" ht="12" customHeight="1">
      <c r="A29" s="128">
        <v>22</v>
      </c>
      <c r="B29" s="140" t="s">
        <v>157</v>
      </c>
      <c r="C29" s="28" t="s">
        <v>174</v>
      </c>
      <c r="D29" s="141">
        <v>113.82600000000001</v>
      </c>
      <c r="E29" s="141">
        <v>12.099</v>
      </c>
      <c r="F29" s="141">
        <v>53.943999999999996</v>
      </c>
      <c r="G29" s="141">
        <v>22.192999999999998</v>
      </c>
      <c r="H29" s="141">
        <v>25.590000000000003</v>
      </c>
      <c r="I29" s="141">
        <v>24.059000000000001</v>
      </c>
      <c r="J29" s="142"/>
      <c r="K29" s="142"/>
    </row>
    <row r="30" spans="1:11" ht="12" customHeight="1">
      <c r="A30" s="128">
        <v>23</v>
      </c>
      <c r="B30" s="140" t="s">
        <v>162</v>
      </c>
      <c r="C30" s="28" t="s">
        <v>175</v>
      </c>
      <c r="D30" s="141">
        <v>100.38899999999998</v>
      </c>
      <c r="E30" s="141">
        <v>5.4629999999999992</v>
      </c>
      <c r="F30" s="141">
        <v>53.966999999999999</v>
      </c>
      <c r="G30" s="141">
        <v>6.512999999999991</v>
      </c>
      <c r="H30" s="141">
        <v>34.445999999999998</v>
      </c>
      <c r="I30" s="141">
        <v>37.496000000000002</v>
      </c>
      <c r="J30" s="142"/>
      <c r="K30" s="142"/>
    </row>
    <row r="31" spans="1:11" ht="18" customHeight="1">
      <c r="A31" s="128">
        <v>24</v>
      </c>
      <c r="B31" s="140" t="s">
        <v>158</v>
      </c>
      <c r="C31" s="28" t="s">
        <v>124</v>
      </c>
      <c r="D31" s="141">
        <f t="shared" ref="D31:I31" si="3">D22-D23+D24-D25+D26-D27+D28-D29+D30</f>
        <v>851.00399999999979</v>
      </c>
      <c r="E31" s="141">
        <f t="shared" si="3"/>
        <v>-17.924000000000028</v>
      </c>
      <c r="F31" s="141">
        <f t="shared" si="3"/>
        <v>23.411000000000008</v>
      </c>
      <c r="G31" s="141">
        <f t="shared" si="3"/>
        <v>230.05599999999998</v>
      </c>
      <c r="H31" s="141">
        <f t="shared" si="3"/>
        <v>615.46099999999979</v>
      </c>
      <c r="I31" s="141">
        <f t="shared" si="3"/>
        <v>-62.096000000000011</v>
      </c>
      <c r="J31" s="142"/>
      <c r="K31" s="142"/>
    </row>
    <row r="32" spans="1:11" ht="12" customHeight="1">
      <c r="A32" s="128">
        <v>25</v>
      </c>
      <c r="B32" s="140" t="s">
        <v>157</v>
      </c>
      <c r="C32" s="28" t="s">
        <v>35</v>
      </c>
      <c r="D32" s="141">
        <v>793.7650000000001</v>
      </c>
      <c r="E32" s="141">
        <v>0</v>
      </c>
      <c r="F32" s="141">
        <v>0</v>
      </c>
      <c r="G32" s="141">
        <v>232.51100000000002</v>
      </c>
      <c r="H32" s="141">
        <v>561.25400000000002</v>
      </c>
      <c r="I32" s="141">
        <v>0</v>
      </c>
      <c r="J32" s="142"/>
      <c r="K32" s="142"/>
    </row>
    <row r="33" spans="1:11" ht="12" customHeight="1">
      <c r="A33" s="128">
        <v>26</v>
      </c>
      <c r="B33" s="143" t="s">
        <v>162</v>
      </c>
      <c r="C33" s="28" t="s">
        <v>126</v>
      </c>
      <c r="D33" s="141">
        <v>0</v>
      </c>
      <c r="E33" s="141">
        <v>-1.2690000000000001</v>
      </c>
      <c r="F33" s="141">
        <v>-12.830000000000005</v>
      </c>
      <c r="G33" s="141">
        <v>0</v>
      </c>
      <c r="H33" s="141">
        <v>14.099000000000004</v>
      </c>
      <c r="I33" s="141">
        <v>0</v>
      </c>
      <c r="J33" s="142"/>
      <c r="K33" s="142"/>
    </row>
    <row r="34" spans="1:11" ht="18" customHeight="1">
      <c r="A34" s="128">
        <v>27</v>
      </c>
      <c r="B34" s="140" t="s">
        <v>158</v>
      </c>
      <c r="C34" s="28" t="s">
        <v>129</v>
      </c>
      <c r="D34" s="141">
        <f t="shared" ref="D34:I34" si="4">D31-D32+D33</f>
        <v>57.238999999999692</v>
      </c>
      <c r="E34" s="141">
        <f t="shared" si="4"/>
        <v>-19.193000000000026</v>
      </c>
      <c r="F34" s="141">
        <f t="shared" si="4"/>
        <v>10.581000000000003</v>
      </c>
      <c r="G34" s="141">
        <f t="shared" si="4"/>
        <v>-2.4550000000000409</v>
      </c>
      <c r="H34" s="141">
        <f t="shared" si="4"/>
        <v>68.30599999999977</v>
      </c>
      <c r="I34" s="141">
        <f t="shared" si="4"/>
        <v>-62.096000000000011</v>
      </c>
      <c r="J34" s="142"/>
      <c r="K34" s="142"/>
    </row>
    <row r="35" spans="1:11" ht="12" customHeight="1">
      <c r="A35" s="128">
        <v>28</v>
      </c>
      <c r="B35" s="140" t="s">
        <v>157</v>
      </c>
      <c r="C35" s="28" t="s">
        <v>176</v>
      </c>
      <c r="D35" s="141">
        <v>23.317999999999998</v>
      </c>
      <c r="E35" s="141">
        <v>0.33900000000000002</v>
      </c>
      <c r="F35" s="141">
        <v>2.8</v>
      </c>
      <c r="G35" s="141">
        <v>16.485999999999997</v>
      </c>
      <c r="H35" s="141">
        <v>3.6930000000000001</v>
      </c>
      <c r="I35" s="141">
        <v>1.675</v>
      </c>
      <c r="J35" s="142"/>
      <c r="K35" s="142"/>
    </row>
    <row r="36" spans="1:11" ht="12" customHeight="1">
      <c r="A36" s="128">
        <v>29</v>
      </c>
      <c r="B36" s="140" t="s">
        <v>162</v>
      </c>
      <c r="C36" s="28" t="s">
        <v>177</v>
      </c>
      <c r="D36" s="141">
        <v>20.971999999999994</v>
      </c>
      <c r="E36" s="141">
        <v>11.693</v>
      </c>
      <c r="F36" s="141">
        <v>0.16500000000000001</v>
      </c>
      <c r="G36" s="141">
        <v>4.6500000000000004</v>
      </c>
      <c r="H36" s="141">
        <v>4.4640000000000004</v>
      </c>
      <c r="I36" s="141">
        <v>4.0209999999999999</v>
      </c>
      <c r="J36" s="142"/>
      <c r="K36" s="142"/>
    </row>
    <row r="37" spans="1:11" ht="12" customHeight="1">
      <c r="A37" s="128">
        <v>30</v>
      </c>
      <c r="B37" s="140" t="s">
        <v>157</v>
      </c>
      <c r="C37" s="28" t="s">
        <v>36</v>
      </c>
      <c r="D37" s="141">
        <v>216.86000000000004</v>
      </c>
      <c r="E37" s="141">
        <v>111.785</v>
      </c>
      <c r="F37" s="141">
        <v>4.117</v>
      </c>
      <c r="G37" s="141">
        <v>30.72</v>
      </c>
      <c r="H37" s="141">
        <v>70.238000000000028</v>
      </c>
      <c r="I37" s="141">
        <v>0</v>
      </c>
      <c r="J37" s="142"/>
      <c r="K37" s="142"/>
    </row>
    <row r="38" spans="1:11" ht="12" customHeight="1">
      <c r="A38" s="128">
        <v>31</v>
      </c>
      <c r="B38" s="140" t="s">
        <v>162</v>
      </c>
      <c r="C38" s="28" t="s">
        <v>45</v>
      </c>
      <c r="D38" s="141">
        <v>221.71699999999998</v>
      </c>
      <c r="E38" s="141">
        <v>117.545</v>
      </c>
      <c r="F38" s="141">
        <v>4.4279999999999999</v>
      </c>
      <c r="G38" s="141">
        <v>29.762</v>
      </c>
      <c r="H38" s="141">
        <v>69.981999999999985</v>
      </c>
      <c r="I38" s="141">
        <v>0</v>
      </c>
      <c r="J38" s="142"/>
      <c r="K38" s="142"/>
    </row>
    <row r="39" spans="1:11" ht="12" customHeight="1">
      <c r="A39" s="128">
        <v>32</v>
      </c>
      <c r="B39" s="140" t="s">
        <v>157</v>
      </c>
      <c r="C39" s="28" t="s">
        <v>178</v>
      </c>
      <c r="D39" s="141">
        <v>2.0990000000000002</v>
      </c>
      <c r="E39" s="141">
        <v>0.66599999999999948</v>
      </c>
      <c r="F39" s="141">
        <v>1.4730000000000008</v>
      </c>
      <c r="G39" s="141">
        <v>-6.1000000000000006E-2</v>
      </c>
      <c r="H39" s="141">
        <v>2.1000000000000001E-2</v>
      </c>
      <c r="I39" s="141">
        <v>-2.0990000000000002</v>
      </c>
      <c r="J39" s="142"/>
      <c r="K39" s="142"/>
    </row>
    <row r="40" spans="1:11" ht="18" customHeight="1">
      <c r="A40" s="128">
        <v>33</v>
      </c>
      <c r="B40" s="140" t="s">
        <v>158</v>
      </c>
      <c r="C40" s="28" t="s">
        <v>148</v>
      </c>
      <c r="D40" s="141">
        <f t="shared" ref="D40:I40" si="5">D34-D35+D36-D37+D38-D39</f>
        <v>57.650999999999627</v>
      </c>
      <c r="E40" s="141">
        <f t="shared" si="5"/>
        <v>-2.7450000000000214</v>
      </c>
      <c r="F40" s="141">
        <f t="shared" si="5"/>
        <v>6.7840000000000025</v>
      </c>
      <c r="G40" s="141">
        <f t="shared" si="5"/>
        <v>-15.188000000000038</v>
      </c>
      <c r="H40" s="141">
        <f t="shared" si="5"/>
        <v>68.799999999999727</v>
      </c>
      <c r="I40" s="141">
        <f t="shared" si="5"/>
        <v>-57.65100000000001</v>
      </c>
      <c r="J40" s="142"/>
      <c r="K40" s="142"/>
    </row>
    <row r="41" spans="1:11" ht="20.100000000000001" customHeight="1">
      <c r="C41" s="29" t="s">
        <v>179</v>
      </c>
      <c r="D41" s="141"/>
      <c r="E41" s="141"/>
      <c r="F41" s="141"/>
      <c r="G41" s="141"/>
      <c r="H41" s="141"/>
      <c r="I41" s="141"/>
      <c r="J41" s="142"/>
      <c r="K41" s="142"/>
    </row>
    <row r="42" spans="1:11" ht="18" customHeight="1">
      <c r="A42" s="128">
        <v>34</v>
      </c>
      <c r="C42" s="28" t="s">
        <v>124</v>
      </c>
      <c r="D42" s="141">
        <v>851.00399999999979</v>
      </c>
      <c r="E42" s="141">
        <v>-17.923999999999957</v>
      </c>
      <c r="F42" s="141">
        <v>23.411000000000008</v>
      </c>
      <c r="G42" s="141">
        <v>230.05599999999993</v>
      </c>
      <c r="H42" s="141">
        <v>615.46099999999979</v>
      </c>
      <c r="I42" s="141">
        <v>-62.096000000000032</v>
      </c>
      <c r="J42" s="142"/>
      <c r="K42" s="142"/>
    </row>
    <row r="43" spans="1:11" ht="12" customHeight="1">
      <c r="A43" s="128">
        <v>35</v>
      </c>
      <c r="B43" s="140" t="s">
        <v>157</v>
      </c>
      <c r="C43" s="28" t="s">
        <v>281</v>
      </c>
      <c r="D43" s="141">
        <v>145.172</v>
      </c>
      <c r="E43" s="141">
        <v>0</v>
      </c>
      <c r="F43" s="141">
        <v>0</v>
      </c>
      <c r="G43" s="141">
        <v>145.172</v>
      </c>
      <c r="H43" s="141">
        <v>0</v>
      </c>
      <c r="I43" s="141">
        <v>0</v>
      </c>
      <c r="J43" s="142"/>
      <c r="K43" s="142"/>
    </row>
    <row r="44" spans="1:11" ht="12" customHeight="1">
      <c r="A44" s="128">
        <v>36</v>
      </c>
      <c r="B44" s="140" t="s">
        <v>162</v>
      </c>
      <c r="C44" s="28" t="s">
        <v>282</v>
      </c>
      <c r="D44" s="141">
        <v>145.172</v>
      </c>
      <c r="E44" s="141">
        <v>0</v>
      </c>
      <c r="F44" s="141">
        <v>0</v>
      </c>
      <c r="G44" s="141">
        <v>0</v>
      </c>
      <c r="H44" s="141">
        <v>145.172</v>
      </c>
      <c r="I44" s="141">
        <v>0</v>
      </c>
      <c r="J44" s="142"/>
      <c r="K44" s="142"/>
    </row>
    <row r="45" spans="1:11" ht="18" customHeight="1">
      <c r="A45" s="128">
        <v>37</v>
      </c>
      <c r="B45" s="140" t="s">
        <v>158</v>
      </c>
      <c r="C45" s="28" t="s">
        <v>180</v>
      </c>
      <c r="D45" s="141">
        <f t="shared" ref="D45:I45" si="6">D42-D43+D44</f>
        <v>851.00399999999979</v>
      </c>
      <c r="E45" s="141">
        <f t="shared" si="6"/>
        <v>-17.923999999999957</v>
      </c>
      <c r="F45" s="141">
        <f t="shared" si="6"/>
        <v>23.411000000000008</v>
      </c>
      <c r="G45" s="141">
        <f t="shared" si="6"/>
        <v>84.883999999999929</v>
      </c>
      <c r="H45" s="141">
        <f t="shared" si="6"/>
        <v>760.63299999999981</v>
      </c>
      <c r="I45" s="141">
        <f t="shared" si="6"/>
        <v>-62.096000000000032</v>
      </c>
      <c r="J45" s="142"/>
      <c r="K45" s="142"/>
    </row>
    <row r="46" spans="1:11" ht="12" customHeight="1">
      <c r="A46" s="128">
        <v>38</v>
      </c>
      <c r="B46" s="140" t="s">
        <v>157</v>
      </c>
      <c r="C46" s="28" t="s">
        <v>283</v>
      </c>
      <c r="D46" s="141">
        <v>793.7650000000001</v>
      </c>
      <c r="E46" s="141">
        <v>0</v>
      </c>
      <c r="F46" s="141">
        <v>0</v>
      </c>
      <c r="G46" s="141">
        <v>87.339000000000013</v>
      </c>
      <c r="H46" s="141">
        <v>706.42600000000004</v>
      </c>
      <c r="I46" s="141">
        <v>0</v>
      </c>
      <c r="J46" s="142"/>
      <c r="K46" s="142"/>
    </row>
    <row r="47" spans="1:11" ht="12" customHeight="1">
      <c r="A47" s="128">
        <v>39</v>
      </c>
      <c r="B47" s="143" t="s">
        <v>162</v>
      </c>
      <c r="C47" s="28" t="s">
        <v>126</v>
      </c>
      <c r="D47" s="141">
        <v>0</v>
      </c>
      <c r="E47" s="141">
        <v>-1.2690000000000001</v>
      </c>
      <c r="F47" s="141">
        <v>-12.830000000000005</v>
      </c>
      <c r="G47" s="141">
        <v>0</v>
      </c>
      <c r="H47" s="141">
        <v>14.099000000000004</v>
      </c>
      <c r="I47" s="141">
        <v>0</v>
      </c>
      <c r="J47" s="142"/>
      <c r="K47" s="142"/>
    </row>
    <row r="48" spans="1:11" ht="18" customHeight="1">
      <c r="A48" s="128">
        <v>40</v>
      </c>
      <c r="B48" s="140" t="s">
        <v>158</v>
      </c>
      <c r="C48" s="28" t="s">
        <v>129</v>
      </c>
      <c r="D48" s="141">
        <f t="shared" ref="D48:I48" si="7">D45-D46+D47</f>
        <v>57.238999999999692</v>
      </c>
      <c r="E48" s="141">
        <f t="shared" si="7"/>
        <v>-19.192999999999955</v>
      </c>
      <c r="F48" s="141">
        <f t="shared" si="7"/>
        <v>10.581000000000003</v>
      </c>
      <c r="G48" s="141">
        <f t="shared" si="7"/>
        <v>-2.4550000000000836</v>
      </c>
      <c r="H48" s="141">
        <f t="shared" si="7"/>
        <v>68.30599999999977</v>
      </c>
      <c r="I48" s="141">
        <f t="shared" si="7"/>
        <v>-62.096000000000032</v>
      </c>
      <c r="J48" s="142"/>
      <c r="K48" s="142"/>
    </row>
    <row r="49" spans="1:11" ht="12" customHeight="1">
      <c r="D49" s="142"/>
      <c r="E49" s="144"/>
      <c r="F49" s="144"/>
      <c r="G49" s="144"/>
      <c r="H49" s="144"/>
      <c r="I49" s="144"/>
      <c r="J49" s="142"/>
      <c r="K49" s="142"/>
    </row>
    <row r="50" spans="1:11" ht="12" customHeight="1">
      <c r="A50" s="133"/>
      <c r="B50" s="134"/>
      <c r="D50" s="142"/>
      <c r="E50" s="144"/>
      <c r="F50" s="144"/>
      <c r="G50" s="144"/>
      <c r="H50" s="144"/>
      <c r="I50" s="144"/>
      <c r="J50" s="142"/>
      <c r="K50" s="142"/>
    </row>
    <row r="51" spans="1:11" ht="12" customHeight="1">
      <c r="A51" s="128" t="s">
        <v>288</v>
      </c>
      <c r="D51" s="142"/>
      <c r="E51" s="142"/>
      <c r="F51" s="142"/>
      <c r="G51" s="142"/>
      <c r="H51" s="142"/>
      <c r="I51" s="142"/>
      <c r="J51" s="142"/>
      <c r="K51" s="142"/>
    </row>
    <row r="52" spans="1:11" ht="11.1" customHeight="1">
      <c r="A52" s="128" t="s">
        <v>289</v>
      </c>
      <c r="D52" s="142"/>
      <c r="E52" s="142"/>
      <c r="F52" s="142"/>
      <c r="G52" s="142"/>
      <c r="H52" s="142"/>
      <c r="I52" s="142"/>
      <c r="J52" s="142"/>
      <c r="K52" s="142"/>
    </row>
    <row r="53" spans="1:11" ht="11.1" customHeight="1">
      <c r="A53" s="128" t="s">
        <v>286</v>
      </c>
      <c r="D53" s="142"/>
      <c r="E53" s="142"/>
      <c r="F53" s="142"/>
      <c r="G53" s="142"/>
      <c r="H53" s="142"/>
      <c r="I53" s="142"/>
      <c r="J53" s="142"/>
      <c r="K53" s="142"/>
    </row>
    <row r="54" spans="1:11" ht="11.1" customHeight="1">
      <c r="A54" s="128" t="s">
        <v>287</v>
      </c>
      <c r="D54" s="142"/>
      <c r="E54" s="142"/>
      <c r="F54" s="142"/>
      <c r="G54" s="142"/>
      <c r="H54" s="142"/>
      <c r="I54" s="142"/>
      <c r="J54" s="142"/>
      <c r="K54" s="142"/>
    </row>
    <row r="55" spans="1:11" ht="12" customHeight="1"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>
      <c r="D56" s="142"/>
      <c r="E56" s="142"/>
      <c r="F56" s="142"/>
      <c r="G56" s="142"/>
      <c r="H56" s="142"/>
      <c r="I56" s="142"/>
      <c r="J56" s="142"/>
      <c r="K56" s="142"/>
    </row>
    <row r="57" spans="1:11" ht="12" customHeight="1">
      <c r="D57" s="142"/>
      <c r="E57" s="142"/>
      <c r="F57" s="142"/>
      <c r="G57" s="142"/>
      <c r="H57" s="142"/>
      <c r="I57" s="142"/>
      <c r="J57" s="142"/>
      <c r="K57" s="142"/>
    </row>
    <row r="58" spans="1:11" ht="12" customHeight="1">
      <c r="D58" s="142"/>
      <c r="E58" s="142"/>
      <c r="F58" s="142"/>
      <c r="G58" s="142"/>
      <c r="H58" s="142"/>
      <c r="I58" s="142"/>
      <c r="J58" s="142"/>
      <c r="K58" s="142"/>
    </row>
    <row r="59" spans="1:11" ht="12" customHeight="1">
      <c r="D59" s="142"/>
      <c r="E59" s="142"/>
      <c r="F59" s="142"/>
      <c r="G59" s="142"/>
      <c r="H59" s="142"/>
      <c r="I59" s="142"/>
      <c r="J59" s="142"/>
      <c r="K59" s="142"/>
    </row>
    <row r="60" spans="1:11" ht="12" customHeight="1">
      <c r="D60" s="142"/>
      <c r="E60" s="142"/>
      <c r="F60" s="142"/>
      <c r="G60" s="142"/>
      <c r="H60" s="142"/>
      <c r="I60" s="142"/>
      <c r="J60" s="142"/>
      <c r="K60" s="142"/>
    </row>
    <row r="61" spans="1:11" ht="12" customHeight="1">
      <c r="D61" s="142"/>
      <c r="E61" s="142"/>
      <c r="F61" s="142"/>
      <c r="G61" s="142"/>
      <c r="H61" s="142"/>
      <c r="I61" s="142"/>
      <c r="J61" s="142"/>
      <c r="K61" s="142"/>
    </row>
    <row r="62" spans="1:11" ht="12" customHeight="1">
      <c r="D62" s="142"/>
      <c r="E62" s="142"/>
      <c r="F62" s="142"/>
      <c r="G62" s="142"/>
      <c r="H62" s="142"/>
      <c r="I62" s="142"/>
      <c r="J62" s="142"/>
      <c r="K62" s="142"/>
    </row>
    <row r="63" spans="1:11" ht="12" customHeight="1">
      <c r="D63" s="142"/>
      <c r="E63" s="142"/>
      <c r="F63" s="142"/>
      <c r="G63" s="142"/>
      <c r="H63" s="142"/>
      <c r="I63" s="142"/>
      <c r="J63" s="142"/>
      <c r="K63" s="142"/>
    </row>
    <row r="64" spans="1:11" ht="12" customHeight="1">
      <c r="D64" s="142"/>
      <c r="E64" s="142"/>
      <c r="F64" s="142"/>
      <c r="G64" s="142"/>
      <c r="H64" s="142"/>
      <c r="I64" s="142"/>
      <c r="J64" s="142"/>
      <c r="K64" s="142"/>
    </row>
    <row r="65" spans="4:11" ht="12" customHeight="1">
      <c r="D65" s="142"/>
      <c r="E65" s="142"/>
      <c r="F65" s="142"/>
      <c r="G65" s="142"/>
      <c r="H65" s="142"/>
      <c r="I65" s="142"/>
      <c r="J65" s="142"/>
      <c r="K65" s="142"/>
    </row>
    <row r="66" spans="4:11" ht="12" customHeight="1">
      <c r="D66" s="142"/>
      <c r="E66" s="142"/>
      <c r="F66" s="142"/>
      <c r="G66" s="142"/>
      <c r="H66" s="142"/>
      <c r="I66" s="142"/>
      <c r="J66" s="142"/>
      <c r="K66" s="142"/>
    </row>
    <row r="67" spans="4:11" ht="12" customHeight="1">
      <c r="D67" s="142"/>
      <c r="E67" s="142"/>
      <c r="F67" s="142"/>
      <c r="G67" s="142"/>
      <c r="H67" s="142"/>
      <c r="I67" s="142"/>
      <c r="J67" s="142"/>
      <c r="K67" s="142"/>
    </row>
    <row r="68" spans="4:11" ht="12" customHeight="1">
      <c r="D68" s="142"/>
      <c r="E68" s="142"/>
      <c r="F68" s="142"/>
      <c r="G68" s="142"/>
      <c r="H68" s="142"/>
      <c r="I68" s="142"/>
      <c r="J68" s="142"/>
      <c r="K68" s="142"/>
    </row>
    <row r="69" spans="4:11" ht="12" customHeight="1">
      <c r="D69" s="142"/>
      <c r="E69" s="142"/>
      <c r="F69" s="142"/>
      <c r="G69" s="142"/>
      <c r="H69" s="142"/>
      <c r="I69" s="142"/>
      <c r="J69" s="142"/>
      <c r="K69" s="142"/>
    </row>
    <row r="70" spans="4:11" ht="12" customHeight="1">
      <c r="D70" s="142"/>
      <c r="E70" s="142"/>
      <c r="F70" s="142"/>
      <c r="G70" s="142"/>
      <c r="H70" s="142"/>
      <c r="I70" s="142"/>
      <c r="J70" s="142"/>
      <c r="K70" s="142"/>
    </row>
    <row r="71" spans="4:11" ht="12" customHeight="1">
      <c r="D71" s="142"/>
      <c r="E71" s="142"/>
      <c r="F71" s="142"/>
      <c r="G71" s="142"/>
      <c r="H71" s="142"/>
      <c r="I71" s="142"/>
      <c r="J71" s="142"/>
      <c r="K71" s="142"/>
    </row>
    <row r="72" spans="4:11" ht="12" customHeight="1">
      <c r="D72" s="142"/>
      <c r="E72" s="142"/>
      <c r="F72" s="142"/>
      <c r="G72" s="142"/>
      <c r="H72" s="142"/>
      <c r="I72" s="142"/>
      <c r="J72" s="142"/>
      <c r="K72" s="142"/>
    </row>
    <row r="73" spans="4:11" ht="12" customHeight="1">
      <c r="D73" s="142"/>
      <c r="E73" s="142"/>
      <c r="F73" s="142"/>
      <c r="G73" s="142"/>
      <c r="H73" s="142"/>
      <c r="I73" s="142"/>
      <c r="J73" s="142"/>
      <c r="K73" s="142"/>
    </row>
    <row r="74" spans="4:11" ht="12" customHeight="1">
      <c r="D74" s="142"/>
      <c r="E74" s="142"/>
      <c r="F74" s="142"/>
      <c r="G74" s="142"/>
      <c r="H74" s="142"/>
      <c r="I74" s="142"/>
      <c r="J74" s="142"/>
      <c r="K74" s="142"/>
    </row>
    <row r="75" spans="4:11" ht="12" customHeight="1">
      <c r="D75" s="142"/>
      <c r="E75" s="142"/>
      <c r="F75" s="142"/>
      <c r="G75" s="142"/>
      <c r="H75" s="142"/>
      <c r="I75" s="142"/>
      <c r="J75" s="142"/>
      <c r="K75" s="14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2CE8F-BBE0-4017-AD58-3232C2DCFD7F}">
  <dimension ref="A1:K75"/>
  <sheetViews>
    <sheetView showGridLines="0" workbookViewId="0"/>
  </sheetViews>
  <sheetFormatPr baseColWidth="10" defaultColWidth="10.25" defaultRowHeight="11.25"/>
  <cols>
    <col min="1" max="1" width="2.25" style="128" customWidth="1"/>
    <col min="2" max="2" width="1.5" style="140" customWidth="1"/>
    <col min="3" max="3" width="30.875" style="128" customWidth="1"/>
    <col min="4" max="4" width="9.625" style="128" customWidth="1"/>
    <col min="5" max="6" width="9.75" style="128" customWidth="1"/>
    <col min="7" max="9" width="9.625" style="128" customWidth="1"/>
    <col min="10" max="11" width="7.5" style="128" customWidth="1"/>
    <col min="12" max="16384" width="10.25" style="128"/>
  </cols>
  <sheetData>
    <row r="1" spans="1:11" ht="12" customHeight="1">
      <c r="A1" s="125"/>
      <c r="B1" s="126"/>
      <c r="C1" s="126"/>
      <c r="D1" s="126"/>
      <c r="E1" s="126"/>
      <c r="F1" s="126"/>
      <c r="G1" s="126"/>
      <c r="H1" s="126"/>
      <c r="I1" s="126"/>
      <c r="J1" s="127"/>
      <c r="K1" s="127"/>
    </row>
    <row r="2" spans="1:11" ht="12" customHeight="1">
      <c r="A2" s="129" t="s">
        <v>214</v>
      </c>
      <c r="B2" s="126"/>
      <c r="C2" s="126"/>
      <c r="D2" s="126"/>
      <c r="E2" s="126"/>
      <c r="F2" s="126"/>
      <c r="G2" s="126"/>
      <c r="H2" s="126"/>
      <c r="I2" s="126"/>
      <c r="J2" s="127"/>
      <c r="K2" s="127"/>
    </row>
    <row r="3" spans="1:11" ht="12" customHeight="1">
      <c r="A3" s="130"/>
      <c r="B3" s="126"/>
      <c r="C3" s="126"/>
      <c r="D3" s="126"/>
      <c r="E3" s="126"/>
      <c r="F3" s="126"/>
      <c r="G3" s="126"/>
      <c r="H3" s="126"/>
      <c r="I3" s="126"/>
      <c r="J3" s="127"/>
      <c r="K3" s="127"/>
    </row>
    <row r="4" spans="1:11" ht="12" customHeight="1">
      <c r="A4" s="131" t="s">
        <v>350</v>
      </c>
      <c r="B4" s="126"/>
      <c r="C4" s="126"/>
      <c r="D4" s="126"/>
      <c r="E4" s="126"/>
      <c r="F4" s="126"/>
      <c r="G4" s="126"/>
      <c r="H4" s="126"/>
      <c r="I4" s="126"/>
      <c r="J4" s="127"/>
      <c r="K4" s="127"/>
    </row>
    <row r="5" spans="1:11" ht="12" customHeight="1">
      <c r="A5" s="132" t="s">
        <v>4</v>
      </c>
      <c r="B5" s="126"/>
      <c r="C5" s="126"/>
      <c r="D5" s="126"/>
      <c r="E5" s="126"/>
      <c r="F5" s="126"/>
      <c r="G5" s="126"/>
      <c r="H5" s="126"/>
      <c r="I5" s="126"/>
      <c r="J5" s="127"/>
      <c r="K5" s="127"/>
    </row>
    <row r="6" spans="1:11" ht="12" customHeight="1">
      <c r="A6" s="133"/>
      <c r="B6" s="134"/>
      <c r="C6" s="133"/>
      <c r="D6" s="133"/>
      <c r="E6" s="133"/>
      <c r="F6" s="133"/>
      <c r="G6" s="133"/>
      <c r="H6" s="133"/>
      <c r="I6" s="133"/>
      <c r="J6" s="135"/>
      <c r="K6" s="135"/>
    </row>
    <row r="7" spans="1:11" ht="45">
      <c r="A7" s="136"/>
      <c r="B7" s="134"/>
      <c r="C7" s="137" t="s">
        <v>150</v>
      </c>
      <c r="D7" s="138" t="s">
        <v>151</v>
      </c>
      <c r="E7" s="138" t="s">
        <v>152</v>
      </c>
      <c r="F7" s="138" t="s">
        <v>153</v>
      </c>
      <c r="G7" s="138" t="s">
        <v>10</v>
      </c>
      <c r="H7" s="138" t="s">
        <v>154</v>
      </c>
      <c r="I7" s="138" t="s">
        <v>155</v>
      </c>
      <c r="J7" s="139"/>
      <c r="K7" s="139"/>
    </row>
    <row r="8" spans="1:11" ht="24" customHeight="1">
      <c r="A8" s="128">
        <v>1</v>
      </c>
      <c r="C8" s="27" t="s">
        <v>156</v>
      </c>
      <c r="D8" s="141">
        <v>2061.5199999999995</v>
      </c>
      <c r="E8" s="141">
        <v>1480.6429999999998</v>
      </c>
      <c r="F8" s="141">
        <v>81.661000000000001</v>
      </c>
      <c r="G8" s="141">
        <v>180.41500000000002</v>
      </c>
      <c r="H8" s="141">
        <v>318.80099999999987</v>
      </c>
      <c r="I8" s="141">
        <v>0</v>
      </c>
      <c r="J8" s="142"/>
      <c r="K8" s="142"/>
    </row>
    <row r="9" spans="1:11" ht="12" customHeight="1">
      <c r="A9" s="128">
        <v>2</v>
      </c>
      <c r="B9" s="140" t="s">
        <v>157</v>
      </c>
      <c r="C9" s="28" t="s">
        <v>31</v>
      </c>
      <c r="D9" s="141">
        <v>1085.162</v>
      </c>
      <c r="E9" s="141">
        <v>857.99099999999999</v>
      </c>
      <c r="F9" s="141">
        <v>47.294999999999995</v>
      </c>
      <c r="G9" s="141">
        <v>67.893999999999991</v>
      </c>
      <c r="H9" s="141">
        <v>111.982</v>
      </c>
      <c r="I9" s="141">
        <v>0</v>
      </c>
      <c r="J9" s="142"/>
      <c r="K9" s="142"/>
    </row>
    <row r="10" spans="1:11" ht="18" customHeight="1">
      <c r="A10" s="128">
        <v>3</v>
      </c>
      <c r="B10" s="140" t="s">
        <v>158</v>
      </c>
      <c r="C10" s="28" t="s">
        <v>44</v>
      </c>
      <c r="D10" s="141">
        <f t="shared" ref="D10:I10" si="0">D8-D9</f>
        <v>976.35799999999949</v>
      </c>
      <c r="E10" s="141">
        <f t="shared" si="0"/>
        <v>622.65199999999982</v>
      </c>
      <c r="F10" s="141">
        <f t="shared" si="0"/>
        <v>34.366000000000007</v>
      </c>
      <c r="G10" s="141">
        <f t="shared" si="0"/>
        <v>112.52100000000003</v>
      </c>
      <c r="H10" s="141">
        <f t="shared" si="0"/>
        <v>206.81899999999987</v>
      </c>
      <c r="I10" s="141">
        <f t="shared" si="0"/>
        <v>0</v>
      </c>
      <c r="J10" s="142"/>
      <c r="K10" s="142"/>
    </row>
    <row r="11" spans="1:11" ht="12" customHeight="1">
      <c r="A11" s="128">
        <v>4</v>
      </c>
      <c r="B11" s="140" t="s">
        <v>157</v>
      </c>
      <c r="C11" s="28" t="s">
        <v>45</v>
      </c>
      <c r="D11" s="141">
        <v>223.14099999999996</v>
      </c>
      <c r="E11" s="141">
        <v>118.288</v>
      </c>
      <c r="F11" s="141">
        <v>4.4420000000000002</v>
      </c>
      <c r="G11" s="141">
        <v>29.981999999999999</v>
      </c>
      <c r="H11" s="141">
        <v>70.428999999999974</v>
      </c>
      <c r="I11" s="141">
        <v>0</v>
      </c>
      <c r="J11" s="142"/>
      <c r="K11" s="142"/>
    </row>
    <row r="12" spans="1:11" ht="18" customHeight="1">
      <c r="A12" s="128">
        <v>5</v>
      </c>
      <c r="B12" s="140" t="s">
        <v>158</v>
      </c>
      <c r="C12" s="28" t="s">
        <v>159</v>
      </c>
      <c r="D12" s="141">
        <f>D10-D11</f>
        <v>753.21699999999953</v>
      </c>
      <c r="E12" s="141">
        <f>E10-E11</f>
        <v>504.36399999999981</v>
      </c>
      <c r="F12" s="141">
        <f>F10-F11</f>
        <v>29.924000000000007</v>
      </c>
      <c r="G12" s="141">
        <f>G10-G11</f>
        <v>82.53900000000003</v>
      </c>
      <c r="H12" s="141">
        <f>H10-H11</f>
        <v>136.3899999999999</v>
      </c>
      <c r="I12" s="141">
        <v>-30.447999999999979</v>
      </c>
      <c r="J12" s="142"/>
      <c r="K12" s="142"/>
    </row>
    <row r="13" spans="1:11" ht="12" customHeight="1">
      <c r="A13" s="128">
        <v>6</v>
      </c>
      <c r="B13" s="140" t="s">
        <v>157</v>
      </c>
      <c r="C13" s="28" t="s">
        <v>160</v>
      </c>
      <c r="D13" s="141">
        <v>578.83600000000001</v>
      </c>
      <c r="E13" s="141">
        <v>400.66999999999996</v>
      </c>
      <c r="F13" s="141">
        <v>21.814</v>
      </c>
      <c r="G13" s="141">
        <v>84.195000000000007</v>
      </c>
      <c r="H13" s="141">
        <v>72.156999999999996</v>
      </c>
      <c r="I13" s="141">
        <v>4.7169999999999996</v>
      </c>
      <c r="J13" s="142"/>
      <c r="K13" s="142"/>
    </row>
    <row r="14" spans="1:11" ht="12" customHeight="1">
      <c r="A14" s="128">
        <v>7</v>
      </c>
      <c r="B14" s="140" t="s">
        <v>157</v>
      </c>
      <c r="C14" s="28" t="s">
        <v>161</v>
      </c>
      <c r="D14" s="141">
        <v>10.067</v>
      </c>
      <c r="E14" s="141">
        <v>7.0640000000000001</v>
      </c>
      <c r="F14" s="141">
        <v>0.28600000000000003</v>
      </c>
      <c r="G14" s="141">
        <v>0.09</v>
      </c>
      <c r="H14" s="141">
        <v>2.6270000000000002</v>
      </c>
      <c r="I14" s="141">
        <v>0</v>
      </c>
      <c r="J14" s="142"/>
      <c r="K14" s="142"/>
    </row>
    <row r="15" spans="1:11" ht="12" customHeight="1">
      <c r="A15" s="128">
        <v>8</v>
      </c>
      <c r="B15" s="140" t="s">
        <v>162</v>
      </c>
      <c r="C15" s="28" t="s">
        <v>163</v>
      </c>
      <c r="D15" s="141">
        <v>13.423</v>
      </c>
      <c r="E15" s="141">
        <v>12.906000000000001</v>
      </c>
      <c r="F15" s="141">
        <v>0</v>
      </c>
      <c r="G15" s="141">
        <v>3.3000000000000002E-2</v>
      </c>
      <c r="H15" s="141">
        <v>0.48399999999999999</v>
      </c>
      <c r="I15" s="141">
        <v>0</v>
      </c>
      <c r="J15" s="142"/>
      <c r="K15" s="142"/>
    </row>
    <row r="16" spans="1:11" ht="18" customHeight="1">
      <c r="A16" s="128">
        <v>9</v>
      </c>
      <c r="B16" s="140" t="s">
        <v>158</v>
      </c>
      <c r="C16" s="28" t="s">
        <v>164</v>
      </c>
      <c r="D16" s="141">
        <f t="shared" ref="D16:I16" si="1">D12-D13-D14+D15</f>
        <v>177.73699999999951</v>
      </c>
      <c r="E16" s="141">
        <f t="shared" si="1"/>
        <v>109.53599999999986</v>
      </c>
      <c r="F16" s="141">
        <f t="shared" si="1"/>
        <v>7.8240000000000069</v>
      </c>
      <c r="G16" s="141">
        <f t="shared" si="1"/>
        <v>-1.7129999999999777</v>
      </c>
      <c r="H16" s="141">
        <f t="shared" si="1"/>
        <v>62.089999999999904</v>
      </c>
      <c r="I16" s="141">
        <f t="shared" si="1"/>
        <v>-35.164999999999978</v>
      </c>
      <c r="J16" s="142"/>
      <c r="K16" s="142"/>
    </row>
    <row r="17" spans="1:11" ht="12" customHeight="1">
      <c r="A17" s="128">
        <v>10</v>
      </c>
      <c r="B17" s="140" t="s">
        <v>162</v>
      </c>
      <c r="C17" s="28" t="s">
        <v>165</v>
      </c>
      <c r="D17" s="141">
        <v>579.87599999999998</v>
      </c>
      <c r="E17" s="141">
        <v>0</v>
      </c>
      <c r="F17" s="141">
        <v>0</v>
      </c>
      <c r="G17" s="141">
        <v>0</v>
      </c>
      <c r="H17" s="141">
        <v>579.87599999999998</v>
      </c>
      <c r="I17" s="141">
        <v>3.677</v>
      </c>
      <c r="J17" s="142"/>
      <c r="K17" s="142"/>
    </row>
    <row r="18" spans="1:11" ht="12" customHeight="1">
      <c r="A18" s="128">
        <v>11</v>
      </c>
      <c r="B18" s="140" t="s">
        <v>157</v>
      </c>
      <c r="C18" s="28" t="s">
        <v>166</v>
      </c>
      <c r="D18" s="141">
        <v>13.334</v>
      </c>
      <c r="E18" s="141">
        <v>0</v>
      </c>
      <c r="F18" s="141">
        <v>0</v>
      </c>
      <c r="G18" s="141">
        <v>13.334</v>
      </c>
      <c r="H18" s="141">
        <v>0</v>
      </c>
      <c r="I18" s="141">
        <v>9.2999999999999999E-2</v>
      </c>
      <c r="J18" s="142"/>
      <c r="K18" s="142"/>
    </row>
    <row r="19" spans="1:11" ht="12" customHeight="1">
      <c r="A19" s="128">
        <v>12</v>
      </c>
      <c r="B19" s="140" t="s">
        <v>162</v>
      </c>
      <c r="C19" s="28" t="s">
        <v>59</v>
      </c>
      <c r="D19" s="141">
        <v>110.553</v>
      </c>
      <c r="E19" s="141">
        <v>0</v>
      </c>
      <c r="F19" s="141">
        <v>0</v>
      </c>
      <c r="G19" s="141">
        <v>110.553</v>
      </c>
      <c r="H19" s="141">
        <v>0</v>
      </c>
      <c r="I19" s="141">
        <v>1.38</v>
      </c>
      <c r="J19" s="142"/>
      <c r="K19" s="142"/>
    </row>
    <row r="20" spans="1:11" ht="12" customHeight="1">
      <c r="A20" s="128">
        <v>13</v>
      </c>
      <c r="B20" s="140" t="s">
        <v>157</v>
      </c>
      <c r="C20" s="28" t="s">
        <v>167</v>
      </c>
      <c r="D20" s="141">
        <v>249.42399999999998</v>
      </c>
      <c r="E20" s="141">
        <v>106.93400000000001</v>
      </c>
      <c r="F20" s="141">
        <v>119.01599999999999</v>
      </c>
      <c r="G20" s="141">
        <v>11.571999999999999</v>
      </c>
      <c r="H20" s="141">
        <v>11.901999999999999</v>
      </c>
      <c r="I20" s="141">
        <v>107.705</v>
      </c>
      <c r="J20" s="142"/>
      <c r="K20" s="142"/>
    </row>
    <row r="21" spans="1:11" ht="12" customHeight="1">
      <c r="A21" s="128">
        <v>14</v>
      </c>
      <c r="B21" s="140" t="s">
        <v>162</v>
      </c>
      <c r="C21" s="28" t="s">
        <v>168</v>
      </c>
      <c r="D21" s="141">
        <v>290.38899999999995</v>
      </c>
      <c r="E21" s="141">
        <v>50.646999999999998</v>
      </c>
      <c r="F21" s="141">
        <v>114.083</v>
      </c>
      <c r="G21" s="141">
        <v>6.9429999999999996</v>
      </c>
      <c r="H21" s="141">
        <v>118.71599999999999</v>
      </c>
      <c r="I21" s="141">
        <v>66.739999999999995</v>
      </c>
      <c r="J21" s="142"/>
      <c r="K21" s="142"/>
    </row>
    <row r="22" spans="1:11" ht="18" customHeight="1">
      <c r="A22" s="128">
        <v>15</v>
      </c>
      <c r="B22" s="140" t="s">
        <v>158</v>
      </c>
      <c r="C22" s="28" t="s">
        <v>169</v>
      </c>
      <c r="D22" s="141">
        <f t="shared" ref="D22:I22" si="2">D16+D17-D18+D19-D20+D21</f>
        <v>895.79699999999957</v>
      </c>
      <c r="E22" s="141">
        <f t="shared" si="2"/>
        <v>53.248999999999846</v>
      </c>
      <c r="F22" s="141">
        <f t="shared" si="2"/>
        <v>2.8910000000000196</v>
      </c>
      <c r="G22" s="141">
        <f t="shared" si="2"/>
        <v>90.87700000000001</v>
      </c>
      <c r="H22" s="141">
        <f t="shared" si="2"/>
        <v>748.77999999999986</v>
      </c>
      <c r="I22" s="141">
        <f t="shared" si="2"/>
        <v>-71.165999999999983</v>
      </c>
      <c r="J22" s="142"/>
      <c r="K22" s="142"/>
    </row>
    <row r="23" spans="1:11" ht="12" customHeight="1">
      <c r="A23" s="128">
        <v>16</v>
      </c>
      <c r="B23" s="140" t="s">
        <v>157</v>
      </c>
      <c r="C23" s="28" t="s">
        <v>170</v>
      </c>
      <c r="D23" s="141">
        <v>127.85200000000002</v>
      </c>
      <c r="E23" s="141">
        <v>29.152000000000001</v>
      </c>
      <c r="F23" s="141">
        <v>2.1999999999999997</v>
      </c>
      <c r="G23" s="141">
        <v>0</v>
      </c>
      <c r="H23" s="141">
        <v>96.500000000000014</v>
      </c>
      <c r="I23" s="141">
        <v>2.0150000000000001</v>
      </c>
      <c r="J23" s="142"/>
      <c r="K23" s="142"/>
    </row>
    <row r="24" spans="1:11" ht="12" customHeight="1">
      <c r="A24" s="128">
        <v>17</v>
      </c>
      <c r="B24" s="140" t="s">
        <v>162</v>
      </c>
      <c r="C24" s="28" t="s">
        <v>171</v>
      </c>
      <c r="D24" s="141">
        <v>129.69299999999998</v>
      </c>
      <c r="E24" s="141">
        <v>0</v>
      </c>
      <c r="F24" s="141">
        <v>0</v>
      </c>
      <c r="G24" s="141">
        <v>129.69299999999998</v>
      </c>
      <c r="H24" s="141">
        <v>0</v>
      </c>
      <c r="I24" s="141">
        <v>0.17399999999999999</v>
      </c>
      <c r="J24" s="142"/>
      <c r="K24" s="142"/>
    </row>
    <row r="25" spans="1:11" ht="12" customHeight="1">
      <c r="A25" s="128">
        <v>18</v>
      </c>
      <c r="B25" s="140" t="s">
        <v>157</v>
      </c>
      <c r="C25" s="28" t="s">
        <v>279</v>
      </c>
      <c r="D25" s="141">
        <v>224.13499999999999</v>
      </c>
      <c r="E25" s="141">
        <v>0</v>
      </c>
      <c r="F25" s="141">
        <v>0</v>
      </c>
      <c r="G25" s="141">
        <v>0</v>
      </c>
      <c r="H25" s="141">
        <v>224.13499999999999</v>
      </c>
      <c r="I25" s="141">
        <v>0.88800000000000001</v>
      </c>
      <c r="J25" s="142"/>
      <c r="K25" s="142"/>
    </row>
    <row r="26" spans="1:11" ht="12" customHeight="1">
      <c r="A26" s="128">
        <v>19</v>
      </c>
      <c r="B26" s="140" t="s">
        <v>162</v>
      </c>
      <c r="C26" s="28" t="s">
        <v>280</v>
      </c>
      <c r="D26" s="141">
        <v>223.84500000000003</v>
      </c>
      <c r="E26" s="141">
        <v>5.7879999999999985</v>
      </c>
      <c r="F26" s="141">
        <v>32.176000000000002</v>
      </c>
      <c r="G26" s="141">
        <v>185.68900000000002</v>
      </c>
      <c r="H26" s="141">
        <v>0.192</v>
      </c>
      <c r="I26" s="141">
        <v>1.1779999999999999</v>
      </c>
      <c r="J26" s="142"/>
      <c r="K26" s="142"/>
    </row>
    <row r="27" spans="1:11" ht="12" customHeight="1">
      <c r="A27" s="128">
        <v>20</v>
      </c>
      <c r="B27" s="140" t="s">
        <v>157</v>
      </c>
      <c r="C27" s="28" t="s">
        <v>172</v>
      </c>
      <c r="D27" s="141">
        <v>198.68299999999999</v>
      </c>
      <c r="E27" s="141">
        <v>4.8079999999999998</v>
      </c>
      <c r="F27" s="141">
        <v>16.365000000000002</v>
      </c>
      <c r="G27" s="141">
        <v>177.31799999999998</v>
      </c>
      <c r="H27" s="141">
        <v>0.192</v>
      </c>
      <c r="I27" s="141">
        <v>0.17699999999999999</v>
      </c>
      <c r="J27" s="142"/>
      <c r="K27" s="142"/>
    </row>
    <row r="28" spans="1:11" ht="12" customHeight="1">
      <c r="A28" s="128">
        <v>21</v>
      </c>
      <c r="B28" s="140" t="s">
        <v>162</v>
      </c>
      <c r="C28" s="28" t="s">
        <v>173</v>
      </c>
      <c r="D28" s="141">
        <v>196.089</v>
      </c>
      <c r="E28" s="141">
        <v>0</v>
      </c>
      <c r="F28" s="141">
        <v>0</v>
      </c>
      <c r="G28" s="141">
        <v>0</v>
      </c>
      <c r="H28" s="141">
        <v>196.089</v>
      </c>
      <c r="I28" s="141">
        <v>2.7709999999999999</v>
      </c>
      <c r="J28" s="142"/>
      <c r="K28" s="142"/>
    </row>
    <row r="29" spans="1:11" ht="12" customHeight="1">
      <c r="A29" s="128">
        <v>22</v>
      </c>
      <c r="B29" s="140" t="s">
        <v>157</v>
      </c>
      <c r="C29" s="28" t="s">
        <v>174</v>
      </c>
      <c r="D29" s="141">
        <v>112.44399999999999</v>
      </c>
      <c r="E29" s="141">
        <v>11.283999999999999</v>
      </c>
      <c r="F29" s="141">
        <v>54.673000000000002</v>
      </c>
      <c r="G29" s="141">
        <v>20.551999999999992</v>
      </c>
      <c r="H29" s="141">
        <v>25.935000000000002</v>
      </c>
      <c r="I29" s="141">
        <v>24.431000000000001</v>
      </c>
      <c r="J29" s="142"/>
      <c r="K29" s="142"/>
    </row>
    <row r="30" spans="1:11" ht="12" customHeight="1">
      <c r="A30" s="128">
        <v>23</v>
      </c>
      <c r="B30" s="140" t="s">
        <v>162</v>
      </c>
      <c r="C30" s="28" t="s">
        <v>175</v>
      </c>
      <c r="D30" s="141">
        <v>99.884</v>
      </c>
      <c r="E30" s="141">
        <v>5.5190000000000001</v>
      </c>
      <c r="F30" s="141">
        <v>54.721000000000004</v>
      </c>
      <c r="G30" s="141">
        <v>7.0669999999999931</v>
      </c>
      <c r="H30" s="141">
        <v>32.576999999999998</v>
      </c>
      <c r="I30" s="141">
        <v>36.991</v>
      </c>
      <c r="J30" s="142"/>
      <c r="K30" s="142"/>
    </row>
    <row r="31" spans="1:11" ht="18" customHeight="1">
      <c r="A31" s="128">
        <v>24</v>
      </c>
      <c r="B31" s="140" t="s">
        <v>158</v>
      </c>
      <c r="C31" s="28" t="s">
        <v>124</v>
      </c>
      <c r="D31" s="141">
        <f t="shared" ref="D31:I31" si="3">D22-D23+D24-D25+D26-D27+D28-D29+D30</f>
        <v>882.19399999999973</v>
      </c>
      <c r="E31" s="141">
        <f t="shared" si="3"/>
        <v>19.311999999999841</v>
      </c>
      <c r="F31" s="141">
        <f t="shared" si="3"/>
        <v>16.550000000000018</v>
      </c>
      <c r="G31" s="141">
        <f t="shared" si="3"/>
        <v>215.45600000000002</v>
      </c>
      <c r="H31" s="141">
        <f t="shared" si="3"/>
        <v>630.87599999999998</v>
      </c>
      <c r="I31" s="141">
        <f t="shared" si="3"/>
        <v>-57.562999999999988</v>
      </c>
      <c r="J31" s="142"/>
      <c r="K31" s="142"/>
    </row>
    <row r="32" spans="1:11" ht="12" customHeight="1">
      <c r="A32" s="128">
        <v>25</v>
      </c>
      <c r="B32" s="140" t="s">
        <v>157</v>
      </c>
      <c r="C32" s="28" t="s">
        <v>35</v>
      </c>
      <c r="D32" s="141">
        <v>808.98099999999999</v>
      </c>
      <c r="E32" s="141">
        <v>0</v>
      </c>
      <c r="F32" s="141">
        <v>0</v>
      </c>
      <c r="G32" s="141">
        <v>232.03200000000004</v>
      </c>
      <c r="H32" s="141">
        <v>576.94899999999996</v>
      </c>
      <c r="I32" s="141">
        <v>0</v>
      </c>
      <c r="J32" s="142"/>
      <c r="K32" s="142"/>
    </row>
    <row r="33" spans="1:11" ht="12" customHeight="1">
      <c r="A33" s="128">
        <v>26</v>
      </c>
      <c r="B33" s="143" t="s">
        <v>162</v>
      </c>
      <c r="C33" s="28" t="s">
        <v>126</v>
      </c>
      <c r="D33" s="141">
        <v>0</v>
      </c>
      <c r="E33" s="141">
        <v>-1.2690000000000001</v>
      </c>
      <c r="F33" s="141">
        <v>-12.865000000000002</v>
      </c>
      <c r="G33" s="141">
        <v>0</v>
      </c>
      <c r="H33" s="141">
        <v>14.134000000000002</v>
      </c>
      <c r="I33" s="141">
        <v>0</v>
      </c>
      <c r="J33" s="142"/>
      <c r="K33" s="142"/>
    </row>
    <row r="34" spans="1:11" ht="18" customHeight="1">
      <c r="A34" s="128">
        <v>27</v>
      </c>
      <c r="B34" s="140" t="s">
        <v>158</v>
      </c>
      <c r="C34" s="28" t="s">
        <v>129</v>
      </c>
      <c r="D34" s="141">
        <f t="shared" ref="D34:I34" si="4">D31-D32+D33</f>
        <v>73.212999999999738</v>
      </c>
      <c r="E34" s="141">
        <f t="shared" si="4"/>
        <v>18.042999999999843</v>
      </c>
      <c r="F34" s="141">
        <f t="shared" si="4"/>
        <v>3.6850000000000165</v>
      </c>
      <c r="G34" s="141">
        <f t="shared" si="4"/>
        <v>-16.576000000000022</v>
      </c>
      <c r="H34" s="141">
        <f t="shared" si="4"/>
        <v>68.061000000000021</v>
      </c>
      <c r="I34" s="141">
        <f t="shared" si="4"/>
        <v>-57.562999999999988</v>
      </c>
      <c r="J34" s="142"/>
      <c r="K34" s="142"/>
    </row>
    <row r="35" spans="1:11" ht="12" customHeight="1">
      <c r="A35" s="128">
        <v>28</v>
      </c>
      <c r="B35" s="140" t="s">
        <v>157</v>
      </c>
      <c r="C35" s="28" t="s">
        <v>176</v>
      </c>
      <c r="D35" s="141">
        <v>25.426000000000002</v>
      </c>
      <c r="E35" s="141">
        <v>0.54700000000000004</v>
      </c>
      <c r="F35" s="141">
        <v>2.802</v>
      </c>
      <c r="G35" s="141">
        <v>17.902000000000001</v>
      </c>
      <c r="H35" s="141">
        <v>4.1749999999999998</v>
      </c>
      <c r="I35" s="141">
        <v>0.90600000000000014</v>
      </c>
      <c r="J35" s="142"/>
      <c r="K35" s="142"/>
    </row>
    <row r="36" spans="1:11" ht="12" customHeight="1">
      <c r="A36" s="128">
        <v>29</v>
      </c>
      <c r="B36" s="140" t="s">
        <v>162</v>
      </c>
      <c r="C36" s="28" t="s">
        <v>177</v>
      </c>
      <c r="D36" s="141">
        <v>21.952999999999996</v>
      </c>
      <c r="E36" s="141">
        <v>12.807</v>
      </c>
      <c r="F36" s="141">
        <v>0.16500000000000001</v>
      </c>
      <c r="G36" s="141">
        <v>4.355999999999999</v>
      </c>
      <c r="H36" s="141">
        <v>4.625</v>
      </c>
      <c r="I36" s="141">
        <v>4.3789999999999996</v>
      </c>
      <c r="J36" s="142"/>
      <c r="K36" s="142"/>
    </row>
    <row r="37" spans="1:11" ht="12" customHeight="1">
      <c r="A37" s="128">
        <v>30</v>
      </c>
      <c r="B37" s="140" t="s">
        <v>157</v>
      </c>
      <c r="C37" s="28" t="s">
        <v>36</v>
      </c>
      <c r="D37" s="141">
        <v>238.791</v>
      </c>
      <c r="E37" s="141">
        <v>130.15699999999998</v>
      </c>
      <c r="F37" s="141">
        <v>4.0880000000000001</v>
      </c>
      <c r="G37" s="141">
        <v>31.961000000000002</v>
      </c>
      <c r="H37" s="141">
        <v>72.585000000000008</v>
      </c>
      <c r="I37" s="141">
        <v>0</v>
      </c>
      <c r="J37" s="142"/>
      <c r="K37" s="142"/>
    </row>
    <row r="38" spans="1:11" ht="12" customHeight="1">
      <c r="A38" s="128">
        <v>31</v>
      </c>
      <c r="B38" s="140" t="s">
        <v>162</v>
      </c>
      <c r="C38" s="28" t="s">
        <v>45</v>
      </c>
      <c r="D38" s="141">
        <v>223.14099999999996</v>
      </c>
      <c r="E38" s="141">
        <v>118.288</v>
      </c>
      <c r="F38" s="141">
        <v>4.4420000000000002</v>
      </c>
      <c r="G38" s="141">
        <v>29.981999999999999</v>
      </c>
      <c r="H38" s="141">
        <v>70.428999999999974</v>
      </c>
      <c r="I38" s="141">
        <v>0</v>
      </c>
      <c r="J38" s="142"/>
      <c r="K38" s="142"/>
    </row>
    <row r="39" spans="1:11" ht="12" customHeight="1">
      <c r="A39" s="128">
        <v>32</v>
      </c>
      <c r="B39" s="140" t="s">
        <v>157</v>
      </c>
      <c r="C39" s="28" t="s">
        <v>178</v>
      </c>
      <c r="D39" s="141">
        <v>3.0439999999999996</v>
      </c>
      <c r="E39" s="141">
        <v>-9.0999999999999956E-2</v>
      </c>
      <c r="F39" s="141">
        <v>3.2379999999999995</v>
      </c>
      <c r="G39" s="141">
        <v>-0.25800000000000001</v>
      </c>
      <c r="H39" s="141">
        <v>0.155</v>
      </c>
      <c r="I39" s="141">
        <v>-3.044</v>
      </c>
      <c r="J39" s="142"/>
      <c r="K39" s="142"/>
    </row>
    <row r="40" spans="1:11" ht="18" customHeight="1">
      <c r="A40" s="128">
        <v>33</v>
      </c>
      <c r="B40" s="140" t="s">
        <v>158</v>
      </c>
      <c r="C40" s="28" t="s">
        <v>148</v>
      </c>
      <c r="D40" s="141">
        <f t="shared" ref="D40:I40" si="5">D34-D35+D36-D37+D38-D39</f>
        <v>51.045999999999694</v>
      </c>
      <c r="E40" s="141">
        <f t="shared" si="5"/>
        <v>18.524999999999856</v>
      </c>
      <c r="F40" s="141">
        <f t="shared" si="5"/>
        <v>-1.835999999999983</v>
      </c>
      <c r="G40" s="141">
        <f t="shared" si="5"/>
        <v>-31.843000000000028</v>
      </c>
      <c r="H40" s="141">
        <f t="shared" si="5"/>
        <v>66.199999999999989</v>
      </c>
      <c r="I40" s="141">
        <f t="shared" si="5"/>
        <v>-51.045999999999992</v>
      </c>
      <c r="J40" s="142"/>
      <c r="K40" s="142"/>
    </row>
    <row r="41" spans="1:11" ht="20.100000000000001" customHeight="1">
      <c r="C41" s="29" t="s">
        <v>179</v>
      </c>
      <c r="D41" s="141"/>
      <c r="E41" s="141"/>
      <c r="F41" s="141"/>
      <c r="G41" s="141"/>
      <c r="H41" s="141"/>
      <c r="I41" s="141"/>
      <c r="J41" s="142"/>
      <c r="K41" s="142"/>
    </row>
    <row r="42" spans="1:11" ht="18" customHeight="1">
      <c r="A42" s="128">
        <v>34</v>
      </c>
      <c r="C42" s="28" t="s">
        <v>124</v>
      </c>
      <c r="D42" s="141">
        <v>882.19399999999985</v>
      </c>
      <c r="E42" s="141">
        <v>19.311999999999827</v>
      </c>
      <c r="F42" s="141">
        <v>16.550000000000011</v>
      </c>
      <c r="G42" s="141">
        <v>215.45600000000002</v>
      </c>
      <c r="H42" s="141">
        <v>630.87599999999998</v>
      </c>
      <c r="I42" s="141">
        <v>-57.562999999999974</v>
      </c>
      <c r="J42" s="142"/>
      <c r="K42" s="142"/>
    </row>
    <row r="43" spans="1:11" ht="12" customHeight="1">
      <c r="A43" s="128">
        <v>35</v>
      </c>
      <c r="B43" s="140" t="s">
        <v>157</v>
      </c>
      <c r="C43" s="28" t="s">
        <v>281</v>
      </c>
      <c r="D43" s="141">
        <v>145.499</v>
      </c>
      <c r="E43" s="141">
        <v>0</v>
      </c>
      <c r="F43" s="141">
        <v>0</v>
      </c>
      <c r="G43" s="141">
        <v>145.499</v>
      </c>
      <c r="H43" s="141">
        <v>0</v>
      </c>
      <c r="I43" s="141">
        <v>0</v>
      </c>
      <c r="J43" s="142"/>
      <c r="K43" s="142"/>
    </row>
    <row r="44" spans="1:11" ht="12" customHeight="1">
      <c r="A44" s="128">
        <v>36</v>
      </c>
      <c r="B44" s="140" t="s">
        <v>162</v>
      </c>
      <c r="C44" s="28" t="s">
        <v>282</v>
      </c>
      <c r="D44" s="141">
        <v>145.499</v>
      </c>
      <c r="E44" s="141">
        <v>0</v>
      </c>
      <c r="F44" s="141">
        <v>0</v>
      </c>
      <c r="G44" s="141">
        <v>0</v>
      </c>
      <c r="H44" s="141">
        <v>145.499</v>
      </c>
      <c r="I44" s="141">
        <v>0</v>
      </c>
      <c r="J44" s="142"/>
      <c r="K44" s="142"/>
    </row>
    <row r="45" spans="1:11" ht="18" customHeight="1">
      <c r="A45" s="128">
        <v>37</v>
      </c>
      <c r="B45" s="140" t="s">
        <v>158</v>
      </c>
      <c r="C45" s="28" t="s">
        <v>180</v>
      </c>
      <c r="D45" s="141">
        <f t="shared" ref="D45:I45" si="6">D42-D43+D44</f>
        <v>882.19399999999985</v>
      </c>
      <c r="E45" s="141">
        <f t="shared" si="6"/>
        <v>19.311999999999827</v>
      </c>
      <c r="F45" s="141">
        <f t="shared" si="6"/>
        <v>16.550000000000011</v>
      </c>
      <c r="G45" s="141">
        <f t="shared" si="6"/>
        <v>69.957000000000022</v>
      </c>
      <c r="H45" s="141">
        <f t="shared" si="6"/>
        <v>776.375</v>
      </c>
      <c r="I45" s="141">
        <f t="shared" si="6"/>
        <v>-57.562999999999974</v>
      </c>
      <c r="J45" s="142"/>
      <c r="K45" s="142"/>
    </row>
    <row r="46" spans="1:11" ht="12" customHeight="1">
      <c r="A46" s="128">
        <v>38</v>
      </c>
      <c r="B46" s="140" t="s">
        <v>157</v>
      </c>
      <c r="C46" s="28" t="s">
        <v>283</v>
      </c>
      <c r="D46" s="141">
        <v>808.98100000000011</v>
      </c>
      <c r="E46" s="141">
        <v>0</v>
      </c>
      <c r="F46" s="141">
        <v>0</v>
      </c>
      <c r="G46" s="141">
        <v>86.53300000000003</v>
      </c>
      <c r="H46" s="141">
        <v>722.44800000000009</v>
      </c>
      <c r="I46" s="141">
        <v>0</v>
      </c>
      <c r="J46" s="142"/>
      <c r="K46" s="142"/>
    </row>
    <row r="47" spans="1:11" ht="12" customHeight="1">
      <c r="A47" s="128">
        <v>39</v>
      </c>
      <c r="B47" s="143" t="s">
        <v>162</v>
      </c>
      <c r="C47" s="28" t="s">
        <v>126</v>
      </c>
      <c r="D47" s="141">
        <v>0</v>
      </c>
      <c r="E47" s="141">
        <v>-1.2690000000000001</v>
      </c>
      <c r="F47" s="141">
        <v>-12.865000000000002</v>
      </c>
      <c r="G47" s="141">
        <v>0</v>
      </c>
      <c r="H47" s="141">
        <v>14.134000000000002</v>
      </c>
      <c r="I47" s="141">
        <v>0</v>
      </c>
      <c r="J47" s="142"/>
      <c r="K47" s="142"/>
    </row>
    <row r="48" spans="1:11" ht="18" customHeight="1">
      <c r="A48" s="128">
        <v>40</v>
      </c>
      <c r="B48" s="140" t="s">
        <v>158</v>
      </c>
      <c r="C48" s="28" t="s">
        <v>129</v>
      </c>
      <c r="D48" s="141">
        <f t="shared" ref="D48:I48" si="7">D45-D46+D47</f>
        <v>73.212999999999738</v>
      </c>
      <c r="E48" s="141">
        <f t="shared" si="7"/>
        <v>18.042999999999829</v>
      </c>
      <c r="F48" s="141">
        <f t="shared" si="7"/>
        <v>3.6850000000000094</v>
      </c>
      <c r="G48" s="141">
        <f t="shared" si="7"/>
        <v>-16.576000000000008</v>
      </c>
      <c r="H48" s="141">
        <f t="shared" si="7"/>
        <v>68.060999999999908</v>
      </c>
      <c r="I48" s="141">
        <f t="shared" si="7"/>
        <v>-57.562999999999974</v>
      </c>
      <c r="J48" s="142"/>
      <c r="K48" s="142"/>
    </row>
    <row r="49" spans="1:11" ht="12" customHeight="1">
      <c r="D49" s="142"/>
      <c r="E49" s="144"/>
      <c r="F49" s="144"/>
      <c r="G49" s="144"/>
      <c r="H49" s="144"/>
      <c r="I49" s="144"/>
      <c r="J49" s="142"/>
      <c r="K49" s="142"/>
    </row>
    <row r="50" spans="1:11" ht="12" customHeight="1">
      <c r="A50" s="133"/>
      <c r="B50" s="134"/>
      <c r="D50" s="142"/>
      <c r="E50" s="144"/>
      <c r="F50" s="144"/>
      <c r="G50" s="144"/>
      <c r="H50" s="144"/>
      <c r="I50" s="144"/>
      <c r="J50" s="142"/>
      <c r="K50" s="142"/>
    </row>
    <row r="51" spans="1:11" ht="12" customHeight="1">
      <c r="A51" s="128" t="s">
        <v>288</v>
      </c>
      <c r="D51" s="142"/>
      <c r="E51" s="142"/>
      <c r="F51" s="142"/>
      <c r="G51" s="142"/>
      <c r="H51" s="142"/>
      <c r="I51" s="142"/>
      <c r="J51" s="142"/>
      <c r="K51" s="142"/>
    </row>
    <row r="52" spans="1:11" ht="11.1" customHeight="1">
      <c r="A52" s="128" t="s">
        <v>289</v>
      </c>
      <c r="D52" s="142"/>
      <c r="E52" s="142"/>
      <c r="F52" s="142"/>
      <c r="G52" s="142"/>
      <c r="H52" s="142"/>
      <c r="I52" s="142"/>
      <c r="J52" s="142"/>
      <c r="K52" s="142"/>
    </row>
    <row r="53" spans="1:11" ht="11.1" customHeight="1">
      <c r="A53" s="128" t="s">
        <v>286</v>
      </c>
      <c r="D53" s="142"/>
      <c r="E53" s="142"/>
      <c r="F53" s="142"/>
      <c r="G53" s="142"/>
      <c r="H53" s="142"/>
      <c r="I53" s="142"/>
      <c r="J53" s="142"/>
      <c r="K53" s="142"/>
    </row>
    <row r="54" spans="1:11" ht="11.1" customHeight="1">
      <c r="A54" s="128" t="s">
        <v>287</v>
      </c>
      <c r="D54" s="142"/>
      <c r="E54" s="142"/>
      <c r="F54" s="142"/>
      <c r="G54" s="142"/>
      <c r="H54" s="142"/>
      <c r="I54" s="142"/>
      <c r="J54" s="142"/>
      <c r="K54" s="142"/>
    </row>
    <row r="55" spans="1:11" ht="12" customHeight="1"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>
      <c r="D56" s="142"/>
      <c r="E56" s="142"/>
      <c r="F56" s="142"/>
      <c r="G56" s="142"/>
      <c r="H56" s="142"/>
      <c r="I56" s="142"/>
      <c r="J56" s="142"/>
      <c r="K56" s="142"/>
    </row>
    <row r="57" spans="1:11" ht="12" customHeight="1">
      <c r="D57" s="142"/>
      <c r="E57" s="142"/>
      <c r="F57" s="142"/>
      <c r="G57" s="142"/>
      <c r="H57" s="142"/>
      <c r="I57" s="142"/>
      <c r="J57" s="142"/>
      <c r="K57" s="142"/>
    </row>
    <row r="58" spans="1:11" ht="12" customHeight="1">
      <c r="D58" s="142"/>
      <c r="E58" s="142"/>
      <c r="F58" s="142"/>
      <c r="G58" s="142"/>
      <c r="H58" s="142"/>
      <c r="I58" s="142"/>
      <c r="J58" s="142"/>
      <c r="K58" s="142"/>
    </row>
    <row r="59" spans="1:11" ht="12" customHeight="1">
      <c r="D59" s="142"/>
      <c r="E59" s="142"/>
      <c r="F59" s="142"/>
      <c r="G59" s="142"/>
      <c r="H59" s="142"/>
      <c r="I59" s="142"/>
      <c r="J59" s="142"/>
      <c r="K59" s="142"/>
    </row>
    <row r="60" spans="1:11" ht="12" customHeight="1">
      <c r="D60" s="142"/>
      <c r="E60" s="142"/>
      <c r="F60" s="142"/>
      <c r="G60" s="142"/>
      <c r="H60" s="142"/>
      <c r="I60" s="142"/>
      <c r="J60" s="142"/>
      <c r="K60" s="142"/>
    </row>
    <row r="61" spans="1:11" ht="12" customHeight="1">
      <c r="D61" s="142"/>
      <c r="E61" s="142"/>
      <c r="F61" s="142"/>
      <c r="G61" s="142"/>
      <c r="H61" s="142"/>
      <c r="I61" s="142"/>
      <c r="J61" s="142"/>
      <c r="K61" s="142"/>
    </row>
    <row r="62" spans="1:11" ht="12" customHeight="1">
      <c r="D62" s="142"/>
      <c r="E62" s="142"/>
      <c r="F62" s="142"/>
      <c r="G62" s="142"/>
      <c r="H62" s="142"/>
      <c r="I62" s="142"/>
      <c r="J62" s="142"/>
      <c r="K62" s="142"/>
    </row>
    <row r="63" spans="1:11" ht="12" customHeight="1">
      <c r="D63" s="142"/>
      <c r="E63" s="142"/>
      <c r="F63" s="142"/>
      <c r="G63" s="142"/>
      <c r="H63" s="142"/>
      <c r="I63" s="142"/>
      <c r="J63" s="142"/>
      <c r="K63" s="142"/>
    </row>
    <row r="64" spans="1:11" ht="12" customHeight="1">
      <c r="D64" s="142"/>
      <c r="E64" s="142"/>
      <c r="F64" s="142"/>
      <c r="G64" s="142"/>
      <c r="H64" s="142"/>
      <c r="I64" s="142"/>
      <c r="J64" s="142"/>
      <c r="K64" s="142"/>
    </row>
    <row r="65" spans="4:11" ht="12" customHeight="1">
      <c r="D65" s="142"/>
      <c r="E65" s="142"/>
      <c r="F65" s="142"/>
      <c r="G65" s="142"/>
      <c r="H65" s="142"/>
      <c r="I65" s="142"/>
      <c r="J65" s="142"/>
      <c r="K65" s="142"/>
    </row>
    <row r="66" spans="4:11" ht="12" customHeight="1">
      <c r="D66" s="142"/>
      <c r="E66" s="142"/>
      <c r="F66" s="142"/>
      <c r="G66" s="142"/>
      <c r="H66" s="142"/>
      <c r="I66" s="142"/>
      <c r="J66" s="142"/>
      <c r="K66" s="142"/>
    </row>
    <row r="67" spans="4:11" ht="12" customHeight="1">
      <c r="D67" s="142"/>
      <c r="E67" s="142"/>
      <c r="F67" s="142"/>
      <c r="G67" s="142"/>
      <c r="H67" s="142"/>
      <c r="I67" s="142"/>
      <c r="J67" s="142"/>
      <c r="K67" s="142"/>
    </row>
    <row r="68" spans="4:11" ht="12" customHeight="1">
      <c r="D68" s="142"/>
      <c r="E68" s="142"/>
      <c r="F68" s="142"/>
      <c r="G68" s="142"/>
      <c r="H68" s="142"/>
      <c r="I68" s="142"/>
      <c r="J68" s="142"/>
      <c r="K68" s="142"/>
    </row>
    <row r="69" spans="4:11" ht="12" customHeight="1">
      <c r="D69" s="142"/>
      <c r="E69" s="142"/>
      <c r="F69" s="142"/>
      <c r="G69" s="142"/>
      <c r="H69" s="142"/>
      <c r="I69" s="142"/>
      <c r="J69" s="142"/>
      <c r="K69" s="142"/>
    </row>
    <row r="70" spans="4:11" ht="12" customHeight="1">
      <c r="D70" s="142"/>
      <c r="E70" s="142"/>
      <c r="F70" s="142"/>
      <c r="G70" s="142"/>
      <c r="H70" s="142"/>
      <c r="I70" s="142"/>
      <c r="J70" s="142"/>
      <c r="K70" s="142"/>
    </row>
    <row r="71" spans="4:11" ht="12" customHeight="1">
      <c r="D71" s="142"/>
      <c r="E71" s="142"/>
      <c r="F71" s="142"/>
      <c r="G71" s="142"/>
      <c r="H71" s="142"/>
      <c r="I71" s="142"/>
      <c r="J71" s="142"/>
      <c r="K71" s="142"/>
    </row>
    <row r="72" spans="4:11" ht="12" customHeight="1">
      <c r="D72" s="142"/>
      <c r="E72" s="142"/>
      <c r="F72" s="142"/>
      <c r="G72" s="142"/>
      <c r="H72" s="142"/>
      <c r="I72" s="142"/>
      <c r="J72" s="142"/>
      <c r="K72" s="142"/>
    </row>
    <row r="73" spans="4:11" ht="12" customHeight="1">
      <c r="D73" s="142"/>
      <c r="E73" s="142"/>
      <c r="F73" s="142"/>
      <c r="G73" s="142"/>
      <c r="H73" s="142"/>
      <c r="I73" s="142"/>
      <c r="J73" s="142"/>
      <c r="K73" s="142"/>
    </row>
    <row r="74" spans="4:11" ht="12" customHeight="1">
      <c r="D74" s="142"/>
      <c r="E74" s="142"/>
      <c r="F74" s="142"/>
      <c r="G74" s="142"/>
      <c r="H74" s="142"/>
      <c r="I74" s="142"/>
      <c r="J74" s="142"/>
      <c r="K74" s="142"/>
    </row>
    <row r="75" spans="4:11" ht="12" customHeight="1">
      <c r="D75" s="142"/>
      <c r="E75" s="142"/>
      <c r="F75" s="142"/>
      <c r="G75" s="142"/>
      <c r="H75" s="142"/>
      <c r="I75" s="142"/>
      <c r="J75" s="142"/>
      <c r="K75" s="14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508FC-4BA3-40AE-B5D0-7B59DF05B3F1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922.72600000000011</v>
      </c>
      <c r="E8" s="51">
        <v>626.72900000000004</v>
      </c>
      <c r="F8" s="51">
        <v>42.453000000000003</v>
      </c>
      <c r="G8" s="51">
        <v>76.368000000000009</v>
      </c>
      <c r="H8" s="51">
        <v>177.17599999999999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453.62799999999999</v>
      </c>
      <c r="E9" s="51">
        <v>348.75099999999998</v>
      </c>
      <c r="F9" s="51">
        <v>21.910000000000004</v>
      </c>
      <c r="G9" s="51">
        <v>21.128</v>
      </c>
      <c r="H9" s="51">
        <v>61.838999999999999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469.09800000000013</v>
      </c>
      <c r="E10" s="51">
        <f t="shared" si="0"/>
        <v>277.97800000000007</v>
      </c>
      <c r="F10" s="51">
        <f t="shared" si="0"/>
        <v>20.542999999999999</v>
      </c>
      <c r="G10" s="51">
        <f t="shared" si="0"/>
        <v>55.240000000000009</v>
      </c>
      <c r="H10" s="51">
        <f t="shared" si="0"/>
        <v>115.33699999999999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89.674999999999983</v>
      </c>
      <c r="E11" s="51">
        <v>51.750999999999998</v>
      </c>
      <c r="F11" s="51">
        <v>2.09</v>
      </c>
      <c r="G11" s="51">
        <v>12.658000000000001</v>
      </c>
      <c r="H11" s="51">
        <v>23.175999999999995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379.42300000000012</v>
      </c>
      <c r="E12" s="51">
        <f>E10-E11</f>
        <v>226.22700000000006</v>
      </c>
      <c r="F12" s="51">
        <f>F10-F11</f>
        <v>18.452999999999999</v>
      </c>
      <c r="G12" s="51">
        <f>G10-G11</f>
        <v>42.582000000000008</v>
      </c>
      <c r="H12" s="51">
        <f>H10-H11</f>
        <v>92.161000000000001</v>
      </c>
      <c r="I12" s="51">
        <v>-4.228999999999985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273.19400000000007</v>
      </c>
      <c r="E13" s="51">
        <v>175.52300000000002</v>
      </c>
      <c r="F13" s="51">
        <v>14.009</v>
      </c>
      <c r="G13" s="51">
        <v>42.905000000000001</v>
      </c>
      <c r="H13" s="51">
        <v>40.757000000000019</v>
      </c>
      <c r="I13" s="51">
        <v>1.0469999999999999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3.4529999999999998</v>
      </c>
      <c r="E14" s="51">
        <v>1.645</v>
      </c>
      <c r="F14" s="51">
        <v>8.299999999999999E-2</v>
      </c>
      <c r="G14" s="51">
        <v>5.7000000000000009E-2</v>
      </c>
      <c r="H14" s="51">
        <v>1.6679999999999999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7.2750000000000004</v>
      </c>
      <c r="E15" s="51">
        <v>6.3280000000000003</v>
      </c>
      <c r="F15" s="51">
        <v>0</v>
      </c>
      <c r="G15" s="51">
        <v>0.22</v>
      </c>
      <c r="H15" s="51">
        <v>0.72699999999999998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110.05100000000004</v>
      </c>
      <c r="E16" s="51">
        <f t="shared" si="1"/>
        <v>55.387000000000036</v>
      </c>
      <c r="F16" s="51">
        <f t="shared" si="1"/>
        <v>4.3609999999999989</v>
      </c>
      <c r="G16" s="51">
        <f t="shared" si="1"/>
        <v>-0.15999999999999329</v>
      </c>
      <c r="H16" s="51">
        <f t="shared" si="1"/>
        <v>50.46299999999998</v>
      </c>
      <c r="I16" s="51">
        <f t="shared" si="1"/>
        <v>-5.2759999999999847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272.35900000000004</v>
      </c>
      <c r="E17" s="51">
        <v>0</v>
      </c>
      <c r="F17" s="51">
        <v>0</v>
      </c>
      <c r="G17" s="51">
        <v>0</v>
      </c>
      <c r="H17" s="51">
        <v>272.35900000000004</v>
      </c>
      <c r="I17" s="51">
        <v>1.8819999999999999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7.1249999999999991</v>
      </c>
      <c r="E18" s="51">
        <v>0</v>
      </c>
      <c r="F18" s="51">
        <v>0</v>
      </c>
      <c r="G18" s="51">
        <v>7.1249999999999991</v>
      </c>
      <c r="H18" s="51">
        <v>0</v>
      </c>
      <c r="I18" s="51">
        <v>0.52300000000000002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58.158000000000008</v>
      </c>
      <c r="E19" s="51">
        <v>0</v>
      </c>
      <c r="F19" s="51">
        <v>0</v>
      </c>
      <c r="G19" s="51">
        <v>58.158000000000008</v>
      </c>
      <c r="H19" s="51">
        <v>0</v>
      </c>
      <c r="I19" s="51">
        <v>0.96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203.36800000000005</v>
      </c>
      <c r="E20" s="51">
        <v>74.861000000000004</v>
      </c>
      <c r="F20" s="51">
        <v>93.724000000000018</v>
      </c>
      <c r="G20" s="51">
        <v>16.883999999999997</v>
      </c>
      <c r="H20" s="51">
        <v>17.899000000000001</v>
      </c>
      <c r="I20" s="51">
        <v>27.043999999999997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198.65700000000004</v>
      </c>
      <c r="E21" s="51">
        <v>15.902000000000001</v>
      </c>
      <c r="F21" s="51">
        <v>99.943000000000026</v>
      </c>
      <c r="G21" s="51">
        <v>7.205000000000001</v>
      </c>
      <c r="H21" s="51">
        <v>75.607000000000014</v>
      </c>
      <c r="I21" s="51">
        <v>31.754999999999995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428.73200000000008</v>
      </c>
      <c r="E22" s="51">
        <f t="shared" si="2"/>
        <v>-3.5719999999999672</v>
      </c>
      <c r="F22" s="51">
        <f t="shared" si="2"/>
        <v>10.580000000000013</v>
      </c>
      <c r="G22" s="51">
        <f t="shared" si="2"/>
        <v>41.194000000000017</v>
      </c>
      <c r="H22" s="51">
        <f t="shared" si="2"/>
        <v>380.53000000000003</v>
      </c>
      <c r="I22" s="51">
        <f t="shared" si="2"/>
        <v>1.754000000000012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68.516999999999996</v>
      </c>
      <c r="E23" s="51">
        <v>13.725999999999999</v>
      </c>
      <c r="F23" s="51">
        <v>2.8809999999999998</v>
      </c>
      <c r="G23" s="51">
        <v>0</v>
      </c>
      <c r="H23" s="51">
        <v>51.910000000000004</v>
      </c>
      <c r="I23" s="51">
        <v>1.37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69.867000000000004</v>
      </c>
      <c r="E24" s="51">
        <v>0</v>
      </c>
      <c r="F24" s="51">
        <v>0</v>
      </c>
      <c r="G24" s="51">
        <v>69.867000000000004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108.854</v>
      </c>
      <c r="E25" s="51">
        <v>0</v>
      </c>
      <c r="F25" s="51">
        <v>0</v>
      </c>
      <c r="G25" s="51">
        <v>0</v>
      </c>
      <c r="H25" s="51">
        <v>108.854</v>
      </c>
      <c r="I25" s="51">
        <v>0.622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109.31000000000002</v>
      </c>
      <c r="E26" s="51">
        <v>5.8740000000000006</v>
      </c>
      <c r="F26" s="51">
        <v>8.8310000000000013</v>
      </c>
      <c r="G26" s="51">
        <v>94.461000000000013</v>
      </c>
      <c r="H26" s="51">
        <v>0.14400000000000002</v>
      </c>
      <c r="I26" s="51">
        <v>0.16599999999999998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97.959000000000032</v>
      </c>
      <c r="E27" s="51">
        <v>2.5090000000000003</v>
      </c>
      <c r="F27" s="51">
        <v>4.0089999999999995</v>
      </c>
      <c r="G27" s="51">
        <v>91.297000000000025</v>
      </c>
      <c r="H27" s="51">
        <v>0.14400000000000002</v>
      </c>
      <c r="I27" s="51">
        <v>8.2000000000000003E-2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96.78400000000002</v>
      </c>
      <c r="E28" s="51">
        <v>0</v>
      </c>
      <c r="F28" s="51">
        <v>0</v>
      </c>
      <c r="G28" s="51">
        <v>0</v>
      </c>
      <c r="H28" s="51">
        <v>96.78400000000002</v>
      </c>
      <c r="I28" s="51">
        <v>1.2569999999999999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56.745000000000005</v>
      </c>
      <c r="E29" s="51">
        <v>4.8220000000000001</v>
      </c>
      <c r="F29" s="51">
        <v>26.818999999999996</v>
      </c>
      <c r="G29" s="51">
        <v>9.5069999999999979</v>
      </c>
      <c r="H29" s="51">
        <v>15.597000000000001</v>
      </c>
      <c r="I29" s="51">
        <v>6.2759999999999998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49.824999999999989</v>
      </c>
      <c r="E30" s="51">
        <v>2.5169999999999999</v>
      </c>
      <c r="F30" s="51">
        <v>26.83</v>
      </c>
      <c r="G30" s="51">
        <v>3.8599999999999994</v>
      </c>
      <c r="H30" s="51">
        <v>16.617999999999999</v>
      </c>
      <c r="I30" s="51">
        <v>13.196000000000002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422.44300000000004</v>
      </c>
      <c r="E31" s="51">
        <f t="shared" si="3"/>
        <v>-16.237999999999968</v>
      </c>
      <c r="F31" s="51">
        <f t="shared" si="3"/>
        <v>12.532000000000018</v>
      </c>
      <c r="G31" s="51">
        <f t="shared" si="3"/>
        <v>108.57800000000002</v>
      </c>
      <c r="H31" s="51">
        <f t="shared" si="3"/>
        <v>317.57100000000008</v>
      </c>
      <c r="I31" s="51">
        <f t="shared" si="3"/>
        <v>8.0430000000000135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395.072</v>
      </c>
      <c r="E32" s="51">
        <v>0</v>
      </c>
      <c r="F32" s="51">
        <v>0</v>
      </c>
      <c r="G32" s="51">
        <v>98.893999999999991</v>
      </c>
      <c r="H32" s="51">
        <v>296.178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-4.4030000000000005</v>
      </c>
      <c r="G33" s="51">
        <v>0</v>
      </c>
      <c r="H33" s="51">
        <v>7.612000000000001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27.371000000000038</v>
      </c>
      <c r="E34" s="51">
        <f t="shared" si="4"/>
        <v>-19.446999999999967</v>
      </c>
      <c r="F34" s="51">
        <f t="shared" si="4"/>
        <v>8.1290000000000173</v>
      </c>
      <c r="G34" s="51">
        <f t="shared" si="4"/>
        <v>9.6840000000000259</v>
      </c>
      <c r="H34" s="51">
        <f t="shared" si="4"/>
        <v>29.005000000000088</v>
      </c>
      <c r="I34" s="51">
        <f t="shared" si="4"/>
        <v>8.0430000000000135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9.6129999999999995</v>
      </c>
      <c r="E35" s="51">
        <v>0.55500000000000005</v>
      </c>
      <c r="F35" s="51">
        <v>2.012</v>
      </c>
      <c r="G35" s="51">
        <v>5.4219999999999997</v>
      </c>
      <c r="H35" s="51">
        <v>1.6240000000000001</v>
      </c>
      <c r="I35" s="51">
        <v>0.59199999999999997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9.0919999999999987</v>
      </c>
      <c r="E36" s="51">
        <v>2.907</v>
      </c>
      <c r="F36" s="51">
        <v>0</v>
      </c>
      <c r="G36" s="51">
        <v>2.0789999999999997</v>
      </c>
      <c r="H36" s="51">
        <v>4.1059999999999999</v>
      </c>
      <c r="I36" s="51">
        <v>1.113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125.08900000000003</v>
      </c>
      <c r="E37" s="51">
        <v>67.624000000000009</v>
      </c>
      <c r="F37" s="51">
        <v>2.6649999999999996</v>
      </c>
      <c r="G37" s="51">
        <v>14.132000000000001</v>
      </c>
      <c r="H37" s="51">
        <v>40.667999999999999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89.674999999999983</v>
      </c>
      <c r="E38" s="51">
        <v>51.750999999999998</v>
      </c>
      <c r="F38" s="51">
        <v>2.09</v>
      </c>
      <c r="G38" s="51">
        <v>12.658000000000001</v>
      </c>
      <c r="H38" s="51">
        <v>23.175999999999995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0.15200000000000002</v>
      </c>
      <c r="E39" s="51">
        <v>0.26700000000000002</v>
      </c>
      <c r="F39" s="51">
        <v>0</v>
      </c>
      <c r="G39" s="51">
        <v>-0.35</v>
      </c>
      <c r="H39" s="51">
        <v>0.23499999999999999</v>
      </c>
      <c r="I39" s="51">
        <v>-0.152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-8.7160000000000064</v>
      </c>
      <c r="E40" s="51">
        <f t="shared" si="5"/>
        <v>-33.234999999999985</v>
      </c>
      <c r="F40" s="51">
        <f t="shared" si="5"/>
        <v>5.5420000000000176</v>
      </c>
      <c r="G40" s="51">
        <f t="shared" si="5"/>
        <v>5.2170000000000254</v>
      </c>
      <c r="H40" s="51">
        <f t="shared" si="5"/>
        <v>13.760000000000083</v>
      </c>
      <c r="I40" s="51">
        <f t="shared" si="5"/>
        <v>8.7160000000000135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422.4430000000001</v>
      </c>
      <c r="E42" s="51">
        <v>-16.237999999999989</v>
      </c>
      <c r="F42" s="51">
        <v>12.532000000000004</v>
      </c>
      <c r="G42" s="51">
        <v>108.578</v>
      </c>
      <c r="H42" s="51">
        <v>317.57100000000008</v>
      </c>
      <c r="I42" s="51">
        <v>8.0430000000000135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57.454000000000001</v>
      </c>
      <c r="E43" s="51">
        <v>0</v>
      </c>
      <c r="F43" s="51">
        <v>0</v>
      </c>
      <c r="G43" s="51">
        <v>57.454000000000001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57.454000000000001</v>
      </c>
      <c r="E44" s="51">
        <v>0</v>
      </c>
      <c r="F44" s="51">
        <v>0</v>
      </c>
      <c r="G44" s="51">
        <v>0</v>
      </c>
      <c r="H44" s="51">
        <v>57.454000000000001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422.4430000000001</v>
      </c>
      <c r="E45" s="51">
        <f t="shared" si="6"/>
        <v>-16.237999999999989</v>
      </c>
      <c r="F45" s="51">
        <f t="shared" si="6"/>
        <v>12.532000000000004</v>
      </c>
      <c r="G45" s="51">
        <f t="shared" si="6"/>
        <v>51.124000000000002</v>
      </c>
      <c r="H45" s="51">
        <f t="shared" si="6"/>
        <v>375.02500000000009</v>
      </c>
      <c r="I45" s="51">
        <f t="shared" si="6"/>
        <v>8.0430000000000135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395.072</v>
      </c>
      <c r="E46" s="51">
        <v>0</v>
      </c>
      <c r="F46" s="51">
        <v>0</v>
      </c>
      <c r="G46" s="51">
        <v>41.439999999999991</v>
      </c>
      <c r="H46" s="51">
        <v>353.63200000000001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-4.4030000000000005</v>
      </c>
      <c r="G47" s="51">
        <v>0</v>
      </c>
      <c r="H47" s="51">
        <v>7.612000000000001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27.371000000000095</v>
      </c>
      <c r="E48" s="51">
        <f t="shared" si="7"/>
        <v>-19.446999999999989</v>
      </c>
      <c r="F48" s="51">
        <f t="shared" si="7"/>
        <v>8.1290000000000031</v>
      </c>
      <c r="G48" s="51">
        <f t="shared" si="7"/>
        <v>9.6840000000000117</v>
      </c>
      <c r="H48" s="51">
        <f t="shared" si="7"/>
        <v>29.005000000000088</v>
      </c>
      <c r="I48" s="51">
        <f t="shared" si="7"/>
        <v>8.0430000000000135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BD4D4-62CB-48B4-B817-2452DBB37F2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954.654</v>
      </c>
      <c r="E8" s="51">
        <v>648.30999999999995</v>
      </c>
      <c r="F8" s="51">
        <v>40.661999999999999</v>
      </c>
      <c r="G8" s="51">
        <v>79.346999999999994</v>
      </c>
      <c r="H8" s="51">
        <v>186.33500000000001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470.49200000000002</v>
      </c>
      <c r="E9" s="51">
        <v>361.505</v>
      </c>
      <c r="F9" s="51">
        <v>22.391000000000002</v>
      </c>
      <c r="G9" s="51">
        <v>21.603000000000002</v>
      </c>
      <c r="H9" s="51">
        <v>64.992999999999995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484.16199999999998</v>
      </c>
      <c r="E10" s="51">
        <f t="shared" si="0"/>
        <v>286.80499999999995</v>
      </c>
      <c r="F10" s="51">
        <f t="shared" si="0"/>
        <v>18.270999999999997</v>
      </c>
      <c r="G10" s="51">
        <f t="shared" si="0"/>
        <v>57.743999999999993</v>
      </c>
      <c r="H10" s="51">
        <f t="shared" si="0"/>
        <v>121.34200000000001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90.455000000000027</v>
      </c>
      <c r="E11" s="51">
        <v>52.225999999999999</v>
      </c>
      <c r="F11" s="51">
        <v>2.11</v>
      </c>
      <c r="G11" s="51">
        <v>12.729999999999999</v>
      </c>
      <c r="H11" s="51">
        <v>23.389000000000021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393.70699999999994</v>
      </c>
      <c r="E12" s="51">
        <f>E10-E11</f>
        <v>234.57899999999995</v>
      </c>
      <c r="F12" s="51">
        <f>F10-F11</f>
        <v>16.160999999999998</v>
      </c>
      <c r="G12" s="51">
        <f>G10-G11</f>
        <v>45.013999999999996</v>
      </c>
      <c r="H12" s="51">
        <f>H10-H11</f>
        <v>97.952999999999989</v>
      </c>
      <c r="I12" s="51">
        <v>4.8760000000000048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282.24600000000004</v>
      </c>
      <c r="E13" s="51">
        <v>179.15500000000003</v>
      </c>
      <c r="F13" s="51">
        <v>14.44</v>
      </c>
      <c r="G13" s="51">
        <v>45.524999999999991</v>
      </c>
      <c r="H13" s="51">
        <v>43.126000000000019</v>
      </c>
      <c r="I13" s="51">
        <v>1.0589999999999999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3.4399999999999995</v>
      </c>
      <c r="E14" s="51">
        <v>1.6339999999999999</v>
      </c>
      <c r="F14" s="51">
        <v>8.299999999999999E-2</v>
      </c>
      <c r="G14" s="51">
        <v>5.7000000000000009E-2</v>
      </c>
      <c r="H14" s="51">
        <v>1.6659999999999999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7.7930000000000001</v>
      </c>
      <c r="E15" s="51">
        <v>6.64</v>
      </c>
      <c r="F15" s="51">
        <v>0</v>
      </c>
      <c r="G15" s="51">
        <v>0.26900000000000002</v>
      </c>
      <c r="H15" s="51">
        <v>0.88400000000000001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115.81399999999991</v>
      </c>
      <c r="E16" s="51">
        <f t="shared" si="1"/>
        <v>60.429999999999922</v>
      </c>
      <c r="F16" s="51">
        <f t="shared" si="1"/>
        <v>1.6379999999999983</v>
      </c>
      <c r="G16" s="51">
        <f t="shared" si="1"/>
        <v>-0.29899999999999571</v>
      </c>
      <c r="H16" s="51">
        <f t="shared" si="1"/>
        <v>54.044999999999973</v>
      </c>
      <c r="I16" s="51">
        <f t="shared" si="1"/>
        <v>3.8170000000000046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281.05400000000009</v>
      </c>
      <c r="E17" s="51">
        <v>0</v>
      </c>
      <c r="F17" s="51">
        <v>0</v>
      </c>
      <c r="G17" s="51">
        <v>0</v>
      </c>
      <c r="H17" s="51">
        <v>281.05400000000009</v>
      </c>
      <c r="I17" s="51">
        <v>2.2509999999999999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7.6930000000000005</v>
      </c>
      <c r="E18" s="51">
        <v>0</v>
      </c>
      <c r="F18" s="51">
        <v>0</v>
      </c>
      <c r="G18" s="51">
        <v>7.6930000000000005</v>
      </c>
      <c r="H18" s="51">
        <v>0</v>
      </c>
      <c r="I18" s="51">
        <v>0.34199999999999997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56.257999999999996</v>
      </c>
      <c r="E19" s="51">
        <v>0</v>
      </c>
      <c r="F19" s="51">
        <v>0</v>
      </c>
      <c r="G19" s="51">
        <v>56.257999999999996</v>
      </c>
      <c r="H19" s="51">
        <v>0</v>
      </c>
      <c r="I19" s="51">
        <v>0.96199999999999997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175.29900000000004</v>
      </c>
      <c r="E20" s="51">
        <v>51.470999999999997</v>
      </c>
      <c r="F20" s="51">
        <v>88.162000000000035</v>
      </c>
      <c r="G20" s="51">
        <v>17.019000000000002</v>
      </c>
      <c r="H20" s="51">
        <v>18.647000000000002</v>
      </c>
      <c r="I20" s="51">
        <v>26.568999999999999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170.14500000000001</v>
      </c>
      <c r="E21" s="51">
        <v>11.347999999999997</v>
      </c>
      <c r="F21" s="51">
        <v>94.584000000000003</v>
      </c>
      <c r="G21" s="51">
        <v>3.9960000000000004</v>
      </c>
      <c r="H21" s="51">
        <v>60.217000000000006</v>
      </c>
      <c r="I21" s="51">
        <v>31.722999999999999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440.279</v>
      </c>
      <c r="E22" s="51">
        <f t="shared" si="2"/>
        <v>20.306999999999924</v>
      </c>
      <c r="F22" s="51">
        <f t="shared" si="2"/>
        <v>8.0599999999999739</v>
      </c>
      <c r="G22" s="51">
        <f t="shared" si="2"/>
        <v>35.242999999999995</v>
      </c>
      <c r="H22" s="51">
        <f t="shared" si="2"/>
        <v>376.66900000000004</v>
      </c>
      <c r="I22" s="51">
        <f t="shared" si="2"/>
        <v>11.842000000000006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58.817999999999998</v>
      </c>
      <c r="E23" s="51">
        <v>10.679000000000002</v>
      </c>
      <c r="F23" s="51">
        <v>2.2420000000000004</v>
      </c>
      <c r="G23" s="51">
        <v>0</v>
      </c>
      <c r="H23" s="51">
        <v>45.896999999999998</v>
      </c>
      <c r="I23" s="51">
        <v>0.63600000000000001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59.433999999999983</v>
      </c>
      <c r="E24" s="51">
        <v>0</v>
      </c>
      <c r="F24" s="51">
        <v>0</v>
      </c>
      <c r="G24" s="51">
        <v>59.433999999999983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108.45599999999999</v>
      </c>
      <c r="E25" s="51">
        <v>0</v>
      </c>
      <c r="F25" s="51">
        <v>0</v>
      </c>
      <c r="G25" s="51">
        <v>0</v>
      </c>
      <c r="H25" s="51">
        <v>108.45599999999999</v>
      </c>
      <c r="I25" s="51">
        <v>0.74399999999999999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109.026</v>
      </c>
      <c r="E26" s="51">
        <v>5.8780000000000001</v>
      </c>
      <c r="F26" s="51">
        <v>8.9600000000000009</v>
      </c>
      <c r="G26" s="51">
        <v>94.040999999999997</v>
      </c>
      <c r="H26" s="51">
        <v>0.14700000000000002</v>
      </c>
      <c r="I26" s="51">
        <v>0.17399999999999999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97.924000000000021</v>
      </c>
      <c r="E27" s="51">
        <v>2.5070000000000001</v>
      </c>
      <c r="F27" s="51">
        <v>4.0329999999999995</v>
      </c>
      <c r="G27" s="51">
        <v>91.237000000000009</v>
      </c>
      <c r="H27" s="51">
        <v>0.14700000000000002</v>
      </c>
      <c r="I27" s="51">
        <v>8.7999999999999995E-2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96.750999999999991</v>
      </c>
      <c r="E28" s="51">
        <v>0</v>
      </c>
      <c r="F28" s="51">
        <v>0</v>
      </c>
      <c r="G28" s="51">
        <v>0</v>
      </c>
      <c r="H28" s="51">
        <v>96.750999999999991</v>
      </c>
      <c r="I28" s="51">
        <v>1.2609999999999999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57.399999999999991</v>
      </c>
      <c r="E29" s="51">
        <v>4.8529999999999998</v>
      </c>
      <c r="F29" s="51">
        <v>27.401</v>
      </c>
      <c r="G29" s="51">
        <v>9.1969999999999956</v>
      </c>
      <c r="H29" s="51">
        <v>15.949</v>
      </c>
      <c r="I29" s="51">
        <v>6.6160000000000005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51.031999999999996</v>
      </c>
      <c r="E30" s="51">
        <v>2.6960000000000002</v>
      </c>
      <c r="F30" s="51">
        <v>27.577999999999999</v>
      </c>
      <c r="G30" s="51">
        <v>3.8520000000000039</v>
      </c>
      <c r="H30" s="51">
        <v>16.905999999999999</v>
      </c>
      <c r="I30" s="51">
        <v>12.984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433.92399999999992</v>
      </c>
      <c r="E31" s="51">
        <f t="shared" si="3"/>
        <v>10.841999999999922</v>
      </c>
      <c r="F31" s="51">
        <f t="shared" si="3"/>
        <v>10.921999999999972</v>
      </c>
      <c r="G31" s="51">
        <f t="shared" si="3"/>
        <v>92.135999999999967</v>
      </c>
      <c r="H31" s="51">
        <f t="shared" si="3"/>
        <v>320.02400000000006</v>
      </c>
      <c r="I31" s="51">
        <f t="shared" si="3"/>
        <v>18.197000000000006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402.61700000000002</v>
      </c>
      <c r="E32" s="51">
        <v>0</v>
      </c>
      <c r="F32" s="51">
        <v>0</v>
      </c>
      <c r="G32" s="51">
        <v>100.72399999999999</v>
      </c>
      <c r="H32" s="51">
        <v>301.89300000000003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-4.5079999999999991</v>
      </c>
      <c r="G33" s="51">
        <v>0</v>
      </c>
      <c r="H33" s="51">
        <v>7.7169999999999996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31.306999999999903</v>
      </c>
      <c r="E34" s="51">
        <f t="shared" si="4"/>
        <v>7.6329999999999218</v>
      </c>
      <c r="F34" s="51">
        <f t="shared" si="4"/>
        <v>6.4139999999999731</v>
      </c>
      <c r="G34" s="51">
        <f t="shared" si="4"/>
        <v>-8.5880000000000223</v>
      </c>
      <c r="H34" s="51">
        <f t="shared" si="4"/>
        <v>25.848000000000027</v>
      </c>
      <c r="I34" s="51">
        <f t="shared" si="4"/>
        <v>18.197000000000006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10.401</v>
      </c>
      <c r="E35" s="51">
        <v>1.054</v>
      </c>
      <c r="F35" s="51">
        <v>1.9060000000000001</v>
      </c>
      <c r="G35" s="51">
        <v>6.0280000000000005</v>
      </c>
      <c r="H35" s="51">
        <v>1.4130000000000003</v>
      </c>
      <c r="I35" s="51">
        <v>0.36799999999999999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9.2579999999999991</v>
      </c>
      <c r="E36" s="51">
        <v>3.4889999999999999</v>
      </c>
      <c r="F36" s="51">
        <v>0</v>
      </c>
      <c r="G36" s="51">
        <v>1.6829999999999998</v>
      </c>
      <c r="H36" s="51">
        <v>4.0859999999999994</v>
      </c>
      <c r="I36" s="51">
        <v>1.5109999999999999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139.959</v>
      </c>
      <c r="E37" s="51">
        <v>79.740000000000009</v>
      </c>
      <c r="F37" s="51">
        <v>2.6819999999999999</v>
      </c>
      <c r="G37" s="51">
        <v>14.985999999999999</v>
      </c>
      <c r="H37" s="51">
        <v>42.550999999999995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90.455000000000027</v>
      </c>
      <c r="E38" s="51">
        <v>52.225999999999999</v>
      </c>
      <c r="F38" s="51">
        <v>2.11</v>
      </c>
      <c r="G38" s="51">
        <v>12.729999999999999</v>
      </c>
      <c r="H38" s="51">
        <v>23.389000000000021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0.22900000000000001</v>
      </c>
      <c r="E39" s="51">
        <v>0.33100000000000002</v>
      </c>
      <c r="F39" s="51">
        <v>0</v>
      </c>
      <c r="G39" s="51">
        <v>-0.311</v>
      </c>
      <c r="H39" s="51">
        <v>0.20899999999999999</v>
      </c>
      <c r="I39" s="51">
        <v>-0.22900000000000001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-19.569000000000074</v>
      </c>
      <c r="E40" s="51">
        <f t="shared" si="5"/>
        <v>-17.777000000000083</v>
      </c>
      <c r="F40" s="51">
        <f t="shared" si="5"/>
        <v>3.9359999999999724</v>
      </c>
      <c r="G40" s="51">
        <f t="shared" si="5"/>
        <v>-14.878000000000023</v>
      </c>
      <c r="H40" s="51">
        <f t="shared" si="5"/>
        <v>9.1500000000000519</v>
      </c>
      <c r="I40" s="51">
        <f t="shared" si="5"/>
        <v>19.569000000000006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433.92399999999986</v>
      </c>
      <c r="E42" s="51">
        <v>10.84199999999991</v>
      </c>
      <c r="F42" s="51">
        <v>10.921999999999986</v>
      </c>
      <c r="G42" s="51">
        <v>92.135999999999939</v>
      </c>
      <c r="H42" s="51">
        <v>320.024</v>
      </c>
      <c r="I42" s="51">
        <v>18.196999999999999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58.173999999999999</v>
      </c>
      <c r="E43" s="51">
        <v>0</v>
      </c>
      <c r="F43" s="51">
        <v>0</v>
      </c>
      <c r="G43" s="51">
        <v>58.173999999999999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58.173999999999999</v>
      </c>
      <c r="E44" s="51">
        <v>0</v>
      </c>
      <c r="F44" s="51">
        <v>0</v>
      </c>
      <c r="G44" s="51">
        <v>0</v>
      </c>
      <c r="H44" s="51">
        <v>58.173999999999999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433.92399999999986</v>
      </c>
      <c r="E45" s="51">
        <f t="shared" si="6"/>
        <v>10.84199999999991</v>
      </c>
      <c r="F45" s="51">
        <f t="shared" si="6"/>
        <v>10.921999999999986</v>
      </c>
      <c r="G45" s="51">
        <f t="shared" si="6"/>
        <v>33.961999999999939</v>
      </c>
      <c r="H45" s="51">
        <f t="shared" si="6"/>
        <v>378.19799999999998</v>
      </c>
      <c r="I45" s="51">
        <f t="shared" si="6"/>
        <v>18.196999999999999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402.61699999999996</v>
      </c>
      <c r="E46" s="51">
        <v>0</v>
      </c>
      <c r="F46" s="51">
        <v>0</v>
      </c>
      <c r="G46" s="51">
        <v>42.549999999999983</v>
      </c>
      <c r="H46" s="51">
        <v>360.06700000000001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-4.5079999999999991</v>
      </c>
      <c r="G47" s="51">
        <v>0</v>
      </c>
      <c r="H47" s="51">
        <v>7.7169999999999996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31.306999999999903</v>
      </c>
      <c r="E48" s="51">
        <f t="shared" si="7"/>
        <v>7.6329999999999094</v>
      </c>
      <c r="F48" s="51">
        <f t="shared" si="7"/>
        <v>6.4139999999999873</v>
      </c>
      <c r="G48" s="51">
        <f t="shared" si="7"/>
        <v>-8.5880000000000436</v>
      </c>
      <c r="H48" s="51">
        <f t="shared" si="7"/>
        <v>25.847999999999971</v>
      </c>
      <c r="I48" s="51">
        <f t="shared" si="7"/>
        <v>18.196999999999999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E15EC-F0B2-4343-BC64-156B61D4A796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994.95299999999997</v>
      </c>
      <c r="E8" s="51">
        <v>675.88799999999992</v>
      </c>
      <c r="F8" s="51">
        <v>39.000999999999998</v>
      </c>
      <c r="G8" s="51">
        <v>91.177999999999997</v>
      </c>
      <c r="H8" s="51">
        <v>188.88600000000011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499.77800000000002</v>
      </c>
      <c r="E9" s="51">
        <v>384.351</v>
      </c>
      <c r="F9" s="51">
        <v>22.32500000000001</v>
      </c>
      <c r="G9" s="51">
        <v>25.93</v>
      </c>
      <c r="H9" s="51">
        <v>67.171999999999997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495.17499999999995</v>
      </c>
      <c r="E10" s="51">
        <f t="shared" si="0"/>
        <v>291.53699999999992</v>
      </c>
      <c r="F10" s="51">
        <f t="shared" si="0"/>
        <v>16.675999999999988</v>
      </c>
      <c r="G10" s="51">
        <f t="shared" si="0"/>
        <v>65.24799999999999</v>
      </c>
      <c r="H10" s="51">
        <f t="shared" si="0"/>
        <v>121.71400000000011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91.188000000000031</v>
      </c>
      <c r="E11" s="51">
        <v>52.682000000000002</v>
      </c>
      <c r="F11" s="51">
        <v>2.1219999999999999</v>
      </c>
      <c r="G11" s="51">
        <v>12.799999999999999</v>
      </c>
      <c r="H11" s="51">
        <v>23.584000000000028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403.98699999999991</v>
      </c>
      <c r="E12" s="51">
        <f>E10-E11</f>
        <v>238.8549999999999</v>
      </c>
      <c r="F12" s="51">
        <f>F10-F11</f>
        <v>14.553999999999988</v>
      </c>
      <c r="G12" s="51">
        <f>G10-G11</f>
        <v>52.447999999999993</v>
      </c>
      <c r="H12" s="51">
        <f>H10-H11</f>
        <v>98.130000000000081</v>
      </c>
      <c r="I12" s="51">
        <v>1.3149999999999977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317.57400000000001</v>
      </c>
      <c r="E13" s="51">
        <v>197.82999999999998</v>
      </c>
      <c r="F13" s="51">
        <v>18.143000000000001</v>
      </c>
      <c r="G13" s="51">
        <v>53.656999999999996</v>
      </c>
      <c r="H13" s="51">
        <v>47.944000000000017</v>
      </c>
      <c r="I13" s="51">
        <v>1.304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3.39</v>
      </c>
      <c r="E14" s="51">
        <v>1.61</v>
      </c>
      <c r="F14" s="51">
        <v>8.199999999999999E-2</v>
      </c>
      <c r="G14" s="51">
        <v>5.6000000000000001E-2</v>
      </c>
      <c r="H14" s="51">
        <v>1.6419999999999999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9.6559999999999988</v>
      </c>
      <c r="E15" s="51">
        <v>8.5129999999999999</v>
      </c>
      <c r="F15" s="51">
        <v>0</v>
      </c>
      <c r="G15" s="51">
        <v>0.30200000000000005</v>
      </c>
      <c r="H15" s="51">
        <v>0.84099999999999997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92.678999999999888</v>
      </c>
      <c r="E16" s="51">
        <f t="shared" si="1"/>
        <v>47.927999999999919</v>
      </c>
      <c r="F16" s="51">
        <f t="shared" si="1"/>
        <v>-3.6710000000000127</v>
      </c>
      <c r="G16" s="51">
        <f t="shared" si="1"/>
        <v>-0.96300000000000319</v>
      </c>
      <c r="H16" s="51">
        <f t="shared" si="1"/>
        <v>49.385000000000062</v>
      </c>
      <c r="I16" s="51">
        <f t="shared" si="1"/>
        <v>1.0999999999997678E-2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316.97399999999999</v>
      </c>
      <c r="E17" s="51">
        <v>0</v>
      </c>
      <c r="F17" s="51">
        <v>0</v>
      </c>
      <c r="G17" s="51">
        <v>0</v>
      </c>
      <c r="H17" s="51">
        <v>316.97399999999999</v>
      </c>
      <c r="I17" s="51">
        <v>1.9039999999999999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9.2420000000000009</v>
      </c>
      <c r="E18" s="51">
        <v>0</v>
      </c>
      <c r="F18" s="51">
        <v>0</v>
      </c>
      <c r="G18" s="51">
        <v>9.2420000000000009</v>
      </c>
      <c r="H18" s="51">
        <v>0</v>
      </c>
      <c r="I18" s="51">
        <v>4.1319999999999997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58.442000000000007</v>
      </c>
      <c r="E19" s="51">
        <v>0</v>
      </c>
      <c r="F19" s="51">
        <v>0</v>
      </c>
      <c r="G19" s="51">
        <v>58.442000000000007</v>
      </c>
      <c r="H19" s="51">
        <v>0</v>
      </c>
      <c r="I19" s="51">
        <v>1.081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204.81000000000003</v>
      </c>
      <c r="E20" s="51">
        <v>67.26100000000001</v>
      </c>
      <c r="F20" s="51">
        <v>101.05800000000001</v>
      </c>
      <c r="G20" s="51">
        <v>17.401</v>
      </c>
      <c r="H20" s="51">
        <v>19.089999999999996</v>
      </c>
      <c r="I20" s="51">
        <v>32.854999999999997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204.28200000000001</v>
      </c>
      <c r="E21" s="51">
        <v>22.259</v>
      </c>
      <c r="F21" s="51">
        <v>107.232</v>
      </c>
      <c r="G21" s="51">
        <v>4.8579999999999997</v>
      </c>
      <c r="H21" s="51">
        <v>69.933000000000007</v>
      </c>
      <c r="I21" s="51">
        <v>33.382999999999996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458.32499999999987</v>
      </c>
      <c r="E22" s="51">
        <f t="shared" si="2"/>
        <v>2.9259999999999096</v>
      </c>
      <c r="F22" s="51">
        <f t="shared" si="2"/>
        <v>2.5029999999999859</v>
      </c>
      <c r="G22" s="51">
        <f t="shared" si="2"/>
        <v>35.694000000000003</v>
      </c>
      <c r="H22" s="51">
        <f t="shared" si="2"/>
        <v>417.20200000000006</v>
      </c>
      <c r="I22" s="51">
        <f t="shared" si="2"/>
        <v>-0.60800000000000409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78.86</v>
      </c>
      <c r="E23" s="51">
        <v>12.54</v>
      </c>
      <c r="F23" s="51">
        <v>2.6350000000000002</v>
      </c>
      <c r="G23" s="51">
        <v>0</v>
      </c>
      <c r="H23" s="51">
        <v>63.685000000000002</v>
      </c>
      <c r="I23" s="51">
        <v>0.309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79.144999999999996</v>
      </c>
      <c r="E24" s="51">
        <v>0</v>
      </c>
      <c r="F24" s="51">
        <v>0</v>
      </c>
      <c r="G24" s="51">
        <v>79.144999999999996</v>
      </c>
      <c r="H24" s="51">
        <v>0</v>
      </c>
      <c r="I24" s="51">
        <v>2.4E-2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119.87100000000001</v>
      </c>
      <c r="E25" s="51">
        <v>0</v>
      </c>
      <c r="F25" s="51">
        <v>0</v>
      </c>
      <c r="G25" s="51">
        <v>0</v>
      </c>
      <c r="H25" s="51">
        <v>119.87100000000001</v>
      </c>
      <c r="I25" s="51">
        <v>0.63400000000000001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120.28599999999999</v>
      </c>
      <c r="E26" s="51">
        <v>5.9179999999999993</v>
      </c>
      <c r="F26" s="51">
        <v>9.6880000000000006</v>
      </c>
      <c r="G26" s="51">
        <v>104.50299999999999</v>
      </c>
      <c r="H26" s="51">
        <v>0.17699999999999999</v>
      </c>
      <c r="I26" s="51">
        <v>0.219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100.50700000000002</v>
      </c>
      <c r="E27" s="51">
        <v>2.5180000000000002</v>
      </c>
      <c r="F27" s="51">
        <v>4.120000000000001</v>
      </c>
      <c r="G27" s="51">
        <v>93.692000000000007</v>
      </c>
      <c r="H27" s="51">
        <v>0.17699999999999999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99.415000000000006</v>
      </c>
      <c r="E28" s="51">
        <v>0</v>
      </c>
      <c r="F28" s="51">
        <v>0</v>
      </c>
      <c r="G28" s="51">
        <v>0</v>
      </c>
      <c r="H28" s="51">
        <v>99.415000000000006</v>
      </c>
      <c r="I28" s="51">
        <v>1.2229999999999999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63.542999999999992</v>
      </c>
      <c r="E29" s="51">
        <v>5.2439999999999998</v>
      </c>
      <c r="F29" s="51">
        <v>29.125999999999998</v>
      </c>
      <c r="G29" s="51">
        <v>12.613</v>
      </c>
      <c r="H29" s="51">
        <v>16.560000000000002</v>
      </c>
      <c r="I29" s="51">
        <v>7.5750000000000002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56.183999999999997</v>
      </c>
      <c r="E30" s="51">
        <v>5.2949999999999999</v>
      </c>
      <c r="F30" s="51">
        <v>29.126999999999999</v>
      </c>
      <c r="G30" s="51">
        <v>4.2090000000000032</v>
      </c>
      <c r="H30" s="51">
        <v>17.552999999999997</v>
      </c>
      <c r="I30" s="51">
        <v>14.934000000000001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450.57399999999984</v>
      </c>
      <c r="E31" s="51">
        <f t="shared" si="3"/>
        <v>-6.1630000000000908</v>
      </c>
      <c r="F31" s="51">
        <f t="shared" si="3"/>
        <v>5.436999999999987</v>
      </c>
      <c r="G31" s="51">
        <f t="shared" si="3"/>
        <v>117.24599999999998</v>
      </c>
      <c r="H31" s="51">
        <f t="shared" si="3"/>
        <v>334.05400000000003</v>
      </c>
      <c r="I31" s="51">
        <f t="shared" si="3"/>
        <v>7.1429999999999971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430.00900000000001</v>
      </c>
      <c r="E32" s="51">
        <v>0</v>
      </c>
      <c r="F32" s="51">
        <v>0</v>
      </c>
      <c r="G32" s="51">
        <v>115.35</v>
      </c>
      <c r="H32" s="51">
        <v>314.65899999999999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-3.2099999999999995</v>
      </c>
      <c r="F33" s="51">
        <v>-5.1289999999999996</v>
      </c>
      <c r="G33" s="51">
        <v>0</v>
      </c>
      <c r="H33" s="51">
        <v>8.3389999999999986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20.564999999999827</v>
      </c>
      <c r="E34" s="51">
        <f t="shared" si="4"/>
        <v>-9.3730000000000899</v>
      </c>
      <c r="F34" s="51">
        <f t="shared" si="4"/>
        <v>0.30799999999998739</v>
      </c>
      <c r="G34" s="51">
        <f t="shared" si="4"/>
        <v>1.8959999999999866</v>
      </c>
      <c r="H34" s="51">
        <f t="shared" si="4"/>
        <v>27.734000000000037</v>
      </c>
      <c r="I34" s="51">
        <f t="shared" si="4"/>
        <v>7.1429999999999971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14.007999999999997</v>
      </c>
      <c r="E35" s="51">
        <v>0.35199999999999998</v>
      </c>
      <c r="F35" s="51">
        <v>2.7670000000000003</v>
      </c>
      <c r="G35" s="51">
        <v>9.1269999999999971</v>
      </c>
      <c r="H35" s="51">
        <v>1.762</v>
      </c>
      <c r="I35" s="51">
        <v>0.629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12.73</v>
      </c>
      <c r="E36" s="51">
        <v>5.4870000000000001</v>
      </c>
      <c r="F36" s="51">
        <v>0.39200000000000002</v>
      </c>
      <c r="G36" s="51">
        <v>2.0060000000000002</v>
      </c>
      <c r="H36" s="51">
        <v>4.8450000000000006</v>
      </c>
      <c r="I36" s="51">
        <v>1.907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118.89599999999999</v>
      </c>
      <c r="E37" s="51">
        <v>62.60299999999993</v>
      </c>
      <c r="F37" s="51">
        <v>2.6859999999999999</v>
      </c>
      <c r="G37" s="51">
        <v>16.253</v>
      </c>
      <c r="H37" s="51">
        <v>37.354000000000063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91.188000000000031</v>
      </c>
      <c r="E38" s="51">
        <v>52.682000000000002</v>
      </c>
      <c r="F38" s="51">
        <v>2.1219999999999999</v>
      </c>
      <c r="G38" s="51">
        <v>12.799999999999999</v>
      </c>
      <c r="H38" s="51">
        <v>23.584000000000028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0.48299999999999998</v>
      </c>
      <c r="E39" s="51">
        <v>0.61899999999999999</v>
      </c>
      <c r="F39" s="51">
        <v>0</v>
      </c>
      <c r="G39" s="51">
        <v>-0.40300000000000002</v>
      </c>
      <c r="H39" s="51">
        <v>0.26700000000000002</v>
      </c>
      <c r="I39" s="51">
        <v>-0.48299999999999998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-8.9040000000001207</v>
      </c>
      <c r="E40" s="51">
        <f t="shared" si="5"/>
        <v>-14.77800000000002</v>
      </c>
      <c r="F40" s="51">
        <f t="shared" si="5"/>
        <v>-2.6310000000000127</v>
      </c>
      <c r="G40" s="51">
        <f t="shared" si="5"/>
        <v>-8.2750000000000092</v>
      </c>
      <c r="H40" s="51">
        <f t="shared" si="5"/>
        <v>16.78</v>
      </c>
      <c r="I40" s="51">
        <f t="shared" si="5"/>
        <v>8.9039999999999981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450.5739999999999</v>
      </c>
      <c r="E42" s="51">
        <v>-6.1630000000000837</v>
      </c>
      <c r="F42" s="51">
        <v>5.4369999999999905</v>
      </c>
      <c r="G42" s="51">
        <v>117.24599999999997</v>
      </c>
      <c r="H42" s="51">
        <v>334.05400000000003</v>
      </c>
      <c r="I42" s="51">
        <v>7.1430000000000033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65.95</v>
      </c>
      <c r="E43" s="51">
        <v>0</v>
      </c>
      <c r="F43" s="51">
        <v>0</v>
      </c>
      <c r="G43" s="51">
        <v>65.95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65.95</v>
      </c>
      <c r="E44" s="51">
        <v>0</v>
      </c>
      <c r="F44" s="51">
        <v>0</v>
      </c>
      <c r="G44" s="51">
        <v>0</v>
      </c>
      <c r="H44" s="51">
        <v>65.95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450.5739999999999</v>
      </c>
      <c r="E45" s="51">
        <f t="shared" si="6"/>
        <v>-6.1630000000000837</v>
      </c>
      <c r="F45" s="51">
        <f t="shared" si="6"/>
        <v>5.4369999999999905</v>
      </c>
      <c r="G45" s="51">
        <f t="shared" si="6"/>
        <v>51.295999999999964</v>
      </c>
      <c r="H45" s="51">
        <f t="shared" si="6"/>
        <v>400.00400000000002</v>
      </c>
      <c r="I45" s="51">
        <f t="shared" si="6"/>
        <v>7.1430000000000033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430.00899999999996</v>
      </c>
      <c r="E46" s="51">
        <v>0</v>
      </c>
      <c r="F46" s="51">
        <v>0</v>
      </c>
      <c r="G46" s="51">
        <v>49.4</v>
      </c>
      <c r="H46" s="51">
        <v>380.60899999999998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-3.2099999999999995</v>
      </c>
      <c r="F47" s="51">
        <v>-5.1289999999999996</v>
      </c>
      <c r="G47" s="51">
        <v>0</v>
      </c>
      <c r="H47" s="51">
        <v>8.3389999999999986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20.564999999999941</v>
      </c>
      <c r="E48" s="51">
        <f t="shared" si="7"/>
        <v>-9.3730000000000828</v>
      </c>
      <c r="F48" s="51">
        <f t="shared" si="7"/>
        <v>0.30799999999999095</v>
      </c>
      <c r="G48" s="51">
        <f t="shared" si="7"/>
        <v>1.8959999999999653</v>
      </c>
      <c r="H48" s="51">
        <f t="shared" si="7"/>
        <v>27.734000000000037</v>
      </c>
      <c r="I48" s="51">
        <f t="shared" si="7"/>
        <v>7.1430000000000033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F5AC7-AAA4-41D2-A190-300065758EA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958.81600000000003</v>
      </c>
      <c r="E8" s="51">
        <v>663.36500000000001</v>
      </c>
      <c r="F8" s="51">
        <v>40.231000000000002</v>
      </c>
      <c r="G8" s="51">
        <v>77.69</v>
      </c>
      <c r="H8" s="51">
        <v>177.53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476.34499999999997</v>
      </c>
      <c r="E9" s="51">
        <v>370.75900000000001</v>
      </c>
      <c r="F9" s="51">
        <v>21.592000000000002</v>
      </c>
      <c r="G9" s="51">
        <v>21.858999999999998</v>
      </c>
      <c r="H9" s="51">
        <v>62.134999999999998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482.47100000000006</v>
      </c>
      <c r="E10" s="51">
        <f t="shared" si="0"/>
        <v>292.60599999999999</v>
      </c>
      <c r="F10" s="51">
        <f t="shared" si="0"/>
        <v>18.638999999999999</v>
      </c>
      <c r="G10" s="51">
        <f t="shared" si="0"/>
        <v>55.831000000000003</v>
      </c>
      <c r="H10" s="51">
        <f t="shared" si="0"/>
        <v>115.39500000000001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91.946000000000069</v>
      </c>
      <c r="E11" s="51">
        <v>53.402999999999999</v>
      </c>
      <c r="F11" s="51">
        <v>2.0709999999999997</v>
      </c>
      <c r="G11" s="51">
        <v>12.846000000000002</v>
      </c>
      <c r="H11" s="51">
        <v>23.626000000000079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390.52499999999998</v>
      </c>
      <c r="E12" s="51">
        <f>E10-E11</f>
        <v>239.203</v>
      </c>
      <c r="F12" s="51">
        <f>F10-F11</f>
        <v>16.567999999999998</v>
      </c>
      <c r="G12" s="51">
        <f>G10-G11</f>
        <v>42.984999999999999</v>
      </c>
      <c r="H12" s="51">
        <f>H10-H11</f>
        <v>91.768999999999934</v>
      </c>
      <c r="I12" s="51">
        <v>-8.0310000000000059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268.27199999999999</v>
      </c>
      <c r="E13" s="51">
        <v>170.35599999999999</v>
      </c>
      <c r="F13" s="51">
        <v>13.827999999999999</v>
      </c>
      <c r="G13" s="51">
        <v>43.602000000000004</v>
      </c>
      <c r="H13" s="51">
        <v>40.48599999999999</v>
      </c>
      <c r="I13" s="51">
        <v>1.1100000000000001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3.9299999999999997</v>
      </c>
      <c r="E14" s="51">
        <v>2.0910000000000002</v>
      </c>
      <c r="F14" s="51">
        <v>8.5999999999999993E-2</v>
      </c>
      <c r="G14" s="51">
        <v>7.2000000000000008E-2</v>
      </c>
      <c r="H14" s="51">
        <v>1.6809999999999998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7.0339999999999998</v>
      </c>
      <c r="E15" s="51">
        <v>6.2749999999999995</v>
      </c>
      <c r="F15" s="51">
        <v>0</v>
      </c>
      <c r="G15" s="51">
        <v>0.18100000000000002</v>
      </c>
      <c r="H15" s="51">
        <v>0.57799999999999996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125.35699999999999</v>
      </c>
      <c r="E16" s="51">
        <f t="shared" si="1"/>
        <v>73.03100000000002</v>
      </c>
      <c r="F16" s="51">
        <f t="shared" si="1"/>
        <v>2.6539999999999986</v>
      </c>
      <c r="G16" s="51">
        <f t="shared" si="1"/>
        <v>-0.50800000000000445</v>
      </c>
      <c r="H16" s="51">
        <f t="shared" si="1"/>
        <v>50.17999999999995</v>
      </c>
      <c r="I16" s="51">
        <f t="shared" si="1"/>
        <v>-9.1410000000000053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267.76299999999998</v>
      </c>
      <c r="E17" s="51">
        <v>0</v>
      </c>
      <c r="F17" s="51">
        <v>0</v>
      </c>
      <c r="G17" s="51">
        <v>0</v>
      </c>
      <c r="H17" s="51">
        <v>267.76299999999998</v>
      </c>
      <c r="I17" s="51">
        <v>1.619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6.7259999999999991</v>
      </c>
      <c r="E18" s="51">
        <v>0</v>
      </c>
      <c r="F18" s="51">
        <v>0</v>
      </c>
      <c r="G18" s="51">
        <v>6.7259999999999991</v>
      </c>
      <c r="H18" s="51">
        <v>0</v>
      </c>
      <c r="I18" s="51">
        <v>0.60499999999999998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57.750999999999998</v>
      </c>
      <c r="E19" s="51">
        <v>0</v>
      </c>
      <c r="F19" s="51">
        <v>0</v>
      </c>
      <c r="G19" s="51">
        <v>57.750999999999998</v>
      </c>
      <c r="H19" s="51">
        <v>0</v>
      </c>
      <c r="I19" s="51">
        <v>0.83500000000000008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222.96699999999998</v>
      </c>
      <c r="E20" s="51">
        <v>95.559999999999988</v>
      </c>
      <c r="F20" s="51">
        <v>92.186999999999998</v>
      </c>
      <c r="G20" s="51">
        <v>16.249000000000002</v>
      </c>
      <c r="H20" s="51">
        <v>18.971</v>
      </c>
      <c r="I20" s="51">
        <v>24.933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219.11199999999999</v>
      </c>
      <c r="E21" s="51">
        <v>37.072000000000003</v>
      </c>
      <c r="F21" s="51">
        <v>87.35</v>
      </c>
      <c r="G21" s="51">
        <v>3.5820000000000003</v>
      </c>
      <c r="H21" s="51">
        <v>91.108000000000018</v>
      </c>
      <c r="I21" s="51">
        <v>28.788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440.28999999999996</v>
      </c>
      <c r="E22" s="51">
        <f t="shared" si="2"/>
        <v>14.543000000000035</v>
      </c>
      <c r="F22" s="51">
        <f t="shared" si="2"/>
        <v>-2.1830000000000069</v>
      </c>
      <c r="G22" s="51">
        <f t="shared" si="2"/>
        <v>37.849999999999994</v>
      </c>
      <c r="H22" s="51">
        <f t="shared" si="2"/>
        <v>390.07999999999993</v>
      </c>
      <c r="I22" s="51">
        <f t="shared" si="2"/>
        <v>-3.4370000000000083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57.772000000000006</v>
      </c>
      <c r="E23" s="51">
        <v>8.1050000000000004</v>
      </c>
      <c r="F23" s="51">
        <v>1.7730000000000001</v>
      </c>
      <c r="G23" s="51">
        <v>0</v>
      </c>
      <c r="H23" s="51">
        <v>47.894000000000005</v>
      </c>
      <c r="I23" s="51">
        <v>0.39200000000000002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58.138000000000005</v>
      </c>
      <c r="E24" s="51">
        <v>0</v>
      </c>
      <c r="F24" s="51">
        <v>0</v>
      </c>
      <c r="G24" s="51">
        <v>58.138000000000005</v>
      </c>
      <c r="H24" s="51">
        <v>0</v>
      </c>
      <c r="I24" s="51">
        <v>2.5999999999999999E-2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104.967</v>
      </c>
      <c r="E25" s="51">
        <v>0</v>
      </c>
      <c r="F25" s="51">
        <v>0</v>
      </c>
      <c r="G25" s="51">
        <v>0</v>
      </c>
      <c r="H25" s="51">
        <v>104.967</v>
      </c>
      <c r="I25" s="51">
        <v>0.52600000000000002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105.3</v>
      </c>
      <c r="E26" s="51">
        <v>5.1150000000000002</v>
      </c>
      <c r="F26" s="51">
        <v>8.4740000000000002</v>
      </c>
      <c r="G26" s="51">
        <v>91.564999999999998</v>
      </c>
      <c r="H26" s="51">
        <v>0.14600000000000002</v>
      </c>
      <c r="I26" s="51">
        <v>0.193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102.95</v>
      </c>
      <c r="E27" s="51">
        <v>2.8180000000000001</v>
      </c>
      <c r="F27" s="51">
        <v>4.2590000000000003</v>
      </c>
      <c r="G27" s="51">
        <v>95.727000000000004</v>
      </c>
      <c r="H27" s="51">
        <v>0.14600000000000002</v>
      </c>
      <c r="I27" s="51">
        <v>0.08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101.892</v>
      </c>
      <c r="E28" s="51">
        <v>0</v>
      </c>
      <c r="F28" s="51">
        <v>0</v>
      </c>
      <c r="G28" s="51">
        <v>0</v>
      </c>
      <c r="H28" s="51">
        <v>101.892</v>
      </c>
      <c r="I28" s="51">
        <v>1.1380000000000001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62.702000000000005</v>
      </c>
      <c r="E29" s="51">
        <v>5.0869999999999997</v>
      </c>
      <c r="F29" s="51">
        <v>30.814</v>
      </c>
      <c r="G29" s="51">
        <v>10.289000000000001</v>
      </c>
      <c r="H29" s="51">
        <v>16.512</v>
      </c>
      <c r="I29" s="51">
        <v>8.2259999999999991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54.809000000000005</v>
      </c>
      <c r="E30" s="51">
        <v>2.968</v>
      </c>
      <c r="F30" s="51">
        <v>30.821000000000002</v>
      </c>
      <c r="G30" s="51">
        <v>3.6499999999999986</v>
      </c>
      <c r="H30" s="51">
        <v>17.37</v>
      </c>
      <c r="I30" s="51">
        <v>16.119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432.03800000000001</v>
      </c>
      <c r="E31" s="51">
        <f t="shared" si="3"/>
        <v>6.6160000000000352</v>
      </c>
      <c r="F31" s="51">
        <f t="shared" si="3"/>
        <v>0.26599999999999469</v>
      </c>
      <c r="G31" s="51">
        <f t="shared" si="3"/>
        <v>85.186999999999983</v>
      </c>
      <c r="H31" s="51">
        <f t="shared" si="3"/>
        <v>339.96899999999994</v>
      </c>
      <c r="I31" s="51">
        <f t="shared" si="3"/>
        <v>4.8149999999999906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399.31700000000001</v>
      </c>
      <c r="E32" s="51">
        <v>0</v>
      </c>
      <c r="F32" s="51">
        <v>0</v>
      </c>
      <c r="G32" s="51">
        <v>100.22300000000001</v>
      </c>
      <c r="H32" s="51">
        <v>299.09399999999999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-3.8160000000000007</v>
      </c>
      <c r="G33" s="51">
        <v>0</v>
      </c>
      <c r="H33" s="51">
        <v>5.9660000000000011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32.721000000000004</v>
      </c>
      <c r="E34" s="51">
        <f t="shared" si="4"/>
        <v>4.4660000000000348</v>
      </c>
      <c r="F34" s="51">
        <f t="shared" si="4"/>
        <v>-3.550000000000006</v>
      </c>
      <c r="G34" s="51">
        <f t="shared" si="4"/>
        <v>-15.03600000000003</v>
      </c>
      <c r="H34" s="51">
        <f t="shared" si="4"/>
        <v>46.840999999999944</v>
      </c>
      <c r="I34" s="51">
        <f t="shared" si="4"/>
        <v>4.8149999999999906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14.645</v>
      </c>
      <c r="E35" s="51">
        <v>0.248</v>
      </c>
      <c r="F35" s="51">
        <v>1.496</v>
      </c>
      <c r="G35" s="51">
        <v>11.398</v>
      </c>
      <c r="H35" s="51">
        <v>1.5030000000000001</v>
      </c>
      <c r="I35" s="51">
        <v>1.139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14.994999999999999</v>
      </c>
      <c r="E36" s="51">
        <v>2.956</v>
      </c>
      <c r="F36" s="51">
        <v>0</v>
      </c>
      <c r="G36" s="51">
        <v>2.6010000000000004</v>
      </c>
      <c r="H36" s="51">
        <v>9.4379999999999988</v>
      </c>
      <c r="I36" s="51">
        <v>0.78900000000000003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129.482</v>
      </c>
      <c r="E37" s="51">
        <v>79.480999999999995</v>
      </c>
      <c r="F37" s="51">
        <v>1.9849999999999999</v>
      </c>
      <c r="G37" s="51">
        <v>10.843</v>
      </c>
      <c r="H37" s="51">
        <v>37.173000000000002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91.946000000000069</v>
      </c>
      <c r="E38" s="51">
        <v>53.402999999999999</v>
      </c>
      <c r="F38" s="51">
        <v>2.0709999999999997</v>
      </c>
      <c r="G38" s="51">
        <v>12.846000000000002</v>
      </c>
      <c r="H38" s="51">
        <v>23.626000000000079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0.13099999999999998</v>
      </c>
      <c r="E39" s="51">
        <v>0.23799999999999999</v>
      </c>
      <c r="F39" s="51">
        <v>0</v>
      </c>
      <c r="G39" s="51">
        <v>-0.33600000000000002</v>
      </c>
      <c r="H39" s="51">
        <v>0.22900000000000001</v>
      </c>
      <c r="I39" s="51">
        <v>-0.13100000000000001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-4.5959999999999326</v>
      </c>
      <c r="E40" s="51">
        <f t="shared" si="5"/>
        <v>-19.14199999999996</v>
      </c>
      <c r="F40" s="51">
        <f t="shared" si="5"/>
        <v>-4.9600000000000062</v>
      </c>
      <c r="G40" s="51">
        <f t="shared" si="5"/>
        <v>-21.494000000000028</v>
      </c>
      <c r="H40" s="51">
        <f t="shared" si="5"/>
        <v>41.000000000000014</v>
      </c>
      <c r="I40" s="51">
        <f t="shared" si="5"/>
        <v>4.5959999999999903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432.03799999999995</v>
      </c>
      <c r="E42" s="51">
        <v>6.6159999999999943</v>
      </c>
      <c r="F42" s="51">
        <v>0.26600000000000534</v>
      </c>
      <c r="G42" s="51">
        <v>85.187000000000012</v>
      </c>
      <c r="H42" s="51">
        <v>339.96899999999994</v>
      </c>
      <c r="I42" s="51">
        <v>4.8149999999999924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58.548000000000002</v>
      </c>
      <c r="E43" s="51">
        <v>0</v>
      </c>
      <c r="F43" s="51">
        <v>0</v>
      </c>
      <c r="G43" s="51">
        <v>58.548000000000002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58.548000000000002</v>
      </c>
      <c r="E44" s="51">
        <v>0</v>
      </c>
      <c r="F44" s="51">
        <v>0</v>
      </c>
      <c r="G44" s="51">
        <v>0</v>
      </c>
      <c r="H44" s="51">
        <v>58.548000000000002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432.03799999999995</v>
      </c>
      <c r="E45" s="51">
        <f t="shared" si="6"/>
        <v>6.6159999999999943</v>
      </c>
      <c r="F45" s="51">
        <f t="shared" si="6"/>
        <v>0.26600000000000534</v>
      </c>
      <c r="G45" s="51">
        <f t="shared" si="6"/>
        <v>26.63900000000001</v>
      </c>
      <c r="H45" s="51">
        <f t="shared" si="6"/>
        <v>398.51699999999994</v>
      </c>
      <c r="I45" s="51">
        <f t="shared" si="6"/>
        <v>4.8149999999999924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399.31700000000001</v>
      </c>
      <c r="E46" s="51">
        <v>0</v>
      </c>
      <c r="F46" s="51">
        <v>0</v>
      </c>
      <c r="G46" s="51">
        <v>41.675000000000011</v>
      </c>
      <c r="H46" s="51">
        <v>357.642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-3.8160000000000007</v>
      </c>
      <c r="G47" s="51">
        <v>0</v>
      </c>
      <c r="H47" s="51">
        <v>5.9660000000000011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32.720999999999947</v>
      </c>
      <c r="E48" s="51">
        <f t="shared" si="7"/>
        <v>4.465999999999994</v>
      </c>
      <c r="F48" s="51">
        <f t="shared" si="7"/>
        <v>-3.5499999999999954</v>
      </c>
      <c r="G48" s="51">
        <f t="shared" si="7"/>
        <v>-15.036000000000001</v>
      </c>
      <c r="H48" s="51">
        <f t="shared" si="7"/>
        <v>46.840999999999944</v>
      </c>
      <c r="I48" s="51">
        <f t="shared" si="7"/>
        <v>4.8149999999999924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5BEA7-DF38-4ED2-9FE1-53530030C32C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958.01299999999992</v>
      </c>
      <c r="E8" s="51">
        <v>662.31799999999998</v>
      </c>
      <c r="F8" s="51">
        <v>39.888000000000005</v>
      </c>
      <c r="G8" s="51">
        <v>77.323999999999998</v>
      </c>
      <c r="H8" s="51">
        <v>178.483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476</v>
      </c>
      <c r="E9" s="51">
        <v>370.30399999999997</v>
      </c>
      <c r="F9" s="51">
        <v>21.11</v>
      </c>
      <c r="G9" s="51">
        <v>21.701000000000001</v>
      </c>
      <c r="H9" s="51">
        <v>62.885000000000005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482.01299999999992</v>
      </c>
      <c r="E10" s="51">
        <f t="shared" si="0"/>
        <v>292.01400000000001</v>
      </c>
      <c r="F10" s="51">
        <f t="shared" si="0"/>
        <v>18.778000000000006</v>
      </c>
      <c r="G10" s="51">
        <f t="shared" si="0"/>
        <v>55.622999999999998</v>
      </c>
      <c r="H10" s="51">
        <f t="shared" si="0"/>
        <v>115.598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92.70700000000005</v>
      </c>
      <c r="E11" s="51">
        <v>53.896999999999998</v>
      </c>
      <c r="F11" s="51">
        <v>2.085</v>
      </c>
      <c r="G11" s="51">
        <v>12.873999999999999</v>
      </c>
      <c r="H11" s="51">
        <v>23.851000000000063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389.30599999999987</v>
      </c>
      <c r="E12" s="51">
        <f>E10-E11</f>
        <v>238.11700000000002</v>
      </c>
      <c r="F12" s="51">
        <f>F10-F11</f>
        <v>16.693000000000005</v>
      </c>
      <c r="G12" s="51">
        <f>G10-G11</f>
        <v>42.748999999999995</v>
      </c>
      <c r="H12" s="51">
        <f>H10-H11</f>
        <v>91.746999999999929</v>
      </c>
      <c r="I12" s="51">
        <v>-6.7360000000000184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278.214</v>
      </c>
      <c r="E13" s="51">
        <v>179.01599999999999</v>
      </c>
      <c r="F13" s="51">
        <v>14.268999999999998</v>
      </c>
      <c r="G13" s="51">
        <v>43.225999999999999</v>
      </c>
      <c r="H13" s="51">
        <v>41.702999999999989</v>
      </c>
      <c r="I13" s="51">
        <v>1.145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3.556</v>
      </c>
      <c r="E14" s="51">
        <v>1.7230000000000001</v>
      </c>
      <c r="F14" s="51">
        <v>8.5999999999999993E-2</v>
      </c>
      <c r="G14" s="51">
        <v>7.2000000000000008E-2</v>
      </c>
      <c r="H14" s="51">
        <v>1.6749999999999998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7.2030000000000003</v>
      </c>
      <c r="E15" s="51">
        <v>6.2709999999999999</v>
      </c>
      <c r="F15" s="51">
        <v>0</v>
      </c>
      <c r="G15" s="51">
        <v>0.19</v>
      </c>
      <c r="H15" s="51">
        <v>0.74199999999999999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114.73899999999988</v>
      </c>
      <c r="E16" s="51">
        <f t="shared" si="1"/>
        <v>63.649000000000029</v>
      </c>
      <c r="F16" s="51">
        <f t="shared" si="1"/>
        <v>2.3380000000000067</v>
      </c>
      <c r="G16" s="51">
        <f t="shared" si="1"/>
        <v>-0.35900000000000393</v>
      </c>
      <c r="H16" s="51">
        <f t="shared" si="1"/>
        <v>49.11099999999994</v>
      </c>
      <c r="I16" s="51">
        <f t="shared" si="1"/>
        <v>-7.881000000000018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277.161</v>
      </c>
      <c r="E17" s="51">
        <v>0</v>
      </c>
      <c r="F17" s="51">
        <v>0</v>
      </c>
      <c r="G17" s="51">
        <v>0</v>
      </c>
      <c r="H17" s="51">
        <v>277.161</v>
      </c>
      <c r="I17" s="51">
        <v>2.198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6.9559999999999995</v>
      </c>
      <c r="E18" s="51">
        <v>0</v>
      </c>
      <c r="F18" s="51">
        <v>0</v>
      </c>
      <c r="G18" s="51">
        <v>6.9559999999999995</v>
      </c>
      <c r="H18" s="51">
        <v>0</v>
      </c>
      <c r="I18" s="51">
        <v>0.59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59.203999999999994</v>
      </c>
      <c r="E19" s="51">
        <v>0</v>
      </c>
      <c r="F19" s="51">
        <v>0</v>
      </c>
      <c r="G19" s="51">
        <v>59.203999999999994</v>
      </c>
      <c r="H19" s="51">
        <v>0</v>
      </c>
      <c r="I19" s="51">
        <v>0.92200000000000004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227.41</v>
      </c>
      <c r="E20" s="51">
        <v>104.432</v>
      </c>
      <c r="F20" s="51">
        <v>87.288999999999987</v>
      </c>
      <c r="G20" s="51">
        <v>16.869</v>
      </c>
      <c r="H20" s="51">
        <v>18.819999999999997</v>
      </c>
      <c r="I20" s="51">
        <v>25.551000000000002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222.547</v>
      </c>
      <c r="E21" s="51">
        <v>35.268000000000001</v>
      </c>
      <c r="F21" s="51">
        <v>94.16400000000003</v>
      </c>
      <c r="G21" s="51">
        <v>10.145000000000001</v>
      </c>
      <c r="H21" s="51">
        <v>82.97</v>
      </c>
      <c r="I21" s="51">
        <v>30.414000000000001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439.28499999999985</v>
      </c>
      <c r="E22" s="51">
        <f t="shared" si="2"/>
        <v>-5.5149999999999721</v>
      </c>
      <c r="F22" s="51">
        <f t="shared" si="2"/>
        <v>9.2130000000000507</v>
      </c>
      <c r="G22" s="51">
        <f t="shared" si="2"/>
        <v>45.164999999999992</v>
      </c>
      <c r="H22" s="51">
        <f t="shared" si="2"/>
        <v>390.42199999999991</v>
      </c>
      <c r="I22" s="51">
        <f t="shared" si="2"/>
        <v>-0.48800000000001731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60.753000000000007</v>
      </c>
      <c r="E23" s="51">
        <v>7.6429999999999998</v>
      </c>
      <c r="F23" s="51">
        <v>1.671</v>
      </c>
      <c r="G23" s="51">
        <v>0</v>
      </c>
      <c r="H23" s="51">
        <v>51.439000000000007</v>
      </c>
      <c r="I23" s="51">
        <v>1.3140000000000001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62.040999999999997</v>
      </c>
      <c r="E24" s="51">
        <v>0</v>
      </c>
      <c r="F24" s="51">
        <v>0</v>
      </c>
      <c r="G24" s="51">
        <v>62.040999999999997</v>
      </c>
      <c r="H24" s="51">
        <v>0</v>
      </c>
      <c r="I24" s="51">
        <v>2.5999999999999999E-2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109.711</v>
      </c>
      <c r="E25" s="51">
        <v>0</v>
      </c>
      <c r="F25" s="51">
        <v>0</v>
      </c>
      <c r="G25" s="51">
        <v>0</v>
      </c>
      <c r="H25" s="51">
        <v>109.711</v>
      </c>
      <c r="I25" s="51">
        <v>0.70100000000000007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110.21799999999999</v>
      </c>
      <c r="E26" s="51">
        <v>5.1150000000000002</v>
      </c>
      <c r="F26" s="51">
        <v>8.583000000000002</v>
      </c>
      <c r="G26" s="51">
        <v>96.377999999999986</v>
      </c>
      <c r="H26" s="51">
        <v>0.14200000000000002</v>
      </c>
      <c r="I26" s="51">
        <v>0.19400000000000001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101.786</v>
      </c>
      <c r="E27" s="51">
        <v>2.8200000000000003</v>
      </c>
      <c r="F27" s="51">
        <v>4.3539999999999992</v>
      </c>
      <c r="G27" s="51">
        <v>94.47</v>
      </c>
      <c r="H27" s="51">
        <v>0.14200000000000002</v>
      </c>
      <c r="I27" s="51">
        <v>7.1999999999999995E-2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100.73099999999999</v>
      </c>
      <c r="E28" s="51">
        <v>0</v>
      </c>
      <c r="F28" s="51">
        <v>0</v>
      </c>
      <c r="G28" s="51">
        <v>0</v>
      </c>
      <c r="H28" s="51">
        <v>100.73099999999999</v>
      </c>
      <c r="I28" s="51">
        <v>1.127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64.531000000000006</v>
      </c>
      <c r="E29" s="51">
        <v>5.4130000000000003</v>
      </c>
      <c r="F29" s="51">
        <v>32.44</v>
      </c>
      <c r="G29" s="51">
        <v>9.8260000000000005</v>
      </c>
      <c r="H29" s="51">
        <v>16.852</v>
      </c>
      <c r="I29" s="51">
        <v>8.9870000000000019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56.821999999999996</v>
      </c>
      <c r="E30" s="51">
        <v>2.8259999999999996</v>
      </c>
      <c r="F30" s="51">
        <v>32.489000000000004</v>
      </c>
      <c r="G30" s="51">
        <v>3.722999999999999</v>
      </c>
      <c r="H30" s="51">
        <v>17.783999999999999</v>
      </c>
      <c r="I30" s="51">
        <v>16.696000000000002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432.3159999999998</v>
      </c>
      <c r="E31" s="51">
        <f t="shared" si="3"/>
        <v>-13.449999999999974</v>
      </c>
      <c r="F31" s="51">
        <f t="shared" si="3"/>
        <v>11.820000000000061</v>
      </c>
      <c r="G31" s="51">
        <f t="shared" si="3"/>
        <v>103.01099999999998</v>
      </c>
      <c r="H31" s="51">
        <f t="shared" si="3"/>
        <v>330.93499999999989</v>
      </c>
      <c r="I31" s="51">
        <f t="shared" si="3"/>
        <v>6.4809999999999821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404.79200000000003</v>
      </c>
      <c r="E32" s="51">
        <v>0</v>
      </c>
      <c r="F32" s="51">
        <v>0</v>
      </c>
      <c r="G32" s="51">
        <v>100.566</v>
      </c>
      <c r="H32" s="51">
        <v>304.226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-3.830000000000001</v>
      </c>
      <c r="G33" s="51">
        <v>0</v>
      </c>
      <c r="H33" s="51">
        <v>5.9800000000000022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27.523999999999774</v>
      </c>
      <c r="E34" s="51">
        <f t="shared" si="4"/>
        <v>-15.599999999999975</v>
      </c>
      <c r="F34" s="51">
        <f t="shared" si="4"/>
        <v>7.9900000000000597</v>
      </c>
      <c r="G34" s="51">
        <f t="shared" si="4"/>
        <v>2.444999999999979</v>
      </c>
      <c r="H34" s="51">
        <f t="shared" si="4"/>
        <v>32.688999999999893</v>
      </c>
      <c r="I34" s="51">
        <f t="shared" si="4"/>
        <v>6.4809999999999821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8.8069999999999986</v>
      </c>
      <c r="E35" s="51">
        <v>0.20400000000000001</v>
      </c>
      <c r="F35" s="51">
        <v>1.5209999999999999</v>
      </c>
      <c r="G35" s="51">
        <v>5.6639999999999997</v>
      </c>
      <c r="H35" s="51">
        <v>1.4180000000000001</v>
      </c>
      <c r="I35" s="51">
        <v>0.48799999999999999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8.6460000000000008</v>
      </c>
      <c r="E36" s="51">
        <v>3.266</v>
      </c>
      <c r="F36" s="51">
        <v>0</v>
      </c>
      <c r="G36" s="51">
        <v>1.8489999999999993</v>
      </c>
      <c r="H36" s="51">
        <v>3.5310000000000001</v>
      </c>
      <c r="I36" s="51">
        <v>0.64900000000000002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126.71200000000002</v>
      </c>
      <c r="E37" s="51">
        <v>71.299000000000007</v>
      </c>
      <c r="F37" s="51">
        <v>2.1470000000000002</v>
      </c>
      <c r="G37" s="51">
        <v>13.798</v>
      </c>
      <c r="H37" s="51">
        <v>39.468000000000004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92.70700000000005</v>
      </c>
      <c r="E38" s="51">
        <v>53.896999999999998</v>
      </c>
      <c r="F38" s="51">
        <v>2.085</v>
      </c>
      <c r="G38" s="51">
        <v>12.873999999999999</v>
      </c>
      <c r="H38" s="51">
        <v>23.851000000000063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0.20100000000000001</v>
      </c>
      <c r="E39" s="51">
        <v>0.28800000000000003</v>
      </c>
      <c r="F39" s="51">
        <v>0</v>
      </c>
      <c r="G39" s="51">
        <v>-0.27200000000000002</v>
      </c>
      <c r="H39" s="51">
        <v>0.185</v>
      </c>
      <c r="I39" s="51">
        <v>-0.20100000000000001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-6.8430000000001945</v>
      </c>
      <c r="E40" s="51">
        <f t="shared" si="5"/>
        <v>-30.227999999999991</v>
      </c>
      <c r="F40" s="51">
        <f t="shared" si="5"/>
        <v>6.4070000000000595</v>
      </c>
      <c r="G40" s="51">
        <f t="shared" si="5"/>
        <v>-2.0220000000000216</v>
      </c>
      <c r="H40" s="51">
        <f t="shared" si="5"/>
        <v>18.999999999999954</v>
      </c>
      <c r="I40" s="51">
        <f t="shared" si="5"/>
        <v>6.8429999999999822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432.31599999999997</v>
      </c>
      <c r="E42" s="51">
        <v>-13.449999999999973</v>
      </c>
      <c r="F42" s="51">
        <v>11.820000000000022</v>
      </c>
      <c r="G42" s="51">
        <v>103.01099999999998</v>
      </c>
      <c r="H42" s="51">
        <v>330.93499999999995</v>
      </c>
      <c r="I42" s="51">
        <v>6.4809999999999803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59.383000000000003</v>
      </c>
      <c r="E43" s="51">
        <v>0</v>
      </c>
      <c r="F43" s="51">
        <v>0</v>
      </c>
      <c r="G43" s="51">
        <v>59.383000000000003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59.383000000000003</v>
      </c>
      <c r="E44" s="51">
        <v>0</v>
      </c>
      <c r="F44" s="51">
        <v>0</v>
      </c>
      <c r="G44" s="51">
        <v>0</v>
      </c>
      <c r="H44" s="51">
        <v>59.383000000000003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432.31599999999997</v>
      </c>
      <c r="E45" s="51">
        <f t="shared" si="6"/>
        <v>-13.449999999999973</v>
      </c>
      <c r="F45" s="51">
        <f t="shared" si="6"/>
        <v>11.820000000000022</v>
      </c>
      <c r="G45" s="51">
        <f t="shared" si="6"/>
        <v>43.627999999999979</v>
      </c>
      <c r="H45" s="51">
        <f t="shared" si="6"/>
        <v>390.31799999999993</v>
      </c>
      <c r="I45" s="51">
        <f t="shared" si="6"/>
        <v>6.4809999999999803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404.79200000000003</v>
      </c>
      <c r="E46" s="51">
        <v>0</v>
      </c>
      <c r="F46" s="51">
        <v>0</v>
      </c>
      <c r="G46" s="51">
        <v>41.183000000000007</v>
      </c>
      <c r="H46" s="51">
        <v>363.60900000000004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-3.830000000000001</v>
      </c>
      <c r="G47" s="51">
        <v>0</v>
      </c>
      <c r="H47" s="51">
        <v>5.9800000000000022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27.523999999999944</v>
      </c>
      <c r="E48" s="51">
        <f t="shared" si="7"/>
        <v>-15.599999999999973</v>
      </c>
      <c r="F48" s="51">
        <f t="shared" si="7"/>
        <v>7.9900000000000206</v>
      </c>
      <c r="G48" s="51">
        <f t="shared" si="7"/>
        <v>2.4449999999999719</v>
      </c>
      <c r="H48" s="51">
        <f t="shared" si="7"/>
        <v>32.688999999999893</v>
      </c>
      <c r="I48" s="51">
        <f t="shared" si="7"/>
        <v>6.4809999999999803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1B081-3438-4028-B8B9-2F35018CA684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977.44700000000012</v>
      </c>
      <c r="E8" s="51">
        <v>669.68700000000001</v>
      </c>
      <c r="F8" s="51">
        <v>40.721000000000004</v>
      </c>
      <c r="G8" s="51">
        <v>80.431000000000012</v>
      </c>
      <c r="H8" s="51">
        <v>186.608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478.30899999999997</v>
      </c>
      <c r="E9" s="51">
        <v>369.209</v>
      </c>
      <c r="F9" s="51">
        <v>21.13</v>
      </c>
      <c r="G9" s="51">
        <v>22.626000000000001</v>
      </c>
      <c r="H9" s="51">
        <v>65.343999999999994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499.13800000000015</v>
      </c>
      <c r="E10" s="51">
        <f t="shared" si="0"/>
        <v>300.47800000000001</v>
      </c>
      <c r="F10" s="51">
        <f t="shared" si="0"/>
        <v>19.591000000000005</v>
      </c>
      <c r="G10" s="51">
        <f t="shared" si="0"/>
        <v>57.805000000000007</v>
      </c>
      <c r="H10" s="51">
        <f t="shared" si="0"/>
        <v>121.26400000000001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93.30600000000004</v>
      </c>
      <c r="E11" s="51">
        <v>54.250999999999998</v>
      </c>
      <c r="F11" s="51">
        <v>2.1020000000000003</v>
      </c>
      <c r="G11" s="51">
        <v>12.927999999999999</v>
      </c>
      <c r="H11" s="51">
        <v>24.025000000000041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405.83200000000011</v>
      </c>
      <c r="E12" s="51">
        <f>E10-E11</f>
        <v>246.227</v>
      </c>
      <c r="F12" s="51">
        <f>F10-F11</f>
        <v>17.489000000000004</v>
      </c>
      <c r="G12" s="51">
        <f>G10-G11</f>
        <v>44.87700000000001</v>
      </c>
      <c r="H12" s="51">
        <f>H10-H11</f>
        <v>97.238999999999976</v>
      </c>
      <c r="I12" s="51">
        <v>-4.5739999999999839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284.79500000000002</v>
      </c>
      <c r="E13" s="51">
        <v>181.05799999999999</v>
      </c>
      <c r="F13" s="51">
        <v>14.756999999999998</v>
      </c>
      <c r="G13" s="51">
        <v>45.292000000000002</v>
      </c>
      <c r="H13" s="51">
        <v>43.688000000000002</v>
      </c>
      <c r="I13" s="51">
        <v>1.2749999999999999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3.4770000000000003</v>
      </c>
      <c r="E14" s="51">
        <v>1.6479999999999999</v>
      </c>
      <c r="F14" s="51">
        <v>8.5999999999999993E-2</v>
      </c>
      <c r="G14" s="51">
        <v>8.2000000000000003E-2</v>
      </c>
      <c r="H14" s="51">
        <v>1.661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7.327</v>
      </c>
      <c r="E15" s="51">
        <v>6.3929999999999998</v>
      </c>
      <c r="F15" s="51">
        <v>0</v>
      </c>
      <c r="G15" s="51">
        <v>0.215</v>
      </c>
      <c r="H15" s="51">
        <v>0.71899999999999997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124.88700000000009</v>
      </c>
      <c r="E16" s="51">
        <f t="shared" si="1"/>
        <v>69.914000000000001</v>
      </c>
      <c r="F16" s="51">
        <f t="shared" si="1"/>
        <v>2.6460000000000066</v>
      </c>
      <c r="G16" s="51">
        <f t="shared" si="1"/>
        <v>-0.28199999999999203</v>
      </c>
      <c r="H16" s="51">
        <f t="shared" si="1"/>
        <v>52.608999999999973</v>
      </c>
      <c r="I16" s="51">
        <f t="shared" si="1"/>
        <v>-5.8489999999999842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283.63799999999998</v>
      </c>
      <c r="E17" s="51">
        <v>0</v>
      </c>
      <c r="F17" s="51">
        <v>0</v>
      </c>
      <c r="G17" s="51">
        <v>0</v>
      </c>
      <c r="H17" s="51">
        <v>283.63799999999998</v>
      </c>
      <c r="I17" s="51">
        <v>2.4319999999999999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7.1879999999999988</v>
      </c>
      <c r="E18" s="51">
        <v>0</v>
      </c>
      <c r="F18" s="51">
        <v>0</v>
      </c>
      <c r="G18" s="51">
        <v>7.1879999999999988</v>
      </c>
      <c r="H18" s="51">
        <v>0</v>
      </c>
      <c r="I18" s="51">
        <v>0.44399999999999995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57.254000000000005</v>
      </c>
      <c r="E19" s="51">
        <v>0</v>
      </c>
      <c r="F19" s="51">
        <v>0</v>
      </c>
      <c r="G19" s="51">
        <v>57.254000000000005</v>
      </c>
      <c r="H19" s="51">
        <v>0</v>
      </c>
      <c r="I19" s="51">
        <v>0.92999999999999994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189.88200000000003</v>
      </c>
      <c r="E20" s="51">
        <v>72.019000000000005</v>
      </c>
      <c r="F20" s="51">
        <v>82.756000000000014</v>
      </c>
      <c r="G20" s="51">
        <v>16.602</v>
      </c>
      <c r="H20" s="51">
        <v>18.504999999999999</v>
      </c>
      <c r="I20" s="51">
        <v>22.706999999999997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186.52300000000005</v>
      </c>
      <c r="E21" s="51">
        <v>23.843</v>
      </c>
      <c r="F21" s="51">
        <v>89.806000000000026</v>
      </c>
      <c r="G21" s="51">
        <v>4.0630000000000006</v>
      </c>
      <c r="H21" s="51">
        <v>68.811000000000007</v>
      </c>
      <c r="I21" s="51">
        <v>26.065999999999999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455.23200000000008</v>
      </c>
      <c r="E22" s="51">
        <f t="shared" si="2"/>
        <v>21.737999999999996</v>
      </c>
      <c r="F22" s="51">
        <f t="shared" si="2"/>
        <v>9.6960000000000122</v>
      </c>
      <c r="G22" s="51">
        <f t="shared" si="2"/>
        <v>37.245000000000019</v>
      </c>
      <c r="H22" s="51">
        <f t="shared" si="2"/>
        <v>386.553</v>
      </c>
      <c r="I22" s="51">
        <f t="shared" si="2"/>
        <v>0.42800000000001859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53.585000000000001</v>
      </c>
      <c r="E23" s="51">
        <v>5.9439999999999982</v>
      </c>
      <c r="F23" s="51">
        <v>1.2989999999999997</v>
      </c>
      <c r="G23" s="51">
        <v>0</v>
      </c>
      <c r="H23" s="51">
        <v>46.342000000000006</v>
      </c>
      <c r="I23" s="51">
        <v>0.41299999999999998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53.970999999999997</v>
      </c>
      <c r="E24" s="51">
        <v>0</v>
      </c>
      <c r="F24" s="51">
        <v>0</v>
      </c>
      <c r="G24" s="51">
        <v>53.970999999999997</v>
      </c>
      <c r="H24" s="51">
        <v>0</v>
      </c>
      <c r="I24" s="51">
        <v>2.7E-2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108.32300000000001</v>
      </c>
      <c r="E25" s="51">
        <v>0</v>
      </c>
      <c r="F25" s="51">
        <v>0</v>
      </c>
      <c r="G25" s="51">
        <v>0</v>
      </c>
      <c r="H25" s="51">
        <v>108.32300000000001</v>
      </c>
      <c r="I25" s="51">
        <v>0.77400000000000002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108.858</v>
      </c>
      <c r="E26" s="51">
        <v>5.1209999999999987</v>
      </c>
      <c r="F26" s="51">
        <v>8.6120000000000001</v>
      </c>
      <c r="G26" s="51">
        <v>94.978999999999999</v>
      </c>
      <c r="H26" s="51">
        <v>0.14600000000000002</v>
      </c>
      <c r="I26" s="51">
        <v>0.23899999999999999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102.31</v>
      </c>
      <c r="E27" s="51">
        <v>2.8280000000000003</v>
      </c>
      <c r="F27" s="51">
        <v>4.2420000000000009</v>
      </c>
      <c r="G27" s="51">
        <v>95.093999999999994</v>
      </c>
      <c r="H27" s="51">
        <v>0.14600000000000002</v>
      </c>
      <c r="I27" s="51">
        <v>8.1000000000000003E-2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101.217</v>
      </c>
      <c r="E28" s="51">
        <v>0</v>
      </c>
      <c r="F28" s="51">
        <v>0</v>
      </c>
      <c r="G28" s="51">
        <v>0</v>
      </c>
      <c r="H28" s="51">
        <v>101.217</v>
      </c>
      <c r="I28" s="51">
        <v>1.1739999999999999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64.114999999999981</v>
      </c>
      <c r="E29" s="51">
        <v>5.2219999999999995</v>
      </c>
      <c r="F29" s="51">
        <v>32.990999999999993</v>
      </c>
      <c r="G29" s="51">
        <v>8.6769999999999996</v>
      </c>
      <c r="H29" s="51">
        <v>17.225000000000001</v>
      </c>
      <c r="I29" s="51">
        <v>10.109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59.106000000000009</v>
      </c>
      <c r="E30" s="51">
        <v>3.4969999999999999</v>
      </c>
      <c r="F30" s="51">
        <v>33.114999999999995</v>
      </c>
      <c r="G30" s="51">
        <v>4.2510000000000048</v>
      </c>
      <c r="H30" s="51">
        <v>18.243000000000002</v>
      </c>
      <c r="I30" s="51">
        <v>15.118000000000002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450.05100000000004</v>
      </c>
      <c r="E31" s="51">
        <f t="shared" si="3"/>
        <v>16.361999999999995</v>
      </c>
      <c r="F31" s="51">
        <f t="shared" si="3"/>
        <v>12.891000000000016</v>
      </c>
      <c r="G31" s="51">
        <f t="shared" si="3"/>
        <v>86.675000000000011</v>
      </c>
      <c r="H31" s="51">
        <f t="shared" si="3"/>
        <v>334.12299999999999</v>
      </c>
      <c r="I31" s="51">
        <f t="shared" si="3"/>
        <v>5.6090000000000213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412.80199999999996</v>
      </c>
      <c r="E32" s="51">
        <v>0</v>
      </c>
      <c r="F32" s="51">
        <v>0</v>
      </c>
      <c r="G32" s="51">
        <v>102.57999999999998</v>
      </c>
      <c r="H32" s="51">
        <v>310.22199999999998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-3.9700000000000011</v>
      </c>
      <c r="G33" s="51">
        <v>0</v>
      </c>
      <c r="H33" s="51">
        <v>6.120000000000001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37.24900000000008</v>
      </c>
      <c r="E34" s="51">
        <f t="shared" si="4"/>
        <v>14.211999999999994</v>
      </c>
      <c r="F34" s="51">
        <f t="shared" si="4"/>
        <v>8.9210000000000154</v>
      </c>
      <c r="G34" s="51">
        <f t="shared" si="4"/>
        <v>-15.904999999999973</v>
      </c>
      <c r="H34" s="51">
        <f t="shared" si="4"/>
        <v>30.021000000000011</v>
      </c>
      <c r="I34" s="51">
        <f t="shared" si="4"/>
        <v>5.6090000000000213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16.049999999999997</v>
      </c>
      <c r="E35" s="51">
        <v>1.9910000000000001</v>
      </c>
      <c r="F35" s="51">
        <v>4.5229999999999997</v>
      </c>
      <c r="G35" s="51">
        <v>7.9139999999999997</v>
      </c>
      <c r="H35" s="51">
        <v>1.6220000000000001</v>
      </c>
      <c r="I35" s="51">
        <v>0.158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11.968</v>
      </c>
      <c r="E36" s="51">
        <v>5.4640000000000004</v>
      </c>
      <c r="F36" s="51">
        <v>1.73</v>
      </c>
      <c r="G36" s="51">
        <v>1.7199999999999998</v>
      </c>
      <c r="H36" s="51">
        <v>3.0539999999999998</v>
      </c>
      <c r="I36" s="51">
        <v>4.24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136.16400000000002</v>
      </c>
      <c r="E37" s="51">
        <v>78.254000000000005</v>
      </c>
      <c r="F37" s="51">
        <v>2.1139999999999999</v>
      </c>
      <c r="G37" s="51">
        <v>14.531000000000001</v>
      </c>
      <c r="H37" s="51">
        <v>41.265000000000008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93.30600000000004</v>
      </c>
      <c r="E38" s="51">
        <v>54.250999999999998</v>
      </c>
      <c r="F38" s="51">
        <v>2.1020000000000003</v>
      </c>
      <c r="G38" s="51">
        <v>12.927999999999999</v>
      </c>
      <c r="H38" s="51">
        <v>24.025000000000041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0.19400000000000003</v>
      </c>
      <c r="E39" s="51">
        <v>0.29500000000000004</v>
      </c>
      <c r="F39" s="51">
        <v>0</v>
      </c>
      <c r="G39" s="51">
        <v>-0.314</v>
      </c>
      <c r="H39" s="51">
        <v>0.21299999999999999</v>
      </c>
      <c r="I39" s="51">
        <v>-0.19400000000000001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-9.8849999999998897</v>
      </c>
      <c r="E40" s="51">
        <f t="shared" si="5"/>
        <v>-6.613000000000012</v>
      </c>
      <c r="F40" s="51">
        <f t="shared" si="5"/>
        <v>6.1160000000000165</v>
      </c>
      <c r="G40" s="51">
        <f t="shared" si="5"/>
        <v>-23.387999999999977</v>
      </c>
      <c r="H40" s="51">
        <f t="shared" si="5"/>
        <v>14.000000000000044</v>
      </c>
      <c r="I40" s="51">
        <f t="shared" si="5"/>
        <v>9.8850000000000211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450.05099999999987</v>
      </c>
      <c r="E42" s="51">
        <v>16.361999999999988</v>
      </c>
      <c r="F42" s="51">
        <v>12.891000000000027</v>
      </c>
      <c r="G42" s="51">
        <v>86.674999999999983</v>
      </c>
      <c r="H42" s="51">
        <v>334.12299999999988</v>
      </c>
      <c r="I42" s="51">
        <v>5.6090000000000213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60.078000000000003</v>
      </c>
      <c r="E43" s="51">
        <v>0</v>
      </c>
      <c r="F43" s="51">
        <v>0</v>
      </c>
      <c r="G43" s="51">
        <v>60.078000000000003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60.078000000000003</v>
      </c>
      <c r="E44" s="51">
        <v>0</v>
      </c>
      <c r="F44" s="51">
        <v>0</v>
      </c>
      <c r="G44" s="51">
        <v>0</v>
      </c>
      <c r="H44" s="51">
        <v>60.078000000000003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450.05099999999982</v>
      </c>
      <c r="E45" s="51">
        <f t="shared" si="6"/>
        <v>16.361999999999988</v>
      </c>
      <c r="F45" s="51">
        <f t="shared" si="6"/>
        <v>12.891000000000027</v>
      </c>
      <c r="G45" s="51">
        <f t="shared" si="6"/>
        <v>26.59699999999998</v>
      </c>
      <c r="H45" s="51">
        <f t="shared" si="6"/>
        <v>394.20099999999991</v>
      </c>
      <c r="I45" s="51">
        <f t="shared" si="6"/>
        <v>5.6090000000000213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412.80199999999996</v>
      </c>
      <c r="E46" s="51">
        <v>0</v>
      </c>
      <c r="F46" s="51">
        <v>0</v>
      </c>
      <c r="G46" s="51">
        <v>42.501999999999988</v>
      </c>
      <c r="H46" s="51">
        <v>370.29999999999995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-3.9700000000000011</v>
      </c>
      <c r="G47" s="51">
        <v>0</v>
      </c>
      <c r="H47" s="51">
        <v>6.120000000000001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37.248999999999853</v>
      </c>
      <c r="E48" s="51">
        <f t="shared" si="7"/>
        <v>14.211999999999987</v>
      </c>
      <c r="F48" s="51">
        <f t="shared" si="7"/>
        <v>8.921000000000026</v>
      </c>
      <c r="G48" s="51">
        <f t="shared" si="7"/>
        <v>-15.905000000000008</v>
      </c>
      <c r="H48" s="51">
        <f t="shared" si="7"/>
        <v>30.020999999999955</v>
      </c>
      <c r="I48" s="51">
        <f t="shared" si="7"/>
        <v>5.6090000000000213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90597-0474-4803-ACC4-C0EA57382E6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1007.3969999999999</v>
      </c>
      <c r="E8" s="51">
        <v>679.30299999999988</v>
      </c>
      <c r="F8" s="51">
        <v>44.563000000000002</v>
      </c>
      <c r="G8" s="51">
        <v>94.768999999999991</v>
      </c>
      <c r="H8" s="51">
        <v>188.76200000000003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493.51</v>
      </c>
      <c r="E9" s="51">
        <v>375.71</v>
      </c>
      <c r="F9" s="51">
        <v>22.013000000000002</v>
      </c>
      <c r="G9" s="51">
        <v>28.42</v>
      </c>
      <c r="H9" s="51">
        <v>67.367000000000004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513.88699999999994</v>
      </c>
      <c r="E10" s="51">
        <f t="shared" si="0"/>
        <v>303.5929999999999</v>
      </c>
      <c r="F10" s="51">
        <f t="shared" si="0"/>
        <v>22.55</v>
      </c>
      <c r="G10" s="51">
        <f t="shared" si="0"/>
        <v>66.34899999999999</v>
      </c>
      <c r="H10" s="51">
        <f t="shared" si="0"/>
        <v>121.39500000000002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93.627000000000052</v>
      </c>
      <c r="E11" s="51">
        <v>54.43</v>
      </c>
      <c r="F11" s="51">
        <v>2.1160000000000001</v>
      </c>
      <c r="G11" s="51">
        <v>12.971</v>
      </c>
      <c r="H11" s="51">
        <v>24.110000000000053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420.25999999999988</v>
      </c>
      <c r="E12" s="51">
        <f>E10-E11</f>
        <v>249.1629999999999</v>
      </c>
      <c r="F12" s="51">
        <f>F10-F11</f>
        <v>20.434000000000001</v>
      </c>
      <c r="G12" s="51">
        <f>G10-G11</f>
        <v>53.377999999999986</v>
      </c>
      <c r="H12" s="51">
        <f>H10-H11</f>
        <v>97.284999999999968</v>
      </c>
      <c r="I12" s="51">
        <v>-14.943000000000012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321.02800000000002</v>
      </c>
      <c r="E13" s="51">
        <v>199.1749999999999</v>
      </c>
      <c r="F13" s="51">
        <v>18.518999999999998</v>
      </c>
      <c r="G13" s="51">
        <v>54.356999999999999</v>
      </c>
      <c r="H13" s="51">
        <v>48.977000000000075</v>
      </c>
      <c r="I13" s="51">
        <v>1.425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2.9580000000000002</v>
      </c>
      <c r="E14" s="51">
        <v>1.165</v>
      </c>
      <c r="F14" s="51">
        <v>8.4999999999999992E-2</v>
      </c>
      <c r="G14" s="51">
        <v>7.0000000000000007E-2</v>
      </c>
      <c r="H14" s="51">
        <v>1.6379999999999999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9.4979999999999993</v>
      </c>
      <c r="E15" s="51">
        <v>8.2839999999999989</v>
      </c>
      <c r="F15" s="51">
        <v>0</v>
      </c>
      <c r="G15" s="51">
        <v>0.22</v>
      </c>
      <c r="H15" s="51">
        <v>0.99399999999999999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105.77199999999986</v>
      </c>
      <c r="E16" s="51">
        <f t="shared" si="1"/>
        <v>57.106999999999999</v>
      </c>
      <c r="F16" s="51">
        <f t="shared" si="1"/>
        <v>1.8300000000000027</v>
      </c>
      <c r="G16" s="51">
        <f t="shared" si="1"/>
        <v>-0.8290000000000135</v>
      </c>
      <c r="H16" s="51">
        <f t="shared" si="1"/>
        <v>47.663999999999895</v>
      </c>
      <c r="I16" s="51">
        <f t="shared" si="1"/>
        <v>-16.368000000000013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320.42800000000005</v>
      </c>
      <c r="E17" s="51">
        <v>0</v>
      </c>
      <c r="F17" s="51">
        <v>0</v>
      </c>
      <c r="G17" s="51">
        <v>0</v>
      </c>
      <c r="H17" s="51">
        <v>320.42800000000005</v>
      </c>
      <c r="I17" s="51">
        <v>2.0249999999999999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8.9789999999999992</v>
      </c>
      <c r="E18" s="51">
        <v>0</v>
      </c>
      <c r="F18" s="51">
        <v>0</v>
      </c>
      <c r="G18" s="51">
        <v>8.9789999999999992</v>
      </c>
      <c r="H18" s="51">
        <v>0</v>
      </c>
      <c r="I18" s="51">
        <v>4.524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59.208999999999989</v>
      </c>
      <c r="E19" s="51">
        <v>0</v>
      </c>
      <c r="F19" s="51">
        <v>0</v>
      </c>
      <c r="G19" s="51">
        <v>59.208999999999989</v>
      </c>
      <c r="H19" s="51">
        <v>0</v>
      </c>
      <c r="I19" s="51">
        <v>0.78700000000000003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202.155</v>
      </c>
      <c r="E20" s="51">
        <v>79.86699999999999</v>
      </c>
      <c r="F20" s="51">
        <v>88.199000000000012</v>
      </c>
      <c r="G20" s="51">
        <v>16.481000000000002</v>
      </c>
      <c r="H20" s="51">
        <v>17.607999999999997</v>
      </c>
      <c r="I20" s="51">
        <v>22.703000000000003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198.91300000000001</v>
      </c>
      <c r="E21" s="51">
        <v>30.241</v>
      </c>
      <c r="F21" s="51">
        <v>87.460000000000008</v>
      </c>
      <c r="G21" s="51">
        <v>4.49</v>
      </c>
      <c r="H21" s="51">
        <v>76.721999999999994</v>
      </c>
      <c r="I21" s="51">
        <v>25.945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473.18799999999999</v>
      </c>
      <c r="E22" s="51">
        <f t="shared" si="2"/>
        <v>7.4810000000000088</v>
      </c>
      <c r="F22" s="51">
        <f t="shared" si="2"/>
        <v>1.090999999999994</v>
      </c>
      <c r="G22" s="51">
        <f t="shared" si="2"/>
        <v>37.409999999999975</v>
      </c>
      <c r="H22" s="51">
        <f t="shared" si="2"/>
        <v>427.2059999999999</v>
      </c>
      <c r="I22" s="51">
        <f t="shared" si="2"/>
        <v>-14.838000000000015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68.335999999999999</v>
      </c>
      <c r="E23" s="51">
        <v>5.8040000000000012</v>
      </c>
      <c r="F23" s="51">
        <v>1.2709999999999999</v>
      </c>
      <c r="G23" s="51">
        <v>0</v>
      </c>
      <c r="H23" s="51">
        <v>61.260999999999996</v>
      </c>
      <c r="I23" s="51">
        <v>0.246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68.551000000000002</v>
      </c>
      <c r="E24" s="51">
        <v>0</v>
      </c>
      <c r="F24" s="51">
        <v>0</v>
      </c>
      <c r="G24" s="51">
        <v>68.551000000000002</v>
      </c>
      <c r="H24" s="51">
        <v>0</v>
      </c>
      <c r="I24" s="51">
        <v>3.1E-2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120.07599999999999</v>
      </c>
      <c r="E25" s="51">
        <v>0</v>
      </c>
      <c r="F25" s="51">
        <v>0</v>
      </c>
      <c r="G25" s="51">
        <v>0</v>
      </c>
      <c r="H25" s="51">
        <v>120.07599999999999</v>
      </c>
      <c r="I25" s="51">
        <v>0.66100000000000003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120.489</v>
      </c>
      <c r="E26" s="51">
        <v>5.1669999999999998</v>
      </c>
      <c r="F26" s="51">
        <v>9.4529999999999994</v>
      </c>
      <c r="G26" s="51">
        <v>105.693</v>
      </c>
      <c r="H26" s="51">
        <v>0.17599999999999999</v>
      </c>
      <c r="I26" s="51">
        <v>0.248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104.97800000000001</v>
      </c>
      <c r="E27" s="51">
        <v>2.8160000000000003</v>
      </c>
      <c r="F27" s="51">
        <v>4.3390000000000004</v>
      </c>
      <c r="G27" s="51">
        <v>97.647000000000006</v>
      </c>
      <c r="H27" s="51">
        <v>0.17599999999999999</v>
      </c>
      <c r="I27" s="51">
        <v>7.5999999999999998E-2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103.72500000000001</v>
      </c>
      <c r="E28" s="51">
        <v>0</v>
      </c>
      <c r="F28" s="51">
        <v>0</v>
      </c>
      <c r="G28" s="51">
        <v>0</v>
      </c>
      <c r="H28" s="51">
        <v>103.72500000000001</v>
      </c>
      <c r="I28" s="51">
        <v>1.329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66.144999999999996</v>
      </c>
      <c r="E29" s="51">
        <v>5.4510000000000005</v>
      </c>
      <c r="F29" s="51">
        <v>32.448999999999998</v>
      </c>
      <c r="G29" s="51">
        <v>10.759</v>
      </c>
      <c r="H29" s="51">
        <v>17.486000000000001</v>
      </c>
      <c r="I29" s="51">
        <v>8.9420000000000019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59.690000000000012</v>
      </c>
      <c r="E30" s="51">
        <v>4.4630000000000001</v>
      </c>
      <c r="F30" s="51">
        <v>32.454000000000001</v>
      </c>
      <c r="G30" s="51">
        <v>4.0609999999999999</v>
      </c>
      <c r="H30" s="51">
        <v>18.712</v>
      </c>
      <c r="I30" s="51">
        <v>15.396999999999998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466.10800000000006</v>
      </c>
      <c r="E31" s="51">
        <f t="shared" si="3"/>
        <v>3.0400000000000071</v>
      </c>
      <c r="F31" s="51">
        <f t="shared" si="3"/>
        <v>4.938999999999993</v>
      </c>
      <c r="G31" s="51">
        <f t="shared" si="3"/>
        <v>107.309</v>
      </c>
      <c r="H31" s="51">
        <f t="shared" si="3"/>
        <v>350.81999999999994</v>
      </c>
      <c r="I31" s="51">
        <f t="shared" si="3"/>
        <v>-7.7580000000000169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444.53200000000004</v>
      </c>
      <c r="E32" s="51">
        <v>0</v>
      </c>
      <c r="F32" s="51">
        <v>0</v>
      </c>
      <c r="G32" s="51">
        <v>119.28299999999999</v>
      </c>
      <c r="H32" s="51">
        <v>325.24900000000002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-2.153</v>
      </c>
      <c r="F33" s="51">
        <v>-4.702</v>
      </c>
      <c r="G33" s="51">
        <v>0</v>
      </c>
      <c r="H33" s="51">
        <v>6.8550000000000004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21.576000000000022</v>
      </c>
      <c r="E34" s="51">
        <f t="shared" si="4"/>
        <v>0.88700000000000712</v>
      </c>
      <c r="F34" s="51">
        <f t="shared" si="4"/>
        <v>0.23699999999999299</v>
      </c>
      <c r="G34" s="51">
        <f t="shared" si="4"/>
        <v>-11.97399999999999</v>
      </c>
      <c r="H34" s="51">
        <f t="shared" si="4"/>
        <v>32.425999999999917</v>
      </c>
      <c r="I34" s="51">
        <f t="shared" si="4"/>
        <v>-7.7580000000000169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11.308000000000002</v>
      </c>
      <c r="E35" s="51">
        <v>0.313</v>
      </c>
      <c r="F35" s="51">
        <v>0.25399999999999995</v>
      </c>
      <c r="G35" s="51">
        <v>9.0709999999999997</v>
      </c>
      <c r="H35" s="51">
        <v>1.67</v>
      </c>
      <c r="I35" s="51">
        <v>1.502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12.019000000000002</v>
      </c>
      <c r="E36" s="51">
        <v>5.8369999999999997</v>
      </c>
      <c r="F36" s="51">
        <v>1.222</v>
      </c>
      <c r="G36" s="51">
        <v>1.9860000000000007</v>
      </c>
      <c r="H36" s="51">
        <v>2.9739999999999998</v>
      </c>
      <c r="I36" s="51">
        <v>0.79100000000000004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107.44500000000001</v>
      </c>
      <c r="E37" s="51">
        <v>55.041000000000004</v>
      </c>
      <c r="F37" s="51">
        <v>2.129</v>
      </c>
      <c r="G37" s="51">
        <v>15.988</v>
      </c>
      <c r="H37" s="51">
        <v>34.287000000000006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93.627000000000052</v>
      </c>
      <c r="E38" s="51">
        <v>54.43</v>
      </c>
      <c r="F38" s="51">
        <v>2.1160000000000001</v>
      </c>
      <c r="G38" s="51">
        <v>12.971</v>
      </c>
      <c r="H38" s="51">
        <v>24.110000000000053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0.15300000000000002</v>
      </c>
      <c r="E39" s="51">
        <v>0.27800000000000002</v>
      </c>
      <c r="F39" s="51">
        <v>0</v>
      </c>
      <c r="G39" s="51">
        <v>-0.378</v>
      </c>
      <c r="H39" s="51">
        <v>0.253</v>
      </c>
      <c r="I39" s="51">
        <v>-0.153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8.3160000000000647</v>
      </c>
      <c r="E40" s="51">
        <f t="shared" si="5"/>
        <v>5.5220000000000038</v>
      </c>
      <c r="F40" s="51">
        <f t="shared" si="5"/>
        <v>1.1919999999999931</v>
      </c>
      <c r="G40" s="51">
        <f t="shared" si="5"/>
        <v>-21.697999999999983</v>
      </c>
      <c r="H40" s="51">
        <f t="shared" si="5"/>
        <v>23.299999999999958</v>
      </c>
      <c r="I40" s="51">
        <f t="shared" si="5"/>
        <v>-8.3160000000000167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466.10799999999995</v>
      </c>
      <c r="E42" s="51">
        <v>3.0399999999999761</v>
      </c>
      <c r="F42" s="51">
        <v>4.9390000000000072</v>
      </c>
      <c r="G42" s="51">
        <v>107.30899999999998</v>
      </c>
      <c r="H42" s="51">
        <v>350.82</v>
      </c>
      <c r="I42" s="51">
        <v>-7.7580000000000187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68.457999999999998</v>
      </c>
      <c r="E43" s="51">
        <v>0</v>
      </c>
      <c r="F43" s="51">
        <v>0</v>
      </c>
      <c r="G43" s="51">
        <v>68.457999999999998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68.457999999999998</v>
      </c>
      <c r="E44" s="51">
        <v>0</v>
      </c>
      <c r="F44" s="51">
        <v>0</v>
      </c>
      <c r="G44" s="51">
        <v>0</v>
      </c>
      <c r="H44" s="51">
        <v>68.457999999999998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466.10799999999995</v>
      </c>
      <c r="E45" s="51">
        <f t="shared" si="6"/>
        <v>3.0399999999999761</v>
      </c>
      <c r="F45" s="51">
        <f t="shared" si="6"/>
        <v>4.9390000000000072</v>
      </c>
      <c r="G45" s="51">
        <f t="shared" si="6"/>
        <v>38.850999999999985</v>
      </c>
      <c r="H45" s="51">
        <f t="shared" si="6"/>
        <v>419.27800000000002</v>
      </c>
      <c r="I45" s="51">
        <f t="shared" si="6"/>
        <v>-7.7580000000000187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444.53199999999998</v>
      </c>
      <c r="E46" s="51">
        <v>0</v>
      </c>
      <c r="F46" s="51">
        <v>0</v>
      </c>
      <c r="G46" s="51">
        <v>50.824999999999989</v>
      </c>
      <c r="H46" s="51">
        <v>393.70699999999999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-2.153</v>
      </c>
      <c r="F47" s="51">
        <v>-4.702</v>
      </c>
      <c r="G47" s="51">
        <v>0</v>
      </c>
      <c r="H47" s="51">
        <v>6.8550000000000004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21.575999999999965</v>
      </c>
      <c r="E48" s="51">
        <f t="shared" si="7"/>
        <v>0.88699999999997603</v>
      </c>
      <c r="F48" s="51">
        <f t="shared" si="7"/>
        <v>0.2370000000000072</v>
      </c>
      <c r="G48" s="51">
        <f t="shared" si="7"/>
        <v>-11.974000000000004</v>
      </c>
      <c r="H48" s="51">
        <f t="shared" si="7"/>
        <v>32.42600000000003</v>
      </c>
      <c r="I48" s="51">
        <f t="shared" si="7"/>
        <v>-7.7580000000000187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0513C-8CAA-4FFA-8EEB-39230E440CF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940.45899999999983</v>
      </c>
      <c r="E8" s="51">
        <v>641.00199999999995</v>
      </c>
      <c r="F8" s="51">
        <v>43.637</v>
      </c>
      <c r="G8" s="51">
        <v>79.290999999999997</v>
      </c>
      <c r="H8" s="51">
        <v>176.52900000000005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457.77399999999994</v>
      </c>
      <c r="E9" s="51">
        <v>352.07799999999997</v>
      </c>
      <c r="F9" s="51">
        <v>22.390000000000004</v>
      </c>
      <c r="G9" s="51">
        <v>22.403999999999996</v>
      </c>
      <c r="H9" s="51">
        <v>60.902000000000001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482.68499999999989</v>
      </c>
      <c r="E10" s="51">
        <f t="shared" si="0"/>
        <v>288.92399999999998</v>
      </c>
      <c r="F10" s="51">
        <f t="shared" si="0"/>
        <v>21.246999999999996</v>
      </c>
      <c r="G10" s="51">
        <f t="shared" si="0"/>
        <v>56.887</v>
      </c>
      <c r="H10" s="51">
        <f t="shared" si="0"/>
        <v>115.62700000000005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94.025000000000006</v>
      </c>
      <c r="E11" s="51">
        <v>54.781999999999996</v>
      </c>
      <c r="F11" s="51">
        <v>2.06</v>
      </c>
      <c r="G11" s="51">
        <v>13.042</v>
      </c>
      <c r="H11" s="51">
        <v>24.141000000000009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388.65999999999985</v>
      </c>
      <c r="E12" s="51">
        <f>E10-E11</f>
        <v>234.142</v>
      </c>
      <c r="F12" s="51">
        <f>F10-F11</f>
        <v>19.186999999999998</v>
      </c>
      <c r="G12" s="51">
        <f>G10-G11</f>
        <v>43.844999999999999</v>
      </c>
      <c r="H12" s="51">
        <f>H10-H11</f>
        <v>91.486000000000047</v>
      </c>
      <c r="I12" s="51">
        <v>-21.481999999999999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270.59699999999998</v>
      </c>
      <c r="E13" s="51">
        <v>171.07099999999997</v>
      </c>
      <c r="F13" s="51">
        <v>14.231000000000002</v>
      </c>
      <c r="G13" s="51">
        <v>44.521999999999998</v>
      </c>
      <c r="H13" s="51">
        <v>40.773000000000003</v>
      </c>
      <c r="I13" s="51">
        <v>1.2809999999999999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3.9609999999999994</v>
      </c>
      <c r="E14" s="51">
        <v>2.077</v>
      </c>
      <c r="F14" s="51">
        <v>8.5999999999999993E-2</v>
      </c>
      <c r="G14" s="51">
        <v>7.0000000000000007E-2</v>
      </c>
      <c r="H14" s="51">
        <v>1.728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6.9479999999999995</v>
      </c>
      <c r="E15" s="51">
        <v>6.2839999999999998</v>
      </c>
      <c r="F15" s="51">
        <v>0</v>
      </c>
      <c r="G15" s="51">
        <v>0.14900000000000002</v>
      </c>
      <c r="H15" s="51">
        <v>0.51500000000000001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121.04999999999987</v>
      </c>
      <c r="E16" s="51">
        <f t="shared" si="1"/>
        <v>67.278000000000034</v>
      </c>
      <c r="F16" s="51">
        <f t="shared" si="1"/>
        <v>4.8699999999999957</v>
      </c>
      <c r="G16" s="51">
        <f t="shared" si="1"/>
        <v>-0.59799999999999964</v>
      </c>
      <c r="H16" s="51">
        <f t="shared" si="1"/>
        <v>49.500000000000043</v>
      </c>
      <c r="I16" s="51">
        <f t="shared" si="1"/>
        <v>-22.762999999999998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270.423</v>
      </c>
      <c r="E17" s="51">
        <v>0</v>
      </c>
      <c r="F17" s="51">
        <v>0</v>
      </c>
      <c r="G17" s="51">
        <v>0</v>
      </c>
      <c r="H17" s="51">
        <v>270.423</v>
      </c>
      <c r="I17" s="51">
        <v>1.4550000000000001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6.7219999999999995</v>
      </c>
      <c r="E18" s="51">
        <v>0</v>
      </c>
      <c r="F18" s="51">
        <v>0</v>
      </c>
      <c r="G18" s="51">
        <v>6.7219999999999995</v>
      </c>
      <c r="H18" s="51">
        <v>0</v>
      </c>
      <c r="I18" s="51">
        <v>0.52600000000000002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58.05</v>
      </c>
      <c r="E19" s="51">
        <v>0</v>
      </c>
      <c r="F19" s="51">
        <v>0</v>
      </c>
      <c r="G19" s="51">
        <v>58.05</v>
      </c>
      <c r="H19" s="51">
        <v>0</v>
      </c>
      <c r="I19" s="51">
        <v>0.70599999999999996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201.566</v>
      </c>
      <c r="E20" s="51">
        <v>76.462999999999994</v>
      </c>
      <c r="F20" s="51">
        <v>91.322000000000003</v>
      </c>
      <c r="G20" s="51">
        <v>16.303999999999998</v>
      </c>
      <c r="H20" s="51">
        <v>17.477</v>
      </c>
      <c r="I20" s="51">
        <v>24.201000000000001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196.54599999999999</v>
      </c>
      <c r="E21" s="51">
        <v>19.829999999999998</v>
      </c>
      <c r="F21" s="51">
        <v>87.930999999999997</v>
      </c>
      <c r="G21" s="51">
        <v>3.3720000000000003</v>
      </c>
      <c r="H21" s="51">
        <v>85.413000000000011</v>
      </c>
      <c r="I21" s="51">
        <v>29.221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437.78099999999984</v>
      </c>
      <c r="E22" s="51">
        <f t="shared" si="2"/>
        <v>10.645000000000039</v>
      </c>
      <c r="F22" s="51">
        <f t="shared" si="2"/>
        <v>1.478999999999985</v>
      </c>
      <c r="G22" s="51">
        <f t="shared" si="2"/>
        <v>37.798000000000002</v>
      </c>
      <c r="H22" s="51">
        <f t="shared" si="2"/>
        <v>387.85900000000009</v>
      </c>
      <c r="I22" s="51">
        <f t="shared" si="2"/>
        <v>-16.108000000000001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53.628999999999991</v>
      </c>
      <c r="E23" s="51">
        <v>6.09</v>
      </c>
      <c r="F23" s="51">
        <v>1.393</v>
      </c>
      <c r="G23" s="51">
        <v>0</v>
      </c>
      <c r="H23" s="51">
        <v>46.145999999999994</v>
      </c>
      <c r="I23" s="51">
        <v>0.28399999999999997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53.881</v>
      </c>
      <c r="E24" s="51">
        <v>0</v>
      </c>
      <c r="F24" s="51">
        <v>0</v>
      </c>
      <c r="G24" s="51">
        <v>53.881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106.11000000000001</v>
      </c>
      <c r="E25" s="51">
        <v>0</v>
      </c>
      <c r="F25" s="51">
        <v>0</v>
      </c>
      <c r="G25" s="51">
        <v>0</v>
      </c>
      <c r="H25" s="51">
        <v>106.11000000000001</v>
      </c>
      <c r="I25" s="51">
        <v>0.47299999999999998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106.35</v>
      </c>
      <c r="E26" s="51">
        <v>4.9420000000000028</v>
      </c>
      <c r="F26" s="51">
        <v>8.5170000000000012</v>
      </c>
      <c r="G26" s="51">
        <v>92.742999999999995</v>
      </c>
      <c r="H26" s="51">
        <v>0.14800000000000002</v>
      </c>
      <c r="I26" s="51">
        <v>0.23300000000000001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106.32300000000001</v>
      </c>
      <c r="E27" s="51">
        <v>2.915</v>
      </c>
      <c r="F27" s="51">
        <v>4.3819999999999997</v>
      </c>
      <c r="G27" s="51">
        <v>98.878000000000014</v>
      </c>
      <c r="H27" s="51">
        <v>0.14800000000000002</v>
      </c>
      <c r="I27" s="51">
        <v>7.6999999999999999E-2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105.223</v>
      </c>
      <c r="E28" s="51">
        <v>0</v>
      </c>
      <c r="F28" s="51">
        <v>0</v>
      </c>
      <c r="G28" s="51">
        <v>0</v>
      </c>
      <c r="H28" s="51">
        <v>105.223</v>
      </c>
      <c r="I28" s="51">
        <v>1.177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65.179999999999993</v>
      </c>
      <c r="E29" s="51">
        <v>5.9039999999999999</v>
      </c>
      <c r="F29" s="51">
        <v>32.102000000000004</v>
      </c>
      <c r="G29" s="51">
        <v>10.104999999999997</v>
      </c>
      <c r="H29" s="51">
        <v>17.069000000000003</v>
      </c>
      <c r="I29" s="51">
        <v>8.8280000000000012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57.254999999999995</v>
      </c>
      <c r="E30" s="51">
        <v>3.0329999999999999</v>
      </c>
      <c r="F30" s="51">
        <v>32.093000000000004</v>
      </c>
      <c r="G30" s="51">
        <v>3.9750000000000014</v>
      </c>
      <c r="H30" s="51">
        <v>18.154000000000003</v>
      </c>
      <c r="I30" s="51">
        <v>16.753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429.24799999999982</v>
      </c>
      <c r="E31" s="51">
        <f t="shared" si="3"/>
        <v>3.7110000000000425</v>
      </c>
      <c r="F31" s="51">
        <f t="shared" si="3"/>
        <v>4.2119999999999855</v>
      </c>
      <c r="G31" s="51">
        <f t="shared" si="3"/>
        <v>79.413999999999987</v>
      </c>
      <c r="H31" s="51">
        <f t="shared" si="3"/>
        <v>341.91100000000006</v>
      </c>
      <c r="I31" s="51">
        <f t="shared" si="3"/>
        <v>-7.5750000000000028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404.15300000000002</v>
      </c>
      <c r="E32" s="51">
        <v>0</v>
      </c>
      <c r="F32" s="51">
        <v>0</v>
      </c>
      <c r="G32" s="51">
        <v>102.84500000000001</v>
      </c>
      <c r="H32" s="51">
        <v>301.30799999999999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-3.7360000000000015</v>
      </c>
      <c r="G33" s="51">
        <v>0</v>
      </c>
      <c r="H33" s="51">
        <v>5.6150000000000011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25.0949999999998</v>
      </c>
      <c r="E34" s="51">
        <f t="shared" si="4"/>
        <v>1.8320000000000425</v>
      </c>
      <c r="F34" s="51">
        <f t="shared" si="4"/>
        <v>0.47599999999998399</v>
      </c>
      <c r="G34" s="51">
        <f t="shared" si="4"/>
        <v>-23.431000000000026</v>
      </c>
      <c r="H34" s="51">
        <f t="shared" si="4"/>
        <v>46.218000000000067</v>
      </c>
      <c r="I34" s="51">
        <f t="shared" si="4"/>
        <v>-7.5750000000000028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12.260000000000002</v>
      </c>
      <c r="E35" s="51">
        <v>0.20499999999999999</v>
      </c>
      <c r="F35" s="51">
        <v>-1.4380000000000002</v>
      </c>
      <c r="G35" s="51">
        <v>12.123000000000001</v>
      </c>
      <c r="H35" s="51">
        <v>1.37</v>
      </c>
      <c r="I35" s="51">
        <v>0.622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12.146999999999998</v>
      </c>
      <c r="E36" s="51">
        <v>2.7199999999999998</v>
      </c>
      <c r="F36" s="51">
        <v>0</v>
      </c>
      <c r="G36" s="51">
        <v>1.9140000000000006</v>
      </c>
      <c r="H36" s="51">
        <v>7.512999999999999</v>
      </c>
      <c r="I36" s="51">
        <v>0.73499999999999999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111.54499999999999</v>
      </c>
      <c r="E37" s="51">
        <v>64.822000000000003</v>
      </c>
      <c r="F37" s="51">
        <v>1.7580000000000002</v>
      </c>
      <c r="G37" s="51">
        <v>11.645000000000001</v>
      </c>
      <c r="H37" s="51">
        <v>33.32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94.025000000000006</v>
      </c>
      <c r="E38" s="51">
        <v>54.781999999999996</v>
      </c>
      <c r="F38" s="51">
        <v>2.06</v>
      </c>
      <c r="G38" s="51">
        <v>13.042</v>
      </c>
      <c r="H38" s="51">
        <v>24.141000000000009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0.11199999999999993</v>
      </c>
      <c r="E39" s="51">
        <v>0.23499999999999999</v>
      </c>
      <c r="F39" s="51">
        <v>0</v>
      </c>
      <c r="G39" s="51">
        <v>-0.30500000000000005</v>
      </c>
      <c r="H39" s="51">
        <v>0.182</v>
      </c>
      <c r="I39" s="51">
        <v>-0.112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7.3499999999998185</v>
      </c>
      <c r="E40" s="51">
        <f t="shared" si="5"/>
        <v>-5.9279999999999626</v>
      </c>
      <c r="F40" s="51">
        <f t="shared" si="5"/>
        <v>2.2159999999999842</v>
      </c>
      <c r="G40" s="51">
        <f t="shared" si="5"/>
        <v>-31.938000000000031</v>
      </c>
      <c r="H40" s="51">
        <f t="shared" si="5"/>
        <v>43.000000000000071</v>
      </c>
      <c r="I40" s="51">
        <f t="shared" si="5"/>
        <v>-7.3500000000000023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429.24800000000005</v>
      </c>
      <c r="E42" s="51">
        <v>3.7110000000000163</v>
      </c>
      <c r="F42" s="51">
        <v>4.2119999999999962</v>
      </c>
      <c r="G42" s="51">
        <v>79.413999999999987</v>
      </c>
      <c r="H42" s="51">
        <v>341.91100000000006</v>
      </c>
      <c r="I42" s="51">
        <v>-7.5749999999999975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59.941000000000003</v>
      </c>
      <c r="E43" s="51">
        <v>0</v>
      </c>
      <c r="F43" s="51">
        <v>0</v>
      </c>
      <c r="G43" s="51">
        <v>59.941000000000003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59.941000000000003</v>
      </c>
      <c r="E44" s="51">
        <v>0</v>
      </c>
      <c r="F44" s="51">
        <v>0</v>
      </c>
      <c r="G44" s="51">
        <v>0</v>
      </c>
      <c r="H44" s="51">
        <v>59.941000000000003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429.24800000000005</v>
      </c>
      <c r="E45" s="51">
        <f t="shared" si="6"/>
        <v>3.7110000000000163</v>
      </c>
      <c r="F45" s="51">
        <f t="shared" si="6"/>
        <v>4.2119999999999962</v>
      </c>
      <c r="G45" s="51">
        <f t="shared" si="6"/>
        <v>19.472999999999985</v>
      </c>
      <c r="H45" s="51">
        <f t="shared" si="6"/>
        <v>401.85200000000009</v>
      </c>
      <c r="I45" s="51">
        <f t="shared" si="6"/>
        <v>-7.5749999999999975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404.15299999999996</v>
      </c>
      <c r="E46" s="51">
        <v>0</v>
      </c>
      <c r="F46" s="51">
        <v>0</v>
      </c>
      <c r="G46" s="51">
        <v>42.904000000000011</v>
      </c>
      <c r="H46" s="51">
        <v>361.24899999999997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-3.7360000000000015</v>
      </c>
      <c r="G47" s="51">
        <v>0</v>
      </c>
      <c r="H47" s="51">
        <v>5.6150000000000011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25.095000000000084</v>
      </c>
      <c r="E48" s="51">
        <f t="shared" si="7"/>
        <v>1.8320000000000163</v>
      </c>
      <c r="F48" s="51">
        <f t="shared" si="7"/>
        <v>0.47599999999999465</v>
      </c>
      <c r="G48" s="51">
        <f t="shared" si="7"/>
        <v>-23.431000000000026</v>
      </c>
      <c r="H48" s="51">
        <f t="shared" si="7"/>
        <v>46.218000000000124</v>
      </c>
      <c r="I48" s="51">
        <f t="shared" si="7"/>
        <v>-7.5749999999999975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E7B1-A6F9-470C-8F7F-317C7B959DC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958.0100000000001</v>
      </c>
      <c r="E8" s="51">
        <v>656.87400000000002</v>
      </c>
      <c r="F8" s="51">
        <v>43.678000000000004</v>
      </c>
      <c r="G8" s="51">
        <v>79.589000000000013</v>
      </c>
      <c r="H8" s="51">
        <v>177.86900000000003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467.13299999999998</v>
      </c>
      <c r="E9" s="51">
        <v>360.61799999999999</v>
      </c>
      <c r="F9" s="51">
        <v>22.4</v>
      </c>
      <c r="G9" s="51">
        <v>22.725999999999999</v>
      </c>
      <c r="H9" s="51">
        <v>61.389000000000003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490.87700000000012</v>
      </c>
      <c r="E10" s="51">
        <f t="shared" si="0"/>
        <v>296.25600000000003</v>
      </c>
      <c r="F10" s="51">
        <f t="shared" si="0"/>
        <v>21.278000000000006</v>
      </c>
      <c r="G10" s="51">
        <f t="shared" si="0"/>
        <v>56.863000000000014</v>
      </c>
      <c r="H10" s="51">
        <f t="shared" si="0"/>
        <v>116.48000000000002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94.636000000000038</v>
      </c>
      <c r="E11" s="51">
        <v>55.116</v>
      </c>
      <c r="F11" s="51">
        <v>2.0779999999999998</v>
      </c>
      <c r="G11" s="51">
        <v>13.094999999999999</v>
      </c>
      <c r="H11" s="51">
        <v>24.347000000000033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396.2410000000001</v>
      </c>
      <c r="E12" s="51">
        <f>E10-E11</f>
        <v>241.14000000000004</v>
      </c>
      <c r="F12" s="51">
        <f>F10-F11</f>
        <v>19.200000000000006</v>
      </c>
      <c r="G12" s="51">
        <f>G10-G11</f>
        <v>43.768000000000015</v>
      </c>
      <c r="H12" s="51">
        <f>H10-H11</f>
        <v>92.132999999999981</v>
      </c>
      <c r="I12" s="51">
        <v>-22.483000000000004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280.01299999999998</v>
      </c>
      <c r="E13" s="51">
        <v>179.4</v>
      </c>
      <c r="F13" s="51">
        <v>14.456999999999999</v>
      </c>
      <c r="G13" s="51">
        <v>44.215999999999994</v>
      </c>
      <c r="H13" s="51">
        <v>41.939999999999984</v>
      </c>
      <c r="I13" s="51">
        <v>1.28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</v>
      </c>
      <c r="E14" s="51">
        <v>1.718</v>
      </c>
      <c r="F14" s="51">
        <v>8.5999999999999993E-2</v>
      </c>
      <c r="G14" s="51">
        <v>7.0000000000000007E-2</v>
      </c>
      <c r="H14" s="51">
        <v>1.726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6.9390000000000001</v>
      </c>
      <c r="E15" s="51">
        <v>6.25</v>
      </c>
      <c r="F15" s="51">
        <v>0</v>
      </c>
      <c r="G15" s="51">
        <v>0.14700000000000002</v>
      </c>
      <c r="H15" s="51">
        <v>0.54200000000000004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119.56700000000012</v>
      </c>
      <c r="E16" s="51">
        <f t="shared" si="1"/>
        <v>66.272000000000034</v>
      </c>
      <c r="F16" s="51">
        <f t="shared" si="1"/>
        <v>4.6570000000000071</v>
      </c>
      <c r="G16" s="51">
        <f t="shared" si="1"/>
        <v>-0.37099999999997912</v>
      </c>
      <c r="H16" s="51">
        <f t="shared" si="1"/>
        <v>49.009</v>
      </c>
      <c r="I16" s="51">
        <f t="shared" si="1"/>
        <v>-23.763000000000005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278.96899999999994</v>
      </c>
      <c r="E17" s="51">
        <v>0</v>
      </c>
      <c r="F17" s="51">
        <v>0</v>
      </c>
      <c r="G17" s="51">
        <v>0</v>
      </c>
      <c r="H17" s="51">
        <v>278.96899999999994</v>
      </c>
      <c r="I17" s="51">
        <v>2.3239999999999998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6.6010000000000009</v>
      </c>
      <c r="E18" s="51">
        <v>0</v>
      </c>
      <c r="F18" s="51">
        <v>0</v>
      </c>
      <c r="G18" s="51">
        <v>6.6010000000000009</v>
      </c>
      <c r="H18" s="51">
        <v>0</v>
      </c>
      <c r="I18" s="51">
        <v>0.58899999999999997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58.203000000000003</v>
      </c>
      <c r="E19" s="51">
        <v>0</v>
      </c>
      <c r="F19" s="51">
        <v>0</v>
      </c>
      <c r="G19" s="51">
        <v>58.203000000000003</v>
      </c>
      <c r="H19" s="51">
        <v>0</v>
      </c>
      <c r="I19" s="51">
        <v>0.86099999999999999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215.464</v>
      </c>
      <c r="E20" s="51">
        <v>91.066999999999993</v>
      </c>
      <c r="F20" s="51">
        <v>90.331999999999994</v>
      </c>
      <c r="G20" s="51">
        <v>16.564</v>
      </c>
      <c r="H20" s="51">
        <v>17.500999999999998</v>
      </c>
      <c r="I20" s="51">
        <v>25.230999999999998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208.40099999999998</v>
      </c>
      <c r="E21" s="51">
        <v>28.958000000000002</v>
      </c>
      <c r="F21" s="51">
        <v>90.619</v>
      </c>
      <c r="G21" s="51">
        <v>9.6589999999999989</v>
      </c>
      <c r="H21" s="51">
        <v>79.164999999999992</v>
      </c>
      <c r="I21" s="51">
        <v>32.293999999999997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443.07500000000005</v>
      </c>
      <c r="E22" s="51">
        <f t="shared" si="2"/>
        <v>4.1630000000000429</v>
      </c>
      <c r="F22" s="51">
        <f t="shared" si="2"/>
        <v>4.9440000000000168</v>
      </c>
      <c r="G22" s="51">
        <f t="shared" si="2"/>
        <v>44.326000000000022</v>
      </c>
      <c r="H22" s="51">
        <f t="shared" si="2"/>
        <v>389.64199999999994</v>
      </c>
      <c r="I22" s="51">
        <f t="shared" si="2"/>
        <v>-14.104000000000006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56.568999999999996</v>
      </c>
      <c r="E23" s="51">
        <v>4.5790000000000006</v>
      </c>
      <c r="F23" s="51">
        <v>1.0469999999999999</v>
      </c>
      <c r="G23" s="51">
        <v>0</v>
      </c>
      <c r="H23" s="51">
        <v>50.942999999999998</v>
      </c>
      <c r="I23" s="51">
        <v>1.224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57.76100000000001</v>
      </c>
      <c r="E24" s="51">
        <v>0</v>
      </c>
      <c r="F24" s="51">
        <v>0</v>
      </c>
      <c r="G24" s="51">
        <v>57.76100000000001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110.90499999999999</v>
      </c>
      <c r="E25" s="51">
        <v>0</v>
      </c>
      <c r="F25" s="51">
        <v>0</v>
      </c>
      <c r="G25" s="51">
        <v>0</v>
      </c>
      <c r="H25" s="51">
        <v>110.90499999999999</v>
      </c>
      <c r="I25" s="51">
        <v>0.71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111.39099999999998</v>
      </c>
      <c r="E26" s="51">
        <v>4.9409999999999998</v>
      </c>
      <c r="F26" s="51">
        <v>8.7010000000000005</v>
      </c>
      <c r="G26" s="51">
        <v>97.603999999999985</v>
      </c>
      <c r="H26" s="51">
        <v>0.14500000000000002</v>
      </c>
      <c r="I26" s="51">
        <v>0.224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105.23600000000002</v>
      </c>
      <c r="E27" s="51">
        <v>2.915</v>
      </c>
      <c r="F27" s="51">
        <v>4.3870000000000005</v>
      </c>
      <c r="G27" s="51">
        <v>97.789000000000016</v>
      </c>
      <c r="H27" s="51">
        <v>0.14500000000000002</v>
      </c>
      <c r="I27" s="51">
        <v>8.3000000000000004E-2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104.13800000000001</v>
      </c>
      <c r="E28" s="51">
        <v>0</v>
      </c>
      <c r="F28" s="51">
        <v>0</v>
      </c>
      <c r="G28" s="51">
        <v>0</v>
      </c>
      <c r="H28" s="51">
        <v>104.13800000000001</v>
      </c>
      <c r="I28" s="51">
        <v>1.181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65.444999999999993</v>
      </c>
      <c r="E29" s="51">
        <v>6.0649999999999995</v>
      </c>
      <c r="F29" s="51">
        <v>31.895000000000003</v>
      </c>
      <c r="G29" s="51">
        <v>10.119999999999997</v>
      </c>
      <c r="H29" s="51">
        <v>17.365000000000002</v>
      </c>
      <c r="I29" s="51">
        <v>8.5269999999999992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57.474000000000004</v>
      </c>
      <c r="E30" s="51">
        <v>3.18</v>
      </c>
      <c r="F30" s="51">
        <v>31.901000000000003</v>
      </c>
      <c r="G30" s="51">
        <v>3.7399999999999949</v>
      </c>
      <c r="H30" s="51">
        <v>18.652999999999999</v>
      </c>
      <c r="I30" s="51">
        <v>16.497999999999998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435.68400000000008</v>
      </c>
      <c r="E31" s="51">
        <f t="shared" si="3"/>
        <v>-1.2749999999999573</v>
      </c>
      <c r="F31" s="51">
        <f t="shared" si="3"/>
        <v>8.2170000000000165</v>
      </c>
      <c r="G31" s="51">
        <f t="shared" si="3"/>
        <v>95.522000000000006</v>
      </c>
      <c r="H31" s="51">
        <f t="shared" si="3"/>
        <v>333.22</v>
      </c>
      <c r="I31" s="51">
        <f t="shared" si="3"/>
        <v>-6.7130000000000081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410.33199999999999</v>
      </c>
      <c r="E32" s="51">
        <v>0</v>
      </c>
      <c r="F32" s="51">
        <v>0</v>
      </c>
      <c r="G32" s="51">
        <v>103.696</v>
      </c>
      <c r="H32" s="51">
        <v>306.63600000000002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-3.9140000000000024</v>
      </c>
      <c r="G33" s="51">
        <v>0</v>
      </c>
      <c r="H33" s="51">
        <v>5.7930000000000028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25.352000000000089</v>
      </c>
      <c r="E34" s="51">
        <f t="shared" si="4"/>
        <v>-3.1539999999999573</v>
      </c>
      <c r="F34" s="51">
        <f t="shared" si="4"/>
        <v>4.3030000000000141</v>
      </c>
      <c r="G34" s="51">
        <f t="shared" si="4"/>
        <v>-8.1739999999999924</v>
      </c>
      <c r="H34" s="51">
        <f t="shared" si="4"/>
        <v>32.37700000000001</v>
      </c>
      <c r="I34" s="51">
        <f t="shared" si="4"/>
        <v>-6.7130000000000081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5.9539999999999988</v>
      </c>
      <c r="E35" s="51">
        <v>0.19</v>
      </c>
      <c r="F35" s="51">
        <v>-1.4380000000000002</v>
      </c>
      <c r="G35" s="51">
        <v>5.8079999999999998</v>
      </c>
      <c r="H35" s="51">
        <v>1.3940000000000001</v>
      </c>
      <c r="I35" s="51">
        <v>0.42299999999999999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5.6849999999999987</v>
      </c>
      <c r="E36" s="51">
        <v>3.4019999999999997</v>
      </c>
      <c r="F36" s="51">
        <v>0</v>
      </c>
      <c r="G36" s="51">
        <v>1.7570000000000001</v>
      </c>
      <c r="H36" s="51">
        <v>0.52600000000000025</v>
      </c>
      <c r="I36" s="51">
        <v>0.69199999999999995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113.27500000000001</v>
      </c>
      <c r="E37" s="51">
        <v>60.22</v>
      </c>
      <c r="F37" s="51">
        <v>1.9490000000000001</v>
      </c>
      <c r="G37" s="51">
        <v>14.461000000000002</v>
      </c>
      <c r="H37" s="51">
        <v>36.645000000000003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94.636000000000038</v>
      </c>
      <c r="E38" s="51">
        <v>55.116</v>
      </c>
      <c r="F38" s="51">
        <v>2.0779999999999998</v>
      </c>
      <c r="G38" s="51">
        <v>13.094999999999999</v>
      </c>
      <c r="H38" s="51">
        <v>24.347000000000033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0.44899999999999995</v>
      </c>
      <c r="E39" s="51">
        <v>0.56499999999999995</v>
      </c>
      <c r="F39" s="51">
        <v>0</v>
      </c>
      <c r="G39" s="51">
        <v>-0.32699999999999996</v>
      </c>
      <c r="H39" s="51">
        <v>0.21099999999999999</v>
      </c>
      <c r="I39" s="51">
        <v>-0.44900000000000001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5.9950000000001165</v>
      </c>
      <c r="E40" s="51">
        <f t="shared" si="5"/>
        <v>-5.6109999999999562</v>
      </c>
      <c r="F40" s="51">
        <f t="shared" si="5"/>
        <v>5.8700000000000134</v>
      </c>
      <c r="G40" s="51">
        <f t="shared" si="5"/>
        <v>-13.263999999999994</v>
      </c>
      <c r="H40" s="51">
        <f t="shared" si="5"/>
        <v>19.000000000000043</v>
      </c>
      <c r="I40" s="51">
        <f t="shared" si="5"/>
        <v>-5.9950000000000081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435.68400000000008</v>
      </c>
      <c r="E42" s="51">
        <v>-1.2749999999999764</v>
      </c>
      <c r="F42" s="51">
        <v>8.2170000000000201</v>
      </c>
      <c r="G42" s="51">
        <v>95.522000000000006</v>
      </c>
      <c r="H42" s="51">
        <v>333.22</v>
      </c>
      <c r="I42" s="51">
        <v>-6.7130000000000107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61.533999999999999</v>
      </c>
      <c r="E43" s="51">
        <v>0</v>
      </c>
      <c r="F43" s="51">
        <v>0</v>
      </c>
      <c r="G43" s="51">
        <v>61.533999999999999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61.533999999999999</v>
      </c>
      <c r="E44" s="51">
        <v>0</v>
      </c>
      <c r="F44" s="51">
        <v>0</v>
      </c>
      <c r="G44" s="51">
        <v>0</v>
      </c>
      <c r="H44" s="51">
        <v>61.533999999999999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435.68400000000008</v>
      </c>
      <c r="E45" s="51">
        <f t="shared" si="6"/>
        <v>-1.2749999999999764</v>
      </c>
      <c r="F45" s="51">
        <f t="shared" si="6"/>
        <v>8.2170000000000201</v>
      </c>
      <c r="G45" s="51">
        <f t="shared" si="6"/>
        <v>33.988000000000007</v>
      </c>
      <c r="H45" s="51">
        <f t="shared" si="6"/>
        <v>394.75400000000002</v>
      </c>
      <c r="I45" s="51">
        <f t="shared" si="6"/>
        <v>-6.7130000000000107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410.33199999999999</v>
      </c>
      <c r="E46" s="51">
        <v>0</v>
      </c>
      <c r="F46" s="51">
        <v>0</v>
      </c>
      <c r="G46" s="51">
        <v>42.161999999999999</v>
      </c>
      <c r="H46" s="51">
        <v>368.17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-3.9140000000000024</v>
      </c>
      <c r="G47" s="51">
        <v>0</v>
      </c>
      <c r="H47" s="51">
        <v>5.7930000000000028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25.352000000000089</v>
      </c>
      <c r="E48" s="51">
        <f t="shared" si="7"/>
        <v>-3.1539999999999764</v>
      </c>
      <c r="F48" s="51">
        <f t="shared" si="7"/>
        <v>4.3030000000000177</v>
      </c>
      <c r="G48" s="51">
        <f t="shared" si="7"/>
        <v>-8.1739999999999924</v>
      </c>
      <c r="H48" s="51">
        <f t="shared" si="7"/>
        <v>32.37700000000001</v>
      </c>
      <c r="I48" s="51">
        <f t="shared" si="7"/>
        <v>-6.7130000000000107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343</v>
      </c>
    </row>
    <row r="7" spans="1:1">
      <c r="A7" s="3"/>
    </row>
    <row r="8" spans="1:1">
      <c r="A8" s="2" t="s">
        <v>1</v>
      </c>
    </row>
    <row r="9" spans="1:1">
      <c r="A9" s="3" t="s">
        <v>340</v>
      </c>
    </row>
    <row r="10" spans="1:1">
      <c r="A10" s="3"/>
    </row>
    <row r="11" spans="1:1">
      <c r="A11" s="2" t="s">
        <v>1</v>
      </c>
    </row>
    <row r="12" spans="1:1">
      <c r="A12" s="3" t="s">
        <v>351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3!A1" display="Konten 2023" xr:uid="{00000000-0004-0000-0100-000002000000}"/>
    <hyperlink ref="A8" location="Tab_3411_2023!A1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B757E-894F-469B-A47C-52DCF012C2C9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985.42400000000009</v>
      </c>
      <c r="E8" s="51">
        <v>671.80600000000004</v>
      </c>
      <c r="F8" s="51">
        <v>44.777000000000001</v>
      </c>
      <c r="G8" s="51">
        <v>82.695999999999998</v>
      </c>
      <c r="H8" s="51">
        <v>186.14499999999995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474.505</v>
      </c>
      <c r="E9" s="51">
        <v>364.03</v>
      </c>
      <c r="F9" s="51">
        <v>22.762999999999998</v>
      </c>
      <c r="G9" s="51">
        <v>23.963000000000001</v>
      </c>
      <c r="H9" s="51">
        <v>63.748999999999995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510.9190000000001</v>
      </c>
      <c r="E10" s="51">
        <f t="shared" si="0"/>
        <v>307.77600000000007</v>
      </c>
      <c r="F10" s="51">
        <f t="shared" si="0"/>
        <v>22.014000000000003</v>
      </c>
      <c r="G10" s="51">
        <f t="shared" si="0"/>
        <v>58.732999999999997</v>
      </c>
      <c r="H10" s="51">
        <f t="shared" si="0"/>
        <v>122.39599999999996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95.10300000000008</v>
      </c>
      <c r="E11" s="51">
        <v>55.350999999999999</v>
      </c>
      <c r="F11" s="51">
        <v>2.0880000000000001</v>
      </c>
      <c r="G11" s="51">
        <v>13.15</v>
      </c>
      <c r="H11" s="51">
        <v>24.514000000000085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415.81600000000003</v>
      </c>
      <c r="E12" s="51">
        <f>E10-E11</f>
        <v>252.42500000000007</v>
      </c>
      <c r="F12" s="51">
        <f>F10-F11</f>
        <v>19.926000000000002</v>
      </c>
      <c r="G12" s="51">
        <f>G10-G11</f>
        <v>45.582999999999998</v>
      </c>
      <c r="H12" s="51">
        <f>H10-H11</f>
        <v>97.881999999999877</v>
      </c>
      <c r="I12" s="51">
        <v>-21.096000000000004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287.971</v>
      </c>
      <c r="E13" s="51">
        <v>182.626</v>
      </c>
      <c r="F13" s="51">
        <v>15.306999999999999</v>
      </c>
      <c r="G13" s="51">
        <v>46.085000000000008</v>
      </c>
      <c r="H13" s="51">
        <v>43.952999999999996</v>
      </c>
      <c r="I13" s="51">
        <v>1.2969999999999999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3.5060000000000002</v>
      </c>
      <c r="E14" s="51">
        <v>1.6339999999999999</v>
      </c>
      <c r="F14" s="51">
        <v>8.5999999999999993E-2</v>
      </c>
      <c r="G14" s="51">
        <v>0.08</v>
      </c>
      <c r="H14" s="51">
        <v>1.706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7.0999999999999988</v>
      </c>
      <c r="E15" s="51">
        <v>6.2929999999999993</v>
      </c>
      <c r="F15" s="51">
        <v>0</v>
      </c>
      <c r="G15" s="51">
        <v>0.18000000000000002</v>
      </c>
      <c r="H15" s="51">
        <v>0.627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131.43900000000002</v>
      </c>
      <c r="E16" s="51">
        <f t="shared" si="1"/>
        <v>74.458000000000055</v>
      </c>
      <c r="F16" s="51">
        <f t="shared" si="1"/>
        <v>4.533000000000003</v>
      </c>
      <c r="G16" s="51">
        <f t="shared" si="1"/>
        <v>-0.40200000000000946</v>
      </c>
      <c r="H16" s="51">
        <f t="shared" si="1"/>
        <v>52.849999999999881</v>
      </c>
      <c r="I16" s="51">
        <f t="shared" si="1"/>
        <v>-22.393000000000004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286.81600000000003</v>
      </c>
      <c r="E17" s="51">
        <v>0</v>
      </c>
      <c r="F17" s="51">
        <v>0</v>
      </c>
      <c r="G17" s="51">
        <v>0</v>
      </c>
      <c r="H17" s="51">
        <v>286.81600000000003</v>
      </c>
      <c r="I17" s="51">
        <v>2.452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6.9519999999999991</v>
      </c>
      <c r="E18" s="51">
        <v>0</v>
      </c>
      <c r="F18" s="51">
        <v>0</v>
      </c>
      <c r="G18" s="51">
        <v>6.9519999999999991</v>
      </c>
      <c r="H18" s="51">
        <v>0</v>
      </c>
      <c r="I18" s="51">
        <v>0.878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59.624000000000009</v>
      </c>
      <c r="E19" s="51">
        <v>0</v>
      </c>
      <c r="F19" s="51">
        <v>0</v>
      </c>
      <c r="G19" s="51">
        <v>59.624000000000009</v>
      </c>
      <c r="H19" s="51">
        <v>0</v>
      </c>
      <c r="I19" s="51">
        <v>0.82300000000000006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177.97099999999998</v>
      </c>
      <c r="E20" s="51">
        <v>60.218999999999994</v>
      </c>
      <c r="F20" s="51">
        <v>83.787999999999982</v>
      </c>
      <c r="G20" s="51">
        <v>16.504999999999999</v>
      </c>
      <c r="H20" s="51">
        <v>17.459</v>
      </c>
      <c r="I20" s="51">
        <v>24.372999999999998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172.80399999999997</v>
      </c>
      <c r="E21" s="51">
        <v>17.663</v>
      </c>
      <c r="F21" s="51">
        <v>84.858999999999995</v>
      </c>
      <c r="G21" s="51">
        <v>3.722</v>
      </c>
      <c r="H21" s="51">
        <v>66.56</v>
      </c>
      <c r="I21" s="51">
        <v>29.54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465.7600000000001</v>
      </c>
      <c r="E22" s="51">
        <f t="shared" si="2"/>
        <v>31.902000000000061</v>
      </c>
      <c r="F22" s="51">
        <f t="shared" si="2"/>
        <v>5.6040000000000134</v>
      </c>
      <c r="G22" s="51">
        <f t="shared" si="2"/>
        <v>39.487000000000002</v>
      </c>
      <c r="H22" s="51">
        <f t="shared" si="2"/>
        <v>388.76699999999994</v>
      </c>
      <c r="I22" s="51">
        <f t="shared" si="2"/>
        <v>-14.829000000000001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52.928000000000004</v>
      </c>
      <c r="E23" s="51">
        <v>6.3559999999999999</v>
      </c>
      <c r="F23" s="51">
        <v>1.454</v>
      </c>
      <c r="G23" s="51">
        <v>0</v>
      </c>
      <c r="H23" s="51">
        <v>45.118000000000002</v>
      </c>
      <c r="I23" s="51">
        <v>0.34399999999999997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53.24</v>
      </c>
      <c r="E24" s="51">
        <v>0</v>
      </c>
      <c r="F24" s="51">
        <v>0</v>
      </c>
      <c r="G24" s="51">
        <v>53.24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110.73400000000001</v>
      </c>
      <c r="E25" s="51">
        <v>0</v>
      </c>
      <c r="F25" s="51">
        <v>0</v>
      </c>
      <c r="G25" s="51">
        <v>0</v>
      </c>
      <c r="H25" s="51">
        <v>110.73400000000001</v>
      </c>
      <c r="I25" s="51">
        <v>0.753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111.254</v>
      </c>
      <c r="E26" s="51">
        <v>4.9510000000000023</v>
      </c>
      <c r="F26" s="51">
        <v>9.1630000000000003</v>
      </c>
      <c r="G26" s="51">
        <v>96.992000000000004</v>
      </c>
      <c r="H26" s="51">
        <v>0.14800000000000002</v>
      </c>
      <c r="I26" s="51">
        <v>0.23300000000000001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107.00199999999997</v>
      </c>
      <c r="E27" s="51">
        <v>2.9129999999999998</v>
      </c>
      <c r="F27" s="51">
        <v>4.47</v>
      </c>
      <c r="G27" s="51">
        <v>99.470999999999975</v>
      </c>
      <c r="H27" s="51">
        <v>0.14800000000000002</v>
      </c>
      <c r="I27" s="51">
        <v>7.8E-2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105.87999999999998</v>
      </c>
      <c r="E28" s="51">
        <v>0</v>
      </c>
      <c r="F28" s="51">
        <v>0</v>
      </c>
      <c r="G28" s="51">
        <v>0</v>
      </c>
      <c r="H28" s="51">
        <v>105.87999999999998</v>
      </c>
      <c r="I28" s="51">
        <v>1.2000000000000002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64.253999999999991</v>
      </c>
      <c r="E29" s="51">
        <v>5.9610000000000003</v>
      </c>
      <c r="F29" s="51">
        <v>32.127000000000002</v>
      </c>
      <c r="G29" s="51">
        <v>8.6730000000000018</v>
      </c>
      <c r="H29" s="51">
        <v>17.492999999999999</v>
      </c>
      <c r="I29" s="51">
        <v>9.1359999999999992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59.081999999999994</v>
      </c>
      <c r="E30" s="51">
        <v>3.4780000000000002</v>
      </c>
      <c r="F30" s="51">
        <v>32.295000000000002</v>
      </c>
      <c r="G30" s="51">
        <v>4.4939999999999998</v>
      </c>
      <c r="H30" s="51">
        <v>18.815000000000001</v>
      </c>
      <c r="I30" s="51">
        <v>14.308000000000002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460.29800000000012</v>
      </c>
      <c r="E31" s="51">
        <f t="shared" si="3"/>
        <v>25.101000000000063</v>
      </c>
      <c r="F31" s="51">
        <f t="shared" si="3"/>
        <v>9.0110000000000134</v>
      </c>
      <c r="G31" s="51">
        <f t="shared" si="3"/>
        <v>86.069000000000017</v>
      </c>
      <c r="H31" s="51">
        <f t="shared" si="3"/>
        <v>340.1169999999999</v>
      </c>
      <c r="I31" s="51">
        <f t="shared" si="3"/>
        <v>-9.3669999999999956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421.62099999999998</v>
      </c>
      <c r="E32" s="51">
        <v>0</v>
      </c>
      <c r="F32" s="51">
        <v>0</v>
      </c>
      <c r="G32" s="51">
        <v>105.881</v>
      </c>
      <c r="H32" s="51">
        <v>315.74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-4.2920000000000007</v>
      </c>
      <c r="G33" s="51">
        <v>0</v>
      </c>
      <c r="H33" s="51">
        <v>6.1710000000000003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38.677000000000135</v>
      </c>
      <c r="E34" s="51">
        <f t="shared" si="4"/>
        <v>23.222000000000062</v>
      </c>
      <c r="F34" s="51">
        <f t="shared" si="4"/>
        <v>4.7190000000000127</v>
      </c>
      <c r="G34" s="51">
        <f t="shared" si="4"/>
        <v>-19.811999999999983</v>
      </c>
      <c r="H34" s="51">
        <f t="shared" si="4"/>
        <v>30.547999999999895</v>
      </c>
      <c r="I34" s="51">
        <f t="shared" si="4"/>
        <v>-9.3669999999999956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6.9119999999999999</v>
      </c>
      <c r="E35" s="51">
        <v>0.14700000000000002</v>
      </c>
      <c r="F35" s="51">
        <v>-1.3360000000000001</v>
      </c>
      <c r="G35" s="51">
        <v>6.6239999999999997</v>
      </c>
      <c r="H35" s="51">
        <v>1.4769999999999999</v>
      </c>
      <c r="I35" s="51">
        <v>0.622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6.4660000000000011</v>
      </c>
      <c r="E36" s="51">
        <v>3.7530000000000001</v>
      </c>
      <c r="F36" s="51">
        <v>0</v>
      </c>
      <c r="G36" s="51">
        <v>2.077</v>
      </c>
      <c r="H36" s="51">
        <v>0.63600000000000012</v>
      </c>
      <c r="I36" s="51">
        <v>1.0680000000000001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124.413</v>
      </c>
      <c r="E37" s="51">
        <v>68.287999999999997</v>
      </c>
      <c r="F37" s="51">
        <v>1.921</v>
      </c>
      <c r="G37" s="51">
        <v>15.455</v>
      </c>
      <c r="H37" s="51">
        <v>38.748999999999995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95.10300000000008</v>
      </c>
      <c r="E38" s="51">
        <v>55.350999999999999</v>
      </c>
      <c r="F38" s="51">
        <v>2.0880000000000001</v>
      </c>
      <c r="G38" s="51">
        <v>13.15</v>
      </c>
      <c r="H38" s="51">
        <v>24.514000000000085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0.46399999999999997</v>
      </c>
      <c r="E39" s="51">
        <v>0.55699999999999994</v>
      </c>
      <c r="F39" s="51">
        <v>0</v>
      </c>
      <c r="G39" s="51">
        <v>-0.315</v>
      </c>
      <c r="H39" s="51">
        <v>0.222</v>
      </c>
      <c r="I39" s="51">
        <v>-0.46400000000000002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8.4570000000002192</v>
      </c>
      <c r="E40" s="51">
        <f t="shared" si="5"/>
        <v>13.334000000000062</v>
      </c>
      <c r="F40" s="51">
        <f t="shared" si="5"/>
        <v>6.2220000000000129</v>
      </c>
      <c r="G40" s="51">
        <f t="shared" si="5"/>
        <v>-26.348999999999979</v>
      </c>
      <c r="H40" s="51">
        <f t="shared" si="5"/>
        <v>15.249999999999984</v>
      </c>
      <c r="I40" s="51">
        <f t="shared" si="5"/>
        <v>-8.4569999999999954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460.29800000000012</v>
      </c>
      <c r="E42" s="51">
        <v>25.101000000000077</v>
      </c>
      <c r="F42" s="51">
        <v>9.011000000000017</v>
      </c>
      <c r="G42" s="51">
        <v>86.069000000000017</v>
      </c>
      <c r="H42" s="51">
        <v>340.11700000000002</v>
      </c>
      <c r="I42" s="51">
        <v>-9.3669999999999991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61.923999999999999</v>
      </c>
      <c r="E43" s="51">
        <v>0</v>
      </c>
      <c r="F43" s="51">
        <v>0</v>
      </c>
      <c r="G43" s="51">
        <v>61.923999999999999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61.923999999999999</v>
      </c>
      <c r="E44" s="51">
        <v>0</v>
      </c>
      <c r="F44" s="51">
        <v>0</v>
      </c>
      <c r="G44" s="51">
        <v>0</v>
      </c>
      <c r="H44" s="51">
        <v>61.923999999999999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460.29800000000012</v>
      </c>
      <c r="E45" s="51">
        <f t="shared" si="6"/>
        <v>25.101000000000077</v>
      </c>
      <c r="F45" s="51">
        <f t="shared" si="6"/>
        <v>9.011000000000017</v>
      </c>
      <c r="G45" s="51">
        <f t="shared" si="6"/>
        <v>24.145000000000017</v>
      </c>
      <c r="H45" s="51">
        <f t="shared" si="6"/>
        <v>402.041</v>
      </c>
      <c r="I45" s="51">
        <f t="shared" si="6"/>
        <v>-9.3669999999999991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421.62100000000004</v>
      </c>
      <c r="E46" s="51">
        <v>0</v>
      </c>
      <c r="F46" s="51">
        <v>0</v>
      </c>
      <c r="G46" s="51">
        <v>43.957000000000008</v>
      </c>
      <c r="H46" s="51">
        <v>377.66400000000004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-4.2920000000000007</v>
      </c>
      <c r="G47" s="51">
        <v>0</v>
      </c>
      <c r="H47" s="51">
        <v>6.1710000000000003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38.677000000000078</v>
      </c>
      <c r="E48" s="51">
        <f t="shared" si="7"/>
        <v>23.222000000000076</v>
      </c>
      <c r="F48" s="51">
        <f t="shared" si="7"/>
        <v>4.7190000000000163</v>
      </c>
      <c r="G48" s="51">
        <f t="shared" si="7"/>
        <v>-19.811999999999991</v>
      </c>
      <c r="H48" s="51">
        <f t="shared" si="7"/>
        <v>30.547999999999952</v>
      </c>
      <c r="I48" s="51">
        <f t="shared" si="7"/>
        <v>-9.3669999999999991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D174D-9BD8-48BF-8675-BE6117479FCD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1012.548</v>
      </c>
      <c r="E8" s="51">
        <v>682.5379999999999</v>
      </c>
      <c r="F8" s="51">
        <v>46.351999999999997</v>
      </c>
      <c r="G8" s="51">
        <v>96.640000000000015</v>
      </c>
      <c r="H8" s="51">
        <v>187.01800000000017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493.50199999999995</v>
      </c>
      <c r="E9" s="51">
        <v>374.71699999999998</v>
      </c>
      <c r="F9" s="51">
        <v>23.900999999999996</v>
      </c>
      <c r="G9" s="51">
        <v>29.358999999999998</v>
      </c>
      <c r="H9" s="51">
        <v>65.525000000000006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519.04600000000005</v>
      </c>
      <c r="E10" s="51">
        <f t="shared" si="0"/>
        <v>307.82099999999991</v>
      </c>
      <c r="F10" s="51">
        <f t="shared" si="0"/>
        <v>22.451000000000001</v>
      </c>
      <c r="G10" s="51">
        <f t="shared" si="0"/>
        <v>67.28100000000002</v>
      </c>
      <c r="H10" s="51">
        <f t="shared" si="0"/>
        <v>121.49300000000017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95.309000000000026</v>
      </c>
      <c r="E11" s="51">
        <v>55.439</v>
      </c>
      <c r="F11" s="51">
        <v>2.0920000000000001</v>
      </c>
      <c r="G11" s="51">
        <v>13.181999999999999</v>
      </c>
      <c r="H11" s="51">
        <v>24.596000000000032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423.73700000000002</v>
      </c>
      <c r="E12" s="51">
        <f>E10-E11</f>
        <v>252.38199999999992</v>
      </c>
      <c r="F12" s="51">
        <f>F10-F11</f>
        <v>20.359000000000002</v>
      </c>
      <c r="G12" s="51">
        <f>G10-G11</f>
        <v>54.099000000000018</v>
      </c>
      <c r="H12" s="51">
        <f>H10-H11</f>
        <v>96.897000000000133</v>
      </c>
      <c r="I12" s="51">
        <v>-24.948000000000036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321.70400000000001</v>
      </c>
      <c r="E13" s="51">
        <v>198.83599999999996</v>
      </c>
      <c r="F13" s="51">
        <v>18.962</v>
      </c>
      <c r="G13" s="51">
        <v>55.126999999999995</v>
      </c>
      <c r="H13" s="51">
        <v>48.779000000000053</v>
      </c>
      <c r="I13" s="51">
        <v>1.494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3.0309999999999997</v>
      </c>
      <c r="E14" s="51">
        <v>1.1830000000000001</v>
      </c>
      <c r="F14" s="51">
        <v>8.4999999999999992E-2</v>
      </c>
      <c r="G14" s="51">
        <v>7.2999999999999995E-2</v>
      </c>
      <c r="H14" s="51">
        <v>1.69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8.9570000000000007</v>
      </c>
      <c r="E15" s="51">
        <v>7.7789999999999999</v>
      </c>
      <c r="F15" s="51">
        <v>0</v>
      </c>
      <c r="G15" s="51">
        <v>0.21100000000000002</v>
      </c>
      <c r="H15" s="51">
        <v>0.96700000000000008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107.959</v>
      </c>
      <c r="E16" s="51">
        <f t="shared" si="1"/>
        <v>60.141999999999967</v>
      </c>
      <c r="F16" s="51">
        <f t="shared" si="1"/>
        <v>1.3120000000000021</v>
      </c>
      <c r="G16" s="51">
        <f t="shared" si="1"/>
        <v>-0.88999999999997725</v>
      </c>
      <c r="H16" s="51">
        <f t="shared" si="1"/>
        <v>47.395000000000081</v>
      </c>
      <c r="I16" s="51">
        <f t="shared" si="1"/>
        <v>-26.442000000000036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321.23600000000005</v>
      </c>
      <c r="E17" s="51">
        <v>0</v>
      </c>
      <c r="F17" s="51">
        <v>0</v>
      </c>
      <c r="G17" s="51">
        <v>0</v>
      </c>
      <c r="H17" s="51">
        <v>321.23600000000005</v>
      </c>
      <c r="I17" s="51">
        <v>1.962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8.4089999999999989</v>
      </c>
      <c r="E18" s="51">
        <v>0</v>
      </c>
      <c r="F18" s="51">
        <v>0</v>
      </c>
      <c r="G18" s="51">
        <v>8.4089999999999989</v>
      </c>
      <c r="H18" s="51">
        <v>0</v>
      </c>
      <c r="I18" s="51">
        <v>3.99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59.517000000000003</v>
      </c>
      <c r="E19" s="51">
        <v>0</v>
      </c>
      <c r="F19" s="51">
        <v>0</v>
      </c>
      <c r="G19" s="51">
        <v>59.517000000000003</v>
      </c>
      <c r="H19" s="51">
        <v>0</v>
      </c>
      <c r="I19" s="51">
        <v>0.87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194.14</v>
      </c>
      <c r="E20" s="51">
        <v>73.000999999999991</v>
      </c>
      <c r="F20" s="51">
        <v>87.335999999999999</v>
      </c>
      <c r="G20" s="51">
        <v>16.761999999999997</v>
      </c>
      <c r="H20" s="51">
        <v>17.040999999999997</v>
      </c>
      <c r="I20" s="51">
        <v>23.573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188.10600000000002</v>
      </c>
      <c r="E21" s="51">
        <v>27.321999999999999</v>
      </c>
      <c r="F21" s="51">
        <v>83.066000000000003</v>
      </c>
      <c r="G21" s="51">
        <v>3.9489999999999998</v>
      </c>
      <c r="H21" s="51">
        <v>73.769000000000005</v>
      </c>
      <c r="I21" s="51">
        <v>29.606999999999999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474.26900000000012</v>
      </c>
      <c r="E22" s="51">
        <f t="shared" si="2"/>
        <v>14.462999999999976</v>
      </c>
      <c r="F22" s="51">
        <f t="shared" si="2"/>
        <v>-2.9579999999999984</v>
      </c>
      <c r="G22" s="51">
        <f t="shared" si="2"/>
        <v>37.40500000000003</v>
      </c>
      <c r="H22" s="51">
        <f t="shared" si="2"/>
        <v>425.35900000000015</v>
      </c>
      <c r="I22" s="51">
        <f t="shared" si="2"/>
        <v>-21.566000000000031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72.215999999999994</v>
      </c>
      <c r="E23" s="51">
        <v>9.8759999999999994</v>
      </c>
      <c r="F23" s="51">
        <v>2.2589999999999999</v>
      </c>
      <c r="G23" s="51">
        <v>0</v>
      </c>
      <c r="H23" s="51">
        <v>60.080999999999996</v>
      </c>
      <c r="I23" s="51">
        <v>0.20200000000000001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72.381</v>
      </c>
      <c r="E24" s="51">
        <v>0</v>
      </c>
      <c r="F24" s="51">
        <v>0</v>
      </c>
      <c r="G24" s="51">
        <v>72.381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121.90100000000001</v>
      </c>
      <c r="E25" s="51">
        <v>0</v>
      </c>
      <c r="F25" s="51">
        <v>0</v>
      </c>
      <c r="G25" s="51">
        <v>0</v>
      </c>
      <c r="H25" s="51">
        <v>121.90100000000001</v>
      </c>
      <c r="I25" s="51">
        <v>0.625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122.27100000000002</v>
      </c>
      <c r="E26" s="51">
        <v>4.99</v>
      </c>
      <c r="F26" s="51">
        <v>10.134000000000002</v>
      </c>
      <c r="G26" s="51">
        <v>106.968</v>
      </c>
      <c r="H26" s="51">
        <v>0.17899999999999999</v>
      </c>
      <c r="I26" s="51">
        <v>0.255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109.50999999999999</v>
      </c>
      <c r="E27" s="51">
        <v>2.9170000000000003</v>
      </c>
      <c r="F27" s="51">
        <v>4.5600000000000005</v>
      </c>
      <c r="G27" s="51">
        <v>101.85399999999998</v>
      </c>
      <c r="H27" s="51">
        <v>0.17899999999999999</v>
      </c>
      <c r="I27" s="51">
        <v>0.08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108.23399999999999</v>
      </c>
      <c r="E28" s="51">
        <v>0</v>
      </c>
      <c r="F28" s="51">
        <v>0</v>
      </c>
      <c r="G28" s="51">
        <v>0</v>
      </c>
      <c r="H28" s="51">
        <v>108.23399999999999</v>
      </c>
      <c r="I28" s="51">
        <v>1.3560000000000001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66.574999999999989</v>
      </c>
      <c r="E29" s="51">
        <v>6.8339999999999996</v>
      </c>
      <c r="F29" s="51">
        <v>32.788999999999994</v>
      </c>
      <c r="G29" s="51">
        <v>9.3539999999999921</v>
      </c>
      <c r="H29" s="51">
        <v>17.598000000000003</v>
      </c>
      <c r="I29" s="51">
        <v>10.186999999999999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60.558000000000007</v>
      </c>
      <c r="E30" s="51">
        <v>3.35</v>
      </c>
      <c r="F30" s="51">
        <v>32.780999999999999</v>
      </c>
      <c r="G30" s="51">
        <v>5.777000000000001</v>
      </c>
      <c r="H30" s="51">
        <v>18.649999999999999</v>
      </c>
      <c r="I30" s="51">
        <v>16.204000000000001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467.51100000000008</v>
      </c>
      <c r="E31" s="51">
        <f t="shared" si="3"/>
        <v>3.1759999999999775</v>
      </c>
      <c r="F31" s="51">
        <f t="shared" si="3"/>
        <v>0.34900000000001086</v>
      </c>
      <c r="G31" s="51">
        <f t="shared" si="3"/>
        <v>111.32300000000005</v>
      </c>
      <c r="H31" s="51">
        <f t="shared" si="3"/>
        <v>352.66300000000007</v>
      </c>
      <c r="I31" s="51">
        <f t="shared" si="3"/>
        <v>-14.808000000000028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449.19900000000001</v>
      </c>
      <c r="E32" s="51">
        <v>0</v>
      </c>
      <c r="F32" s="51">
        <v>0</v>
      </c>
      <c r="G32" s="51">
        <v>121.94400000000002</v>
      </c>
      <c r="H32" s="51">
        <v>327.255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-1.8779999999999997</v>
      </c>
      <c r="F33" s="51">
        <v>-5.1550000000000011</v>
      </c>
      <c r="G33" s="51">
        <v>0</v>
      </c>
      <c r="H33" s="51">
        <v>7.0330000000000004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18.312000000000069</v>
      </c>
      <c r="E34" s="51">
        <f t="shared" si="4"/>
        <v>1.2979999999999778</v>
      </c>
      <c r="F34" s="51">
        <f t="shared" si="4"/>
        <v>-4.8059999999999903</v>
      </c>
      <c r="G34" s="51">
        <f t="shared" si="4"/>
        <v>-10.620999999999967</v>
      </c>
      <c r="H34" s="51">
        <f t="shared" si="4"/>
        <v>32.441000000000074</v>
      </c>
      <c r="I34" s="51">
        <f t="shared" si="4"/>
        <v>-14.808000000000028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13.482000000000001</v>
      </c>
      <c r="E35" s="51">
        <v>1.0999999999999954E-2</v>
      </c>
      <c r="F35" s="51">
        <v>2.673</v>
      </c>
      <c r="G35" s="51">
        <v>9.1240000000000006</v>
      </c>
      <c r="H35" s="51">
        <v>1.6739999999999999</v>
      </c>
      <c r="I35" s="51">
        <v>1.3220000000000001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10.414</v>
      </c>
      <c r="E36" s="51">
        <v>5.7429999999999994</v>
      </c>
      <c r="F36" s="51">
        <v>0.89900000000000002</v>
      </c>
      <c r="G36" s="51">
        <v>2.5400000000000009</v>
      </c>
      <c r="H36" s="51">
        <v>1.2319999999999998</v>
      </c>
      <c r="I36" s="51">
        <v>4.3900000000000006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98.813000000000002</v>
      </c>
      <c r="E37" s="51">
        <v>48.807999999999971</v>
      </c>
      <c r="F37" s="51">
        <v>1.996</v>
      </c>
      <c r="G37" s="51">
        <v>15.738999999999997</v>
      </c>
      <c r="H37" s="51">
        <v>32.270000000000024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95.309000000000026</v>
      </c>
      <c r="E38" s="51">
        <v>55.439</v>
      </c>
      <c r="F38" s="51">
        <v>2.0920000000000001</v>
      </c>
      <c r="G38" s="51">
        <v>13.181999999999999</v>
      </c>
      <c r="H38" s="51">
        <v>24.596000000000032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0.248</v>
      </c>
      <c r="E39" s="51">
        <v>0.38600000000000001</v>
      </c>
      <c r="F39" s="51">
        <v>0</v>
      </c>
      <c r="G39" s="51">
        <v>-0.46300000000000002</v>
      </c>
      <c r="H39" s="51">
        <v>0.32500000000000001</v>
      </c>
      <c r="I39" s="51">
        <v>-0.248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11.492000000000095</v>
      </c>
      <c r="E40" s="51">
        <f t="shared" si="5"/>
        <v>13.275000000000009</v>
      </c>
      <c r="F40" s="51">
        <f t="shared" si="5"/>
        <v>-6.4839999999999893</v>
      </c>
      <c r="G40" s="51">
        <f t="shared" si="5"/>
        <v>-19.298999999999968</v>
      </c>
      <c r="H40" s="51">
        <f t="shared" si="5"/>
        <v>24.000000000000082</v>
      </c>
      <c r="I40" s="51">
        <f t="shared" si="5"/>
        <v>-11.492000000000028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467.51100000000014</v>
      </c>
      <c r="E42" s="51">
        <v>3.1759999999999486</v>
      </c>
      <c r="F42" s="51">
        <v>0.34900000000001086</v>
      </c>
      <c r="G42" s="51">
        <v>111.32300000000006</v>
      </c>
      <c r="H42" s="51">
        <v>352.66300000000012</v>
      </c>
      <c r="I42" s="51">
        <v>-14.80800000000003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69.710999999999999</v>
      </c>
      <c r="E43" s="51">
        <v>0</v>
      </c>
      <c r="F43" s="51">
        <v>0</v>
      </c>
      <c r="G43" s="51">
        <v>69.710999999999999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69.710999999999999</v>
      </c>
      <c r="E44" s="51">
        <v>0</v>
      </c>
      <c r="F44" s="51">
        <v>0</v>
      </c>
      <c r="G44" s="51">
        <v>0</v>
      </c>
      <c r="H44" s="51">
        <v>69.710999999999999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467.51100000000014</v>
      </c>
      <c r="E45" s="51">
        <f t="shared" si="6"/>
        <v>3.1759999999999486</v>
      </c>
      <c r="F45" s="51">
        <f t="shared" si="6"/>
        <v>0.34900000000001086</v>
      </c>
      <c r="G45" s="51">
        <f t="shared" si="6"/>
        <v>41.612000000000066</v>
      </c>
      <c r="H45" s="51">
        <f t="shared" si="6"/>
        <v>422.37400000000014</v>
      </c>
      <c r="I45" s="51">
        <f t="shared" si="6"/>
        <v>-14.80800000000003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449.19900000000001</v>
      </c>
      <c r="E46" s="51">
        <v>0</v>
      </c>
      <c r="F46" s="51">
        <v>0</v>
      </c>
      <c r="G46" s="51">
        <v>52.232999999999997</v>
      </c>
      <c r="H46" s="51">
        <v>396.96600000000001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-1.8779999999999997</v>
      </c>
      <c r="F47" s="51">
        <v>-5.1550000000000011</v>
      </c>
      <c r="G47" s="51">
        <v>0</v>
      </c>
      <c r="H47" s="51">
        <v>7.0330000000000004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18.312000000000126</v>
      </c>
      <c r="E48" s="51">
        <f t="shared" si="7"/>
        <v>1.297999999999949</v>
      </c>
      <c r="F48" s="51">
        <f t="shared" si="7"/>
        <v>-4.8059999999999903</v>
      </c>
      <c r="G48" s="51">
        <f t="shared" si="7"/>
        <v>-10.620999999999931</v>
      </c>
      <c r="H48" s="51">
        <f t="shared" si="7"/>
        <v>32.44100000000013</v>
      </c>
      <c r="I48" s="51">
        <f t="shared" si="7"/>
        <v>-14.80800000000003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209D-8C20-4FBA-96C2-FA2BF79518D6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961.93799999999987</v>
      </c>
      <c r="E8" s="51">
        <v>657.26299999999992</v>
      </c>
      <c r="F8" s="51">
        <v>48.345999999999997</v>
      </c>
      <c r="G8" s="51">
        <v>79.873999999999995</v>
      </c>
      <c r="H8" s="51">
        <v>176.45499999999998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474.81200000000001</v>
      </c>
      <c r="E9" s="51">
        <v>365.84500000000003</v>
      </c>
      <c r="F9" s="51">
        <v>24.850999999999999</v>
      </c>
      <c r="G9" s="51">
        <v>22.121000000000002</v>
      </c>
      <c r="H9" s="51">
        <v>61.995000000000005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487.12599999999986</v>
      </c>
      <c r="E10" s="51">
        <f t="shared" si="0"/>
        <v>291.41799999999989</v>
      </c>
      <c r="F10" s="51">
        <f t="shared" si="0"/>
        <v>23.494999999999997</v>
      </c>
      <c r="G10" s="51">
        <f t="shared" si="0"/>
        <v>57.752999999999993</v>
      </c>
      <c r="H10" s="51">
        <f t="shared" si="0"/>
        <v>114.45999999999998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95.098000000000042</v>
      </c>
      <c r="E11" s="51">
        <v>55.325000000000003</v>
      </c>
      <c r="F11" s="51">
        <v>2.0059999999999998</v>
      </c>
      <c r="G11" s="51">
        <v>13.21</v>
      </c>
      <c r="H11" s="51">
        <v>24.557000000000052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392.02799999999979</v>
      </c>
      <c r="E12" s="51">
        <f>E10-E11</f>
        <v>236.0929999999999</v>
      </c>
      <c r="F12" s="51">
        <f>F10-F11</f>
        <v>21.488999999999997</v>
      </c>
      <c r="G12" s="51">
        <f>G10-G11</f>
        <v>44.542999999999992</v>
      </c>
      <c r="H12" s="51">
        <f>H10-H11</f>
        <v>89.902999999999935</v>
      </c>
      <c r="I12" s="51">
        <v>-18.678000000000026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272.43299999999999</v>
      </c>
      <c r="E13" s="51">
        <v>172.08600000000001</v>
      </c>
      <c r="F13" s="51">
        <v>14.39</v>
      </c>
      <c r="G13" s="51">
        <v>45.032999999999994</v>
      </c>
      <c r="H13" s="51">
        <v>40.923999999999999</v>
      </c>
      <c r="I13" s="51">
        <v>1.2929999999999999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3.677</v>
      </c>
      <c r="E14" s="51">
        <v>1.7430000000000001</v>
      </c>
      <c r="F14" s="51">
        <v>8.6999999999999994E-2</v>
      </c>
      <c r="G14" s="51">
        <v>6.9000000000000006E-2</v>
      </c>
      <c r="H14" s="51">
        <v>1.778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6.6690000000000005</v>
      </c>
      <c r="E15" s="51">
        <v>6.0870000000000006</v>
      </c>
      <c r="F15" s="51">
        <v>0</v>
      </c>
      <c r="G15" s="51">
        <v>0.122</v>
      </c>
      <c r="H15" s="51">
        <v>0.45999999999999996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122.58699999999979</v>
      </c>
      <c r="E16" s="51">
        <f t="shared" si="1"/>
        <v>68.350999999999885</v>
      </c>
      <c r="F16" s="51">
        <f t="shared" si="1"/>
        <v>7.0119999999999969</v>
      </c>
      <c r="G16" s="51">
        <f t="shared" si="1"/>
        <v>-0.43700000000000194</v>
      </c>
      <c r="H16" s="51">
        <f t="shared" si="1"/>
        <v>47.660999999999937</v>
      </c>
      <c r="I16" s="51">
        <f t="shared" si="1"/>
        <v>-19.971000000000025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272.255</v>
      </c>
      <c r="E17" s="51">
        <v>0</v>
      </c>
      <c r="F17" s="51">
        <v>0</v>
      </c>
      <c r="G17" s="51">
        <v>0</v>
      </c>
      <c r="H17" s="51">
        <v>272.255</v>
      </c>
      <c r="I17" s="51">
        <v>1.4710000000000001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6.286999999999999</v>
      </c>
      <c r="E18" s="51">
        <v>0</v>
      </c>
      <c r="F18" s="51">
        <v>0</v>
      </c>
      <c r="G18" s="51">
        <v>6.286999999999999</v>
      </c>
      <c r="H18" s="51">
        <v>0</v>
      </c>
      <c r="I18" s="51">
        <v>0.69899999999999995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59.612000000000002</v>
      </c>
      <c r="E19" s="51">
        <v>0</v>
      </c>
      <c r="F19" s="51">
        <v>0</v>
      </c>
      <c r="G19" s="51">
        <v>59.612000000000002</v>
      </c>
      <c r="H19" s="51">
        <v>0</v>
      </c>
      <c r="I19" s="51">
        <v>0.71599999999999997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205.80699999999999</v>
      </c>
      <c r="E20" s="51">
        <v>81.725000000000009</v>
      </c>
      <c r="F20" s="51">
        <v>91.312999999999988</v>
      </c>
      <c r="G20" s="51">
        <v>16.413000000000004</v>
      </c>
      <c r="H20" s="51">
        <v>16.355999999999998</v>
      </c>
      <c r="I20" s="51">
        <v>24.170999999999999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200.51000000000002</v>
      </c>
      <c r="E21" s="51">
        <v>16.858000000000001</v>
      </c>
      <c r="F21" s="51">
        <v>85.100000000000009</v>
      </c>
      <c r="G21" s="51">
        <v>3.294</v>
      </c>
      <c r="H21" s="51">
        <v>95.25800000000001</v>
      </c>
      <c r="I21" s="51">
        <v>29.468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442.86999999999983</v>
      </c>
      <c r="E22" s="51">
        <f t="shared" si="2"/>
        <v>3.4839999999998774</v>
      </c>
      <c r="F22" s="51">
        <f t="shared" si="2"/>
        <v>0.7990000000000208</v>
      </c>
      <c r="G22" s="51">
        <f t="shared" si="2"/>
        <v>39.768999999999991</v>
      </c>
      <c r="H22" s="51">
        <f t="shared" si="2"/>
        <v>398.81799999999998</v>
      </c>
      <c r="I22" s="51">
        <f t="shared" si="2"/>
        <v>-13.186000000000025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54.751000000000005</v>
      </c>
      <c r="E23" s="51">
        <v>6.9930000000000003</v>
      </c>
      <c r="F23" s="51">
        <v>2.2400000000000002</v>
      </c>
      <c r="G23" s="51">
        <v>0</v>
      </c>
      <c r="H23" s="51">
        <v>45.518000000000001</v>
      </c>
      <c r="I23" s="51">
        <v>0.248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54.966000000000008</v>
      </c>
      <c r="E24" s="51">
        <v>0</v>
      </c>
      <c r="F24" s="51">
        <v>0</v>
      </c>
      <c r="G24" s="51">
        <v>54.966000000000008</v>
      </c>
      <c r="H24" s="51">
        <v>0</v>
      </c>
      <c r="I24" s="51">
        <v>3.3000000000000002E-2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109.71200000000002</v>
      </c>
      <c r="E25" s="51">
        <v>0</v>
      </c>
      <c r="F25" s="51">
        <v>0</v>
      </c>
      <c r="G25" s="51">
        <v>0</v>
      </c>
      <c r="H25" s="51">
        <v>109.71200000000002</v>
      </c>
      <c r="I25" s="51">
        <v>0.47299999999999998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109.95</v>
      </c>
      <c r="E26" s="51">
        <v>4.8130000000000006</v>
      </c>
      <c r="F26" s="51">
        <v>9.2860000000000014</v>
      </c>
      <c r="G26" s="51">
        <v>95.701999999999998</v>
      </c>
      <c r="H26" s="51">
        <v>0.14900000000000002</v>
      </c>
      <c r="I26" s="51">
        <v>0.23500000000000001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110.431</v>
      </c>
      <c r="E27" s="51">
        <v>3.1059999999999999</v>
      </c>
      <c r="F27" s="51">
        <v>4.6110000000000007</v>
      </c>
      <c r="G27" s="51">
        <v>102.565</v>
      </c>
      <c r="H27" s="51">
        <v>0.14900000000000002</v>
      </c>
      <c r="I27" s="51">
        <v>7.4999999999999997E-2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109.227</v>
      </c>
      <c r="E28" s="51">
        <v>0</v>
      </c>
      <c r="F28" s="51">
        <v>0</v>
      </c>
      <c r="G28" s="51">
        <v>0</v>
      </c>
      <c r="H28" s="51">
        <v>109.227</v>
      </c>
      <c r="I28" s="51">
        <v>1.2790000000000001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70.181000000000012</v>
      </c>
      <c r="E29" s="51">
        <v>5.9639999999999995</v>
      </c>
      <c r="F29" s="51">
        <v>36.712000000000003</v>
      </c>
      <c r="G29" s="51">
        <v>10.345000000000006</v>
      </c>
      <c r="H29" s="51">
        <v>17.16</v>
      </c>
      <c r="I29" s="51">
        <v>13.579000000000001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62.793999999999997</v>
      </c>
      <c r="E30" s="51">
        <v>2.851</v>
      </c>
      <c r="F30" s="51">
        <v>36.779000000000003</v>
      </c>
      <c r="G30" s="51">
        <v>4.9769999999999968</v>
      </c>
      <c r="H30" s="51">
        <v>18.187000000000001</v>
      </c>
      <c r="I30" s="51">
        <v>20.965999999999998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434.73199999999974</v>
      </c>
      <c r="E31" s="51">
        <f t="shared" si="3"/>
        <v>-4.9150000000001217</v>
      </c>
      <c r="F31" s="51">
        <f t="shared" si="3"/>
        <v>3.3010000000000232</v>
      </c>
      <c r="G31" s="51">
        <f t="shared" si="3"/>
        <v>82.504000000000019</v>
      </c>
      <c r="H31" s="51">
        <f t="shared" si="3"/>
        <v>353.84199999999993</v>
      </c>
      <c r="I31" s="51">
        <f t="shared" si="3"/>
        <v>-5.0480000000000267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411.96600000000001</v>
      </c>
      <c r="E32" s="51">
        <v>0</v>
      </c>
      <c r="F32" s="51">
        <v>0</v>
      </c>
      <c r="G32" s="51">
        <v>104.084</v>
      </c>
      <c r="H32" s="51">
        <v>307.88200000000001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-4.3289999999999997</v>
      </c>
      <c r="G33" s="51">
        <v>0</v>
      </c>
      <c r="H33" s="51">
        <v>5.9469999999999992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22.765999999999735</v>
      </c>
      <c r="E34" s="51">
        <f t="shared" si="4"/>
        <v>-6.533000000000122</v>
      </c>
      <c r="F34" s="51">
        <f t="shared" si="4"/>
        <v>-1.0279999999999765</v>
      </c>
      <c r="G34" s="51">
        <f t="shared" si="4"/>
        <v>-21.579999999999984</v>
      </c>
      <c r="H34" s="51">
        <f t="shared" si="4"/>
        <v>51.906999999999925</v>
      </c>
      <c r="I34" s="51">
        <f t="shared" si="4"/>
        <v>-5.0480000000000267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16.507999999999999</v>
      </c>
      <c r="E35" s="51">
        <v>0.58599999999999997</v>
      </c>
      <c r="F35" s="51">
        <v>0.58499999999999996</v>
      </c>
      <c r="G35" s="51">
        <v>13.983999999999998</v>
      </c>
      <c r="H35" s="51">
        <v>1.3530000000000002</v>
      </c>
      <c r="I35" s="51">
        <v>0.78600000000000003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16.251999999999999</v>
      </c>
      <c r="E36" s="51">
        <v>3.016</v>
      </c>
      <c r="F36" s="51">
        <v>0</v>
      </c>
      <c r="G36" s="51">
        <v>2.141</v>
      </c>
      <c r="H36" s="51">
        <v>11.094999999999999</v>
      </c>
      <c r="I36" s="51">
        <v>1.0419999999999998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112.816</v>
      </c>
      <c r="E37" s="51">
        <v>68.239000000000004</v>
      </c>
      <c r="F37" s="51">
        <v>1.3239999999999998</v>
      </c>
      <c r="G37" s="51">
        <v>10.566000000000001</v>
      </c>
      <c r="H37" s="51">
        <v>32.686999999999998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95.098000000000042</v>
      </c>
      <c r="E38" s="51">
        <v>55.325000000000003</v>
      </c>
      <c r="F38" s="51">
        <v>2.0059999999999998</v>
      </c>
      <c r="G38" s="51">
        <v>13.21</v>
      </c>
      <c r="H38" s="51">
        <v>24.557000000000052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0.11699999999999997</v>
      </c>
      <c r="E39" s="51">
        <v>0.23000000000000004</v>
      </c>
      <c r="F39" s="51">
        <v>0</v>
      </c>
      <c r="G39" s="51">
        <v>-0.33200000000000007</v>
      </c>
      <c r="H39" s="51">
        <v>0.219</v>
      </c>
      <c r="I39" s="51">
        <v>-0.11700000000000001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4.6749999999997742</v>
      </c>
      <c r="E40" s="51">
        <f t="shared" si="5"/>
        <v>-17.247000000000124</v>
      </c>
      <c r="F40" s="51">
        <f t="shared" si="5"/>
        <v>-0.93099999999997651</v>
      </c>
      <c r="G40" s="51">
        <f t="shared" si="5"/>
        <v>-30.446999999999981</v>
      </c>
      <c r="H40" s="51">
        <f t="shared" si="5"/>
        <v>53.299999999999976</v>
      </c>
      <c r="I40" s="51">
        <f t="shared" si="5"/>
        <v>-4.6750000000000265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434.73199999999986</v>
      </c>
      <c r="E42" s="51">
        <v>-4.9150000000001315</v>
      </c>
      <c r="F42" s="51">
        <v>3.3010000000000304</v>
      </c>
      <c r="G42" s="51">
        <v>82.504000000000019</v>
      </c>
      <c r="H42" s="51">
        <v>353.84199999999993</v>
      </c>
      <c r="I42" s="51">
        <v>-5.0480000000000267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61.481999999999999</v>
      </c>
      <c r="E43" s="51">
        <v>0</v>
      </c>
      <c r="F43" s="51">
        <v>0</v>
      </c>
      <c r="G43" s="51">
        <v>61.481999999999999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61.481999999999999</v>
      </c>
      <c r="E44" s="51">
        <v>0</v>
      </c>
      <c r="F44" s="51">
        <v>0</v>
      </c>
      <c r="G44" s="51">
        <v>0</v>
      </c>
      <c r="H44" s="51">
        <v>61.481999999999999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434.73199999999986</v>
      </c>
      <c r="E45" s="51">
        <f t="shared" si="6"/>
        <v>-4.9150000000001315</v>
      </c>
      <c r="F45" s="51">
        <f t="shared" si="6"/>
        <v>3.3010000000000304</v>
      </c>
      <c r="G45" s="51">
        <f t="shared" si="6"/>
        <v>21.02200000000002</v>
      </c>
      <c r="H45" s="51">
        <f t="shared" si="6"/>
        <v>415.32399999999996</v>
      </c>
      <c r="I45" s="51">
        <f t="shared" si="6"/>
        <v>-5.0480000000000267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411.96600000000001</v>
      </c>
      <c r="E46" s="51">
        <v>0</v>
      </c>
      <c r="F46" s="51">
        <v>0</v>
      </c>
      <c r="G46" s="51">
        <v>42.602000000000004</v>
      </c>
      <c r="H46" s="51">
        <v>369.36399999999998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-4.3289999999999997</v>
      </c>
      <c r="G47" s="51">
        <v>0</v>
      </c>
      <c r="H47" s="51">
        <v>5.9469999999999992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22.765999999999849</v>
      </c>
      <c r="E48" s="51">
        <f t="shared" si="7"/>
        <v>-6.5330000000001309</v>
      </c>
      <c r="F48" s="51">
        <f t="shared" si="7"/>
        <v>-1.0279999999999694</v>
      </c>
      <c r="G48" s="51">
        <f t="shared" si="7"/>
        <v>-21.579999999999984</v>
      </c>
      <c r="H48" s="51">
        <f t="shared" si="7"/>
        <v>51.906999999999982</v>
      </c>
      <c r="I48" s="51">
        <f t="shared" si="7"/>
        <v>-5.0480000000000267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778D3-7C88-453D-A938-8B08501E949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964.55800000000011</v>
      </c>
      <c r="E8" s="51">
        <v>657.53500000000008</v>
      </c>
      <c r="F8" s="51">
        <v>49.212000000000003</v>
      </c>
      <c r="G8" s="51">
        <v>80.33</v>
      </c>
      <c r="H8" s="51">
        <v>177.48099999999999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473.96700000000004</v>
      </c>
      <c r="E9" s="51">
        <v>363.46100000000001</v>
      </c>
      <c r="F9" s="51">
        <v>25.309000000000001</v>
      </c>
      <c r="G9" s="51">
        <v>22.930999999999997</v>
      </c>
      <c r="H9" s="51">
        <v>62.266000000000005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490.59100000000007</v>
      </c>
      <c r="E10" s="51">
        <f t="shared" si="0"/>
        <v>294.07400000000007</v>
      </c>
      <c r="F10" s="51">
        <f t="shared" si="0"/>
        <v>23.903000000000002</v>
      </c>
      <c r="G10" s="51">
        <f t="shared" si="0"/>
        <v>57.399000000000001</v>
      </c>
      <c r="H10" s="51">
        <f t="shared" si="0"/>
        <v>115.21499999999999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95.497000000000057</v>
      </c>
      <c r="E11" s="51">
        <v>55.508000000000003</v>
      </c>
      <c r="F11" s="51">
        <v>2.0140000000000002</v>
      </c>
      <c r="G11" s="51">
        <v>13.272</v>
      </c>
      <c r="H11" s="51">
        <v>24.703000000000046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395.09399999999999</v>
      </c>
      <c r="E12" s="51">
        <f>E10-E11</f>
        <v>238.56600000000006</v>
      </c>
      <c r="F12" s="51">
        <f>F10-F11</f>
        <v>21.889000000000003</v>
      </c>
      <c r="G12" s="51">
        <f>G10-G11</f>
        <v>44.127000000000002</v>
      </c>
      <c r="H12" s="51">
        <f>H10-H11</f>
        <v>90.511999999999944</v>
      </c>
      <c r="I12" s="51">
        <v>-19.39500000000001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281.5</v>
      </c>
      <c r="E13" s="51">
        <v>180.46599999999998</v>
      </c>
      <c r="F13" s="51">
        <v>14.491999999999999</v>
      </c>
      <c r="G13" s="51">
        <v>44.496999999999993</v>
      </c>
      <c r="H13" s="51">
        <v>42.045000000000016</v>
      </c>
      <c r="I13" s="51">
        <v>1.339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3.6989999999999998</v>
      </c>
      <c r="E14" s="51">
        <v>1.7609999999999999</v>
      </c>
      <c r="F14" s="51">
        <v>8.6999999999999994E-2</v>
      </c>
      <c r="G14" s="51">
        <v>6.9000000000000006E-2</v>
      </c>
      <c r="H14" s="51">
        <v>1.782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6.9899999999999993</v>
      </c>
      <c r="E15" s="51">
        <v>6.3889999999999993</v>
      </c>
      <c r="F15" s="51">
        <v>0</v>
      </c>
      <c r="G15" s="51">
        <v>0.11399999999999999</v>
      </c>
      <c r="H15" s="51">
        <v>0.48699999999999999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116.88499999999999</v>
      </c>
      <c r="E16" s="51">
        <f t="shared" si="1"/>
        <v>62.72800000000008</v>
      </c>
      <c r="F16" s="51">
        <f t="shared" si="1"/>
        <v>7.3100000000000041</v>
      </c>
      <c r="G16" s="51">
        <f t="shared" si="1"/>
        <v>-0.32499999999999035</v>
      </c>
      <c r="H16" s="51">
        <f t="shared" si="1"/>
        <v>47.171999999999933</v>
      </c>
      <c r="I16" s="51">
        <f t="shared" si="1"/>
        <v>-20.734000000000009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280.52</v>
      </c>
      <c r="E17" s="51">
        <v>0</v>
      </c>
      <c r="F17" s="51">
        <v>0</v>
      </c>
      <c r="G17" s="51">
        <v>0</v>
      </c>
      <c r="H17" s="51">
        <v>280.52</v>
      </c>
      <c r="I17" s="51">
        <v>2.319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6.6519999999999992</v>
      </c>
      <c r="E18" s="51">
        <v>0</v>
      </c>
      <c r="F18" s="51">
        <v>0</v>
      </c>
      <c r="G18" s="51">
        <v>6.6519999999999992</v>
      </c>
      <c r="H18" s="51">
        <v>0</v>
      </c>
      <c r="I18" s="51">
        <v>0.60899999999999999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60.54</v>
      </c>
      <c r="E19" s="51">
        <v>0</v>
      </c>
      <c r="F19" s="51">
        <v>0</v>
      </c>
      <c r="G19" s="51">
        <v>60.54</v>
      </c>
      <c r="H19" s="51">
        <v>0</v>
      </c>
      <c r="I19" s="51">
        <v>0.79899999999999993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211.85500000000002</v>
      </c>
      <c r="E20" s="51">
        <v>94.717999999999989</v>
      </c>
      <c r="F20" s="51">
        <v>84.786000000000016</v>
      </c>
      <c r="G20" s="51">
        <v>16.458000000000002</v>
      </c>
      <c r="H20" s="51">
        <v>15.892999999999997</v>
      </c>
      <c r="I20" s="51">
        <v>25.19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202.99900000000002</v>
      </c>
      <c r="E21" s="51">
        <v>19.516000000000002</v>
      </c>
      <c r="F21" s="51">
        <v>90.749000000000009</v>
      </c>
      <c r="G21" s="51">
        <v>6.5860000000000012</v>
      </c>
      <c r="H21" s="51">
        <v>86.147999999999996</v>
      </c>
      <c r="I21" s="51">
        <v>34.045999999999999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442.43700000000001</v>
      </c>
      <c r="E22" s="51">
        <f t="shared" si="2"/>
        <v>-12.473999999999908</v>
      </c>
      <c r="F22" s="51">
        <f t="shared" si="2"/>
        <v>13.272999999999996</v>
      </c>
      <c r="G22" s="51">
        <f t="shared" si="2"/>
        <v>43.691000000000003</v>
      </c>
      <c r="H22" s="51">
        <f t="shared" si="2"/>
        <v>397.94699999999989</v>
      </c>
      <c r="I22" s="51">
        <f t="shared" si="2"/>
        <v>-9.3690000000000069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58.469000000000001</v>
      </c>
      <c r="E23" s="51">
        <v>6.8039999999999994</v>
      </c>
      <c r="F23" s="51">
        <v>2.1789999999999998</v>
      </c>
      <c r="G23" s="51">
        <v>0</v>
      </c>
      <c r="H23" s="51">
        <v>49.486000000000004</v>
      </c>
      <c r="I23" s="51">
        <v>1.3109999999999999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59.747000000000014</v>
      </c>
      <c r="E24" s="51">
        <v>0</v>
      </c>
      <c r="F24" s="51">
        <v>0</v>
      </c>
      <c r="G24" s="51">
        <v>59.747000000000014</v>
      </c>
      <c r="H24" s="51">
        <v>0</v>
      </c>
      <c r="I24" s="51">
        <v>3.3000000000000002E-2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113.664</v>
      </c>
      <c r="E25" s="51">
        <v>0</v>
      </c>
      <c r="F25" s="51">
        <v>0</v>
      </c>
      <c r="G25" s="51">
        <v>0</v>
      </c>
      <c r="H25" s="51">
        <v>113.664</v>
      </c>
      <c r="I25" s="51">
        <v>0.69199999999999995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114.11599999999999</v>
      </c>
      <c r="E26" s="51">
        <v>4.8110000000000008</v>
      </c>
      <c r="F26" s="51">
        <v>9.4510000000000005</v>
      </c>
      <c r="G26" s="51">
        <v>99.707999999999984</v>
      </c>
      <c r="H26" s="51">
        <v>0.14600000000000002</v>
      </c>
      <c r="I26" s="51">
        <v>0.24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109.133</v>
      </c>
      <c r="E27" s="51">
        <v>3.0649999999999995</v>
      </c>
      <c r="F27" s="51">
        <v>4.6660000000000004</v>
      </c>
      <c r="G27" s="51">
        <v>101.256</v>
      </c>
      <c r="H27" s="51">
        <v>0.14600000000000002</v>
      </c>
      <c r="I27" s="51">
        <v>8.5999999999999993E-2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107.982</v>
      </c>
      <c r="E28" s="51">
        <v>0</v>
      </c>
      <c r="F28" s="51">
        <v>0</v>
      </c>
      <c r="G28" s="51">
        <v>0</v>
      </c>
      <c r="H28" s="51">
        <v>107.982</v>
      </c>
      <c r="I28" s="51">
        <v>1.2369999999999999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68.152000000000001</v>
      </c>
      <c r="E29" s="51">
        <v>4.9790000000000001</v>
      </c>
      <c r="F29" s="51">
        <v>35.652000000000001</v>
      </c>
      <c r="G29" s="51">
        <v>10.606999999999999</v>
      </c>
      <c r="H29" s="51">
        <v>16.914000000000001</v>
      </c>
      <c r="I29" s="51">
        <v>11.306000000000001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60.866</v>
      </c>
      <c r="E30" s="51">
        <v>2.9929999999999999</v>
      </c>
      <c r="F30" s="51">
        <v>35.707999999999991</v>
      </c>
      <c r="G30" s="51">
        <v>4.0260000000000034</v>
      </c>
      <c r="H30" s="51">
        <v>18.138999999999999</v>
      </c>
      <c r="I30" s="51">
        <v>18.591999999999999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435.73000000000008</v>
      </c>
      <c r="E31" s="51">
        <f t="shared" si="3"/>
        <v>-19.517999999999905</v>
      </c>
      <c r="F31" s="51">
        <f t="shared" si="3"/>
        <v>15.934999999999985</v>
      </c>
      <c r="G31" s="51">
        <f t="shared" si="3"/>
        <v>95.309000000000026</v>
      </c>
      <c r="H31" s="51">
        <f t="shared" si="3"/>
        <v>344.00399999999991</v>
      </c>
      <c r="I31" s="51">
        <f t="shared" si="3"/>
        <v>-2.6620000000000097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420.154</v>
      </c>
      <c r="E32" s="51">
        <v>0</v>
      </c>
      <c r="F32" s="51">
        <v>0</v>
      </c>
      <c r="G32" s="51">
        <v>104.56300000000002</v>
      </c>
      <c r="H32" s="51">
        <v>315.59100000000001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-4.4390000000000001</v>
      </c>
      <c r="G33" s="51">
        <v>0</v>
      </c>
      <c r="H33" s="51">
        <v>6.0570000000000004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15.576000000000079</v>
      </c>
      <c r="E34" s="51">
        <f t="shared" si="4"/>
        <v>-21.135999999999903</v>
      </c>
      <c r="F34" s="51">
        <f t="shared" si="4"/>
        <v>11.495999999999984</v>
      </c>
      <c r="G34" s="51">
        <f t="shared" si="4"/>
        <v>-9.2539999999999907</v>
      </c>
      <c r="H34" s="51">
        <f t="shared" si="4"/>
        <v>34.469999999999899</v>
      </c>
      <c r="I34" s="51">
        <f t="shared" si="4"/>
        <v>-2.6620000000000097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8.0570000000000004</v>
      </c>
      <c r="E35" s="51">
        <v>0.193</v>
      </c>
      <c r="F35" s="51">
        <v>0.58499999999999996</v>
      </c>
      <c r="G35" s="51">
        <v>5.8109999999999999</v>
      </c>
      <c r="H35" s="51">
        <v>1.4680000000000002</v>
      </c>
      <c r="I35" s="51">
        <v>0.626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7.9540000000000006</v>
      </c>
      <c r="E36" s="51">
        <v>3.403</v>
      </c>
      <c r="F36" s="51">
        <v>0</v>
      </c>
      <c r="G36" s="51">
        <v>2.0700000000000003</v>
      </c>
      <c r="H36" s="51">
        <v>2.4809999999999999</v>
      </c>
      <c r="I36" s="51">
        <v>0.72899999999999998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108.411</v>
      </c>
      <c r="E37" s="51">
        <v>57.520999999999994</v>
      </c>
      <c r="F37" s="51">
        <v>1.4390000000000001</v>
      </c>
      <c r="G37" s="51">
        <v>14.647</v>
      </c>
      <c r="H37" s="51">
        <v>34.803999999999995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95.497000000000057</v>
      </c>
      <c r="E38" s="51">
        <v>55.508000000000003</v>
      </c>
      <c r="F38" s="51">
        <v>2.0140000000000002</v>
      </c>
      <c r="G38" s="51">
        <v>13.272</v>
      </c>
      <c r="H38" s="51">
        <v>24.703000000000046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1.7999999999999988E-2</v>
      </c>
      <c r="E39" s="51">
        <v>0.10900000000000001</v>
      </c>
      <c r="F39" s="51">
        <v>0</v>
      </c>
      <c r="G39" s="51">
        <v>-0.27300000000000002</v>
      </c>
      <c r="H39" s="51">
        <v>0.182</v>
      </c>
      <c r="I39" s="51">
        <v>-1.7999999999999999E-2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2.5410000000001398</v>
      </c>
      <c r="E40" s="51">
        <f t="shared" si="5"/>
        <v>-20.047999999999902</v>
      </c>
      <c r="F40" s="51">
        <f t="shared" si="5"/>
        <v>11.485999999999983</v>
      </c>
      <c r="G40" s="51">
        <f t="shared" si="5"/>
        <v>-14.096999999999989</v>
      </c>
      <c r="H40" s="51">
        <f t="shared" si="5"/>
        <v>25.19999999999995</v>
      </c>
      <c r="I40" s="51">
        <f t="shared" si="5"/>
        <v>-2.5410000000000097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435.73000000000008</v>
      </c>
      <c r="E42" s="51">
        <v>-19.517999999999905</v>
      </c>
      <c r="F42" s="51">
        <v>15.934999999999974</v>
      </c>
      <c r="G42" s="51">
        <v>95.309000000000026</v>
      </c>
      <c r="H42" s="51">
        <v>344.00399999999996</v>
      </c>
      <c r="I42" s="51">
        <v>-2.6620000000000115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62.378</v>
      </c>
      <c r="E43" s="51">
        <v>0</v>
      </c>
      <c r="F43" s="51">
        <v>0</v>
      </c>
      <c r="G43" s="51">
        <v>62.378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62.378</v>
      </c>
      <c r="E44" s="51">
        <v>0</v>
      </c>
      <c r="F44" s="51">
        <v>0</v>
      </c>
      <c r="G44" s="51">
        <v>0</v>
      </c>
      <c r="H44" s="51">
        <v>62.378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435.73000000000008</v>
      </c>
      <c r="E45" s="51">
        <f t="shared" si="6"/>
        <v>-19.517999999999905</v>
      </c>
      <c r="F45" s="51">
        <f t="shared" si="6"/>
        <v>15.934999999999974</v>
      </c>
      <c r="G45" s="51">
        <f t="shared" si="6"/>
        <v>32.931000000000026</v>
      </c>
      <c r="H45" s="51">
        <f t="shared" si="6"/>
        <v>406.38199999999995</v>
      </c>
      <c r="I45" s="51">
        <f t="shared" si="6"/>
        <v>-2.6620000000000115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420.154</v>
      </c>
      <c r="E46" s="51">
        <v>0</v>
      </c>
      <c r="F46" s="51">
        <v>0</v>
      </c>
      <c r="G46" s="51">
        <v>42.185000000000016</v>
      </c>
      <c r="H46" s="51">
        <v>377.96899999999999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-4.4390000000000001</v>
      </c>
      <c r="G47" s="51">
        <v>0</v>
      </c>
      <c r="H47" s="51">
        <v>6.0570000000000004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15.576000000000079</v>
      </c>
      <c r="E48" s="51">
        <f t="shared" si="7"/>
        <v>-21.135999999999903</v>
      </c>
      <c r="F48" s="51">
        <f t="shared" si="7"/>
        <v>11.495999999999974</v>
      </c>
      <c r="G48" s="51">
        <f t="shared" si="7"/>
        <v>-9.2539999999999907</v>
      </c>
      <c r="H48" s="51">
        <f t="shared" si="7"/>
        <v>34.469999999999956</v>
      </c>
      <c r="I48" s="51">
        <f t="shared" si="7"/>
        <v>-2.6620000000000115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B2118-BBD6-48C0-B90A-4F36BE0D9DED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1000.7049999999999</v>
      </c>
      <c r="E8" s="51">
        <v>678.82299999999987</v>
      </c>
      <c r="F8" s="51">
        <v>50.038000000000004</v>
      </c>
      <c r="G8" s="51">
        <v>84.813999999999993</v>
      </c>
      <c r="H8" s="51">
        <v>187.03000000000003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485.04100000000005</v>
      </c>
      <c r="E9" s="51">
        <v>370.61700000000002</v>
      </c>
      <c r="F9" s="51">
        <v>25.460999999999999</v>
      </c>
      <c r="G9" s="51">
        <v>23.946999999999999</v>
      </c>
      <c r="H9" s="51">
        <v>65.015999999999991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515.66399999999987</v>
      </c>
      <c r="E10" s="51">
        <f t="shared" si="0"/>
        <v>308.20599999999985</v>
      </c>
      <c r="F10" s="51">
        <f t="shared" si="0"/>
        <v>24.577000000000005</v>
      </c>
      <c r="G10" s="51">
        <f t="shared" si="0"/>
        <v>60.86699999999999</v>
      </c>
      <c r="H10" s="51">
        <f t="shared" si="0"/>
        <v>122.01400000000004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95.859000000000009</v>
      </c>
      <c r="E11" s="51">
        <v>55.671999999999997</v>
      </c>
      <c r="F11" s="51">
        <v>2.0219999999999998</v>
      </c>
      <c r="G11" s="51">
        <v>13.318999999999999</v>
      </c>
      <c r="H11" s="51">
        <v>24.846000000000011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419.80499999999984</v>
      </c>
      <c r="E12" s="51">
        <f>E10-E11</f>
        <v>252.53399999999985</v>
      </c>
      <c r="F12" s="51">
        <f>F10-F11</f>
        <v>22.555000000000007</v>
      </c>
      <c r="G12" s="51">
        <f>G10-G11</f>
        <v>47.547999999999988</v>
      </c>
      <c r="H12" s="51">
        <f>H10-H11</f>
        <v>97.168000000000035</v>
      </c>
      <c r="I12" s="51">
        <v>-19.413999999999987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289.79199999999997</v>
      </c>
      <c r="E13" s="51">
        <v>183.10899999999998</v>
      </c>
      <c r="F13" s="51">
        <v>14.982000000000001</v>
      </c>
      <c r="G13" s="51">
        <v>47.769000000000005</v>
      </c>
      <c r="H13" s="51">
        <v>43.931999999999995</v>
      </c>
      <c r="I13" s="51">
        <v>1.355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3.4950000000000001</v>
      </c>
      <c r="E14" s="51">
        <v>1.5620000000000001</v>
      </c>
      <c r="F14" s="51">
        <v>8.6999999999999994E-2</v>
      </c>
      <c r="G14" s="51">
        <v>7.9000000000000015E-2</v>
      </c>
      <c r="H14" s="51">
        <v>1.7669999999999999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6.7519999999999998</v>
      </c>
      <c r="E15" s="51">
        <v>6.1049999999999995</v>
      </c>
      <c r="F15" s="51">
        <v>0</v>
      </c>
      <c r="G15" s="51">
        <v>0.13</v>
      </c>
      <c r="H15" s="51">
        <v>0.51700000000000002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133.26999999999987</v>
      </c>
      <c r="E16" s="51">
        <f t="shared" si="1"/>
        <v>73.967999999999876</v>
      </c>
      <c r="F16" s="51">
        <f t="shared" si="1"/>
        <v>7.486000000000006</v>
      </c>
      <c r="G16" s="51">
        <f t="shared" si="1"/>
        <v>-0.17000000000001786</v>
      </c>
      <c r="H16" s="51">
        <f t="shared" si="1"/>
        <v>51.98600000000004</v>
      </c>
      <c r="I16" s="51">
        <f t="shared" si="1"/>
        <v>-20.768999999999988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288.65700000000004</v>
      </c>
      <c r="E17" s="51">
        <v>0</v>
      </c>
      <c r="F17" s="51">
        <v>0</v>
      </c>
      <c r="G17" s="51">
        <v>0</v>
      </c>
      <c r="H17" s="51">
        <v>288.65700000000004</v>
      </c>
      <c r="I17" s="51">
        <v>2.4900000000000002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6.5220000000000002</v>
      </c>
      <c r="E18" s="51">
        <v>0</v>
      </c>
      <c r="F18" s="51">
        <v>0</v>
      </c>
      <c r="G18" s="51">
        <v>6.5220000000000002</v>
      </c>
      <c r="H18" s="51">
        <v>0</v>
      </c>
      <c r="I18" s="51">
        <v>0.42499999999999999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58.758999999999993</v>
      </c>
      <c r="E19" s="51">
        <v>0</v>
      </c>
      <c r="F19" s="51">
        <v>0</v>
      </c>
      <c r="G19" s="51">
        <v>58.758999999999993</v>
      </c>
      <c r="H19" s="51">
        <v>0</v>
      </c>
      <c r="I19" s="51">
        <v>0.747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176.23600000000002</v>
      </c>
      <c r="E20" s="51">
        <v>63.300000000000004</v>
      </c>
      <c r="F20" s="51">
        <v>81.239000000000004</v>
      </c>
      <c r="G20" s="51">
        <v>16.136999999999997</v>
      </c>
      <c r="H20" s="51">
        <v>15.56</v>
      </c>
      <c r="I20" s="51">
        <v>24.797999999999998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171.24200000000005</v>
      </c>
      <c r="E21" s="51">
        <v>14.841000000000003</v>
      </c>
      <c r="F21" s="51">
        <v>79.474000000000018</v>
      </c>
      <c r="G21" s="51">
        <v>3.18</v>
      </c>
      <c r="H21" s="51">
        <v>73.747000000000014</v>
      </c>
      <c r="I21" s="51">
        <v>29.791999999999998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469.16999999999996</v>
      </c>
      <c r="E22" s="51">
        <f t="shared" si="2"/>
        <v>25.508999999999872</v>
      </c>
      <c r="F22" s="51">
        <f t="shared" si="2"/>
        <v>5.7210000000000178</v>
      </c>
      <c r="G22" s="51">
        <f t="shared" si="2"/>
        <v>39.109999999999978</v>
      </c>
      <c r="H22" s="51">
        <f t="shared" si="2"/>
        <v>398.8300000000001</v>
      </c>
      <c r="I22" s="51">
        <f t="shared" si="2"/>
        <v>-12.96299999999999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52.738999999999997</v>
      </c>
      <c r="E23" s="51">
        <v>5.976</v>
      </c>
      <c r="F23" s="51">
        <v>1.913</v>
      </c>
      <c r="G23" s="51">
        <v>0</v>
      </c>
      <c r="H23" s="51">
        <v>44.849999999999994</v>
      </c>
      <c r="I23" s="51">
        <v>4.4999999999999998E-2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52.749999999999993</v>
      </c>
      <c r="E24" s="51">
        <v>0</v>
      </c>
      <c r="F24" s="51">
        <v>0</v>
      </c>
      <c r="G24" s="51">
        <v>52.749999999999993</v>
      </c>
      <c r="H24" s="51">
        <v>0</v>
      </c>
      <c r="I24" s="51">
        <v>3.4000000000000002E-2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113.20299999999999</v>
      </c>
      <c r="E25" s="51">
        <v>0</v>
      </c>
      <c r="F25" s="51">
        <v>0</v>
      </c>
      <c r="G25" s="51">
        <v>0</v>
      </c>
      <c r="H25" s="51">
        <v>113.20299999999999</v>
      </c>
      <c r="I25" s="51">
        <v>0.73899999999999999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113.69300000000003</v>
      </c>
      <c r="E26" s="51">
        <v>4.8280000000000003</v>
      </c>
      <c r="F26" s="51">
        <v>9.7060000000000013</v>
      </c>
      <c r="G26" s="51">
        <v>99.004000000000019</v>
      </c>
      <c r="H26" s="51">
        <v>0.15500000000000003</v>
      </c>
      <c r="I26" s="51">
        <v>0.249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109.69099999999997</v>
      </c>
      <c r="E27" s="51">
        <v>3.0659999999999998</v>
      </c>
      <c r="F27" s="51">
        <v>4.6959999999999997</v>
      </c>
      <c r="G27" s="51">
        <v>101.77399999999997</v>
      </c>
      <c r="H27" s="51">
        <v>0.15500000000000003</v>
      </c>
      <c r="I27" s="51">
        <v>8.1000000000000003E-2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108.52399999999999</v>
      </c>
      <c r="E28" s="51">
        <v>0</v>
      </c>
      <c r="F28" s="51">
        <v>0</v>
      </c>
      <c r="G28" s="51">
        <v>0</v>
      </c>
      <c r="H28" s="51">
        <v>108.52399999999999</v>
      </c>
      <c r="I28" s="51">
        <v>1.248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68.847999999999985</v>
      </c>
      <c r="E29" s="51">
        <v>5.8079999999999998</v>
      </c>
      <c r="F29" s="51">
        <v>35.421999999999997</v>
      </c>
      <c r="G29" s="51">
        <v>10.606999999999999</v>
      </c>
      <c r="H29" s="51">
        <v>17.010999999999999</v>
      </c>
      <c r="I29" s="51">
        <v>11.202999999999998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61.283000000000001</v>
      </c>
      <c r="E30" s="51">
        <v>3.0309999999999997</v>
      </c>
      <c r="F30" s="51">
        <v>35.573999999999998</v>
      </c>
      <c r="G30" s="51">
        <v>4.5690000000000026</v>
      </c>
      <c r="H30" s="51">
        <v>18.108999999999998</v>
      </c>
      <c r="I30" s="51">
        <v>18.768000000000001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460.93900000000008</v>
      </c>
      <c r="E31" s="51">
        <f t="shared" si="3"/>
        <v>18.517999999999873</v>
      </c>
      <c r="F31" s="51">
        <f t="shared" si="3"/>
        <v>8.9700000000000202</v>
      </c>
      <c r="G31" s="51">
        <f t="shared" si="3"/>
        <v>83.052000000000007</v>
      </c>
      <c r="H31" s="51">
        <f t="shared" si="3"/>
        <v>350.39900000000011</v>
      </c>
      <c r="I31" s="51">
        <f t="shared" si="3"/>
        <v>-4.7319999999999851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433.20400000000006</v>
      </c>
      <c r="E32" s="51">
        <v>0</v>
      </c>
      <c r="F32" s="51">
        <v>0</v>
      </c>
      <c r="G32" s="51">
        <v>108.511</v>
      </c>
      <c r="H32" s="51">
        <v>324.69300000000004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-4.661999999999999</v>
      </c>
      <c r="G33" s="51">
        <v>0</v>
      </c>
      <c r="H33" s="51">
        <v>6.2799999999999994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27.735000000000014</v>
      </c>
      <c r="E34" s="51">
        <f t="shared" si="4"/>
        <v>16.899999999999874</v>
      </c>
      <c r="F34" s="51">
        <f t="shared" si="4"/>
        <v>4.3080000000000211</v>
      </c>
      <c r="G34" s="51">
        <f t="shared" si="4"/>
        <v>-25.458999999999989</v>
      </c>
      <c r="H34" s="51">
        <f t="shared" si="4"/>
        <v>31.986000000000075</v>
      </c>
      <c r="I34" s="51">
        <f t="shared" si="4"/>
        <v>-4.7319999999999851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8.1130000000000013</v>
      </c>
      <c r="E35" s="51">
        <v>0.27400000000000002</v>
      </c>
      <c r="F35" s="51">
        <v>0.58499999999999996</v>
      </c>
      <c r="G35" s="51">
        <v>5.7680000000000007</v>
      </c>
      <c r="H35" s="51">
        <v>1.486</v>
      </c>
      <c r="I35" s="51">
        <v>0.73399999999999999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8.18</v>
      </c>
      <c r="E36" s="51">
        <v>3.51</v>
      </c>
      <c r="F36" s="51">
        <v>0</v>
      </c>
      <c r="G36" s="51">
        <v>2.1989999999999998</v>
      </c>
      <c r="H36" s="51">
        <v>2.4710000000000001</v>
      </c>
      <c r="I36" s="51">
        <v>0.66700000000000004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118.86199999999999</v>
      </c>
      <c r="E37" s="51">
        <v>64.489000000000004</v>
      </c>
      <c r="F37" s="51">
        <v>1.4569999999999999</v>
      </c>
      <c r="G37" s="51">
        <v>15.433999999999997</v>
      </c>
      <c r="H37" s="51">
        <v>37.481999999999992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95.859000000000009</v>
      </c>
      <c r="E38" s="51">
        <v>55.671999999999997</v>
      </c>
      <c r="F38" s="51">
        <v>2.0219999999999998</v>
      </c>
      <c r="G38" s="51">
        <v>13.318999999999999</v>
      </c>
      <c r="H38" s="51">
        <v>24.846000000000011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7.9999999999999932E-2</v>
      </c>
      <c r="E39" s="51">
        <v>0.19899999999999998</v>
      </c>
      <c r="F39" s="51">
        <v>0</v>
      </c>
      <c r="G39" s="51">
        <v>-0.35400000000000004</v>
      </c>
      <c r="H39" s="51">
        <v>0.23499999999999999</v>
      </c>
      <c r="I39" s="51">
        <v>-0.08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4.7190000000000349</v>
      </c>
      <c r="E40" s="51">
        <f t="shared" si="5"/>
        <v>11.119999999999868</v>
      </c>
      <c r="F40" s="51">
        <f t="shared" si="5"/>
        <v>4.2880000000000216</v>
      </c>
      <c r="G40" s="51">
        <f t="shared" si="5"/>
        <v>-30.788999999999991</v>
      </c>
      <c r="H40" s="51">
        <f t="shared" si="5"/>
        <v>20.100000000000094</v>
      </c>
      <c r="I40" s="51">
        <f t="shared" si="5"/>
        <v>-4.7189999999999852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460.93900000000002</v>
      </c>
      <c r="E42" s="51">
        <v>18.517999999999891</v>
      </c>
      <c r="F42" s="51">
        <v>8.9700000000000344</v>
      </c>
      <c r="G42" s="51">
        <v>83.052000000000049</v>
      </c>
      <c r="H42" s="51">
        <v>350.39900000000006</v>
      </c>
      <c r="I42" s="51">
        <v>-4.7319999999999833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63.834000000000003</v>
      </c>
      <c r="E43" s="51">
        <v>0</v>
      </c>
      <c r="F43" s="51">
        <v>0</v>
      </c>
      <c r="G43" s="51">
        <v>63.834000000000003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63.834000000000003</v>
      </c>
      <c r="E44" s="51">
        <v>0</v>
      </c>
      <c r="F44" s="51">
        <v>0</v>
      </c>
      <c r="G44" s="51">
        <v>0</v>
      </c>
      <c r="H44" s="51">
        <v>63.834000000000003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460.93900000000002</v>
      </c>
      <c r="E45" s="51">
        <f t="shared" si="6"/>
        <v>18.517999999999891</v>
      </c>
      <c r="F45" s="51">
        <f t="shared" si="6"/>
        <v>8.9700000000000344</v>
      </c>
      <c r="G45" s="51">
        <f t="shared" si="6"/>
        <v>19.218000000000046</v>
      </c>
      <c r="H45" s="51">
        <f t="shared" si="6"/>
        <v>414.23300000000006</v>
      </c>
      <c r="I45" s="51">
        <f t="shared" si="6"/>
        <v>-4.7319999999999833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433.20400000000006</v>
      </c>
      <c r="E46" s="51">
        <v>0</v>
      </c>
      <c r="F46" s="51">
        <v>0</v>
      </c>
      <c r="G46" s="51">
        <v>44.677000000000007</v>
      </c>
      <c r="H46" s="51">
        <v>388.52700000000004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-4.661999999999999</v>
      </c>
      <c r="G47" s="51">
        <v>0</v>
      </c>
      <c r="H47" s="51">
        <v>6.2799999999999994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27.734999999999957</v>
      </c>
      <c r="E48" s="51">
        <f t="shared" si="7"/>
        <v>16.899999999999892</v>
      </c>
      <c r="F48" s="51">
        <f t="shared" si="7"/>
        <v>4.3080000000000354</v>
      </c>
      <c r="G48" s="51">
        <f t="shared" si="7"/>
        <v>-25.458999999999961</v>
      </c>
      <c r="H48" s="51">
        <f t="shared" si="7"/>
        <v>31.986000000000018</v>
      </c>
      <c r="I48" s="51">
        <f t="shared" si="7"/>
        <v>-4.7319999999999833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2AFCD-1F65-4CF3-8AC9-3507C943656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1036.6409999999998</v>
      </c>
      <c r="E8" s="51">
        <v>701.25599999999997</v>
      </c>
      <c r="F8" s="51">
        <v>50.991</v>
      </c>
      <c r="G8" s="51">
        <v>95.449000000000012</v>
      </c>
      <c r="H8" s="51">
        <v>188.94499999999996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514.11800000000005</v>
      </c>
      <c r="E9" s="51">
        <v>392.048</v>
      </c>
      <c r="F9" s="51">
        <v>26.015000000000008</v>
      </c>
      <c r="G9" s="51">
        <v>28.292000000000002</v>
      </c>
      <c r="H9" s="51">
        <v>67.763000000000005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522.5229999999998</v>
      </c>
      <c r="E10" s="51">
        <f t="shared" si="0"/>
        <v>309.20799999999997</v>
      </c>
      <c r="F10" s="51">
        <f t="shared" si="0"/>
        <v>24.975999999999992</v>
      </c>
      <c r="G10" s="51">
        <f t="shared" si="0"/>
        <v>67.157000000000011</v>
      </c>
      <c r="H10" s="51">
        <f t="shared" si="0"/>
        <v>121.18199999999996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96.161000000000016</v>
      </c>
      <c r="E11" s="51">
        <v>55.829000000000001</v>
      </c>
      <c r="F11" s="51">
        <v>2.0249999999999999</v>
      </c>
      <c r="G11" s="51">
        <v>13.343999999999999</v>
      </c>
      <c r="H11" s="51">
        <v>24.963000000000026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426.3619999999998</v>
      </c>
      <c r="E12" s="51">
        <f>E10-E11</f>
        <v>253.37899999999996</v>
      </c>
      <c r="F12" s="51">
        <f>F10-F11</f>
        <v>22.950999999999993</v>
      </c>
      <c r="G12" s="51">
        <f>G10-G11</f>
        <v>53.813000000000009</v>
      </c>
      <c r="H12" s="51">
        <f>H10-H11</f>
        <v>96.218999999999937</v>
      </c>
      <c r="I12" s="51">
        <v>-23.656000000000006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322.27299999999997</v>
      </c>
      <c r="E13" s="51">
        <v>200.26900000000001</v>
      </c>
      <c r="F13" s="51">
        <v>18.574999999999999</v>
      </c>
      <c r="G13" s="51">
        <v>54.512999999999998</v>
      </c>
      <c r="H13" s="51">
        <v>48.915999999999976</v>
      </c>
      <c r="I13" s="51">
        <v>1.536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3.5510000000000002</v>
      </c>
      <c r="E14" s="51">
        <v>1.631</v>
      </c>
      <c r="F14" s="51">
        <v>8.5999999999999993E-2</v>
      </c>
      <c r="G14" s="51">
        <v>6.7000000000000004E-2</v>
      </c>
      <c r="H14" s="51">
        <v>1.7669999999999999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7.8029999999999999</v>
      </c>
      <c r="E15" s="51">
        <v>6.8650000000000002</v>
      </c>
      <c r="F15" s="51">
        <v>0</v>
      </c>
      <c r="G15" s="51">
        <v>0.153</v>
      </c>
      <c r="H15" s="51">
        <v>0.78499999999999992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108.34099999999982</v>
      </c>
      <c r="E16" s="51">
        <f t="shared" si="1"/>
        <v>58.343999999999959</v>
      </c>
      <c r="F16" s="51">
        <f t="shared" si="1"/>
        <v>4.2899999999999938</v>
      </c>
      <c r="G16" s="51">
        <f t="shared" si="1"/>
        <v>-0.61399999999998855</v>
      </c>
      <c r="H16" s="51">
        <f t="shared" si="1"/>
        <v>46.320999999999955</v>
      </c>
      <c r="I16" s="51">
        <f t="shared" si="1"/>
        <v>-25.192000000000007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321.78999999999996</v>
      </c>
      <c r="E17" s="51">
        <v>0</v>
      </c>
      <c r="F17" s="51">
        <v>0</v>
      </c>
      <c r="G17" s="51">
        <v>0</v>
      </c>
      <c r="H17" s="51">
        <v>321.78999999999996</v>
      </c>
      <c r="I17" s="51">
        <v>2.0190000000000001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7.2590000000000003</v>
      </c>
      <c r="E18" s="51">
        <v>0</v>
      </c>
      <c r="F18" s="51">
        <v>0</v>
      </c>
      <c r="G18" s="51">
        <v>7.2590000000000003</v>
      </c>
      <c r="H18" s="51">
        <v>0</v>
      </c>
      <c r="I18" s="51">
        <v>4.4630000000000001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62.067</v>
      </c>
      <c r="E19" s="51">
        <v>0</v>
      </c>
      <c r="F19" s="51">
        <v>0</v>
      </c>
      <c r="G19" s="51">
        <v>62.067</v>
      </c>
      <c r="H19" s="51">
        <v>0</v>
      </c>
      <c r="I19" s="51">
        <v>0.79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190.68199999999999</v>
      </c>
      <c r="E20" s="51">
        <v>68.525000000000006</v>
      </c>
      <c r="F20" s="51">
        <v>90.792999999999992</v>
      </c>
      <c r="G20" s="51">
        <v>16.067000000000004</v>
      </c>
      <c r="H20" s="51">
        <v>15.297000000000002</v>
      </c>
      <c r="I20" s="51">
        <v>25.380999999999997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186.31999999999996</v>
      </c>
      <c r="E21" s="51">
        <v>19.844000000000001</v>
      </c>
      <c r="F21" s="51">
        <v>85.96099999999997</v>
      </c>
      <c r="G21" s="51">
        <v>3.419</v>
      </c>
      <c r="H21" s="51">
        <v>77.096000000000004</v>
      </c>
      <c r="I21" s="51">
        <v>29.742999999999995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480.57699999999977</v>
      </c>
      <c r="E22" s="51">
        <f t="shared" si="2"/>
        <v>9.6629999999999541</v>
      </c>
      <c r="F22" s="51">
        <f t="shared" si="2"/>
        <v>-0.54200000000003001</v>
      </c>
      <c r="G22" s="51">
        <f t="shared" si="2"/>
        <v>41.546000000000006</v>
      </c>
      <c r="H22" s="51">
        <f t="shared" si="2"/>
        <v>429.90999999999991</v>
      </c>
      <c r="I22" s="51">
        <f t="shared" si="2"/>
        <v>-22.484000000000009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70.320000000000007</v>
      </c>
      <c r="E23" s="51">
        <v>8.6980000000000022</v>
      </c>
      <c r="F23" s="51">
        <v>2.7879999999999998</v>
      </c>
      <c r="G23" s="51">
        <v>0</v>
      </c>
      <c r="H23" s="51">
        <v>58.834000000000003</v>
      </c>
      <c r="I23" s="51">
        <v>5.5E-2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70.335999999999999</v>
      </c>
      <c r="E24" s="51">
        <v>0</v>
      </c>
      <c r="F24" s="51">
        <v>0</v>
      </c>
      <c r="G24" s="51">
        <v>70.335999999999999</v>
      </c>
      <c r="H24" s="51">
        <v>0</v>
      </c>
      <c r="I24" s="51">
        <v>3.9E-2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122.67700000000001</v>
      </c>
      <c r="E25" s="51">
        <v>0</v>
      </c>
      <c r="F25" s="51">
        <v>0</v>
      </c>
      <c r="G25" s="51">
        <v>0</v>
      </c>
      <c r="H25" s="51">
        <v>122.67700000000001</v>
      </c>
      <c r="I25" s="51">
        <v>0.63100000000000001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123.04100000000003</v>
      </c>
      <c r="E26" s="51">
        <v>4.859</v>
      </c>
      <c r="F26" s="51">
        <v>10.517000000000001</v>
      </c>
      <c r="G26" s="51">
        <v>107.48200000000001</v>
      </c>
      <c r="H26" s="51">
        <v>0.183</v>
      </c>
      <c r="I26" s="51">
        <v>0.26700000000000002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111.42299999999999</v>
      </c>
      <c r="E27" s="51">
        <v>3.0680000000000001</v>
      </c>
      <c r="F27" s="51">
        <v>4.7789999999999999</v>
      </c>
      <c r="G27" s="51">
        <v>103.39299999999999</v>
      </c>
      <c r="H27" s="51">
        <v>0.183</v>
      </c>
      <c r="I27" s="51">
        <v>8.6999999999999994E-2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110.127</v>
      </c>
      <c r="E28" s="51">
        <v>0</v>
      </c>
      <c r="F28" s="51">
        <v>0</v>
      </c>
      <c r="G28" s="51">
        <v>0</v>
      </c>
      <c r="H28" s="51">
        <v>110.127</v>
      </c>
      <c r="I28" s="51">
        <v>1.383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65.164000000000016</v>
      </c>
      <c r="E29" s="51">
        <v>5.0919999999999996</v>
      </c>
      <c r="F29" s="51">
        <v>33.161000000000008</v>
      </c>
      <c r="G29" s="51">
        <v>9.3680000000000021</v>
      </c>
      <c r="H29" s="51">
        <v>17.542999999999999</v>
      </c>
      <c r="I29" s="51">
        <v>10.215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59.402000000000001</v>
      </c>
      <c r="E30" s="51">
        <v>2.859</v>
      </c>
      <c r="F30" s="51">
        <v>33.154000000000003</v>
      </c>
      <c r="G30" s="51">
        <v>4.9669999999999987</v>
      </c>
      <c r="H30" s="51">
        <v>18.422000000000001</v>
      </c>
      <c r="I30" s="51">
        <v>15.976999999999999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473.89899999999972</v>
      </c>
      <c r="E31" s="51">
        <f t="shared" si="3"/>
        <v>0.52299999999995217</v>
      </c>
      <c r="F31" s="51">
        <f t="shared" si="3"/>
        <v>2.4009999999999678</v>
      </c>
      <c r="G31" s="51">
        <f t="shared" si="3"/>
        <v>111.57000000000004</v>
      </c>
      <c r="H31" s="51">
        <f t="shared" si="3"/>
        <v>359.40499999999992</v>
      </c>
      <c r="I31" s="51">
        <f t="shared" si="3"/>
        <v>-15.80600000000001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455.66800000000001</v>
      </c>
      <c r="E32" s="51">
        <v>0</v>
      </c>
      <c r="F32" s="51">
        <v>0</v>
      </c>
      <c r="G32" s="51">
        <v>121.41</v>
      </c>
      <c r="H32" s="51">
        <v>334.25800000000004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-1.6190000000000002</v>
      </c>
      <c r="F33" s="51">
        <v>-5.3699999999999983</v>
      </c>
      <c r="G33" s="51">
        <v>0</v>
      </c>
      <c r="H33" s="51">
        <v>6.9889999999999981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18.23099999999971</v>
      </c>
      <c r="E34" s="51">
        <f t="shared" si="4"/>
        <v>-1.096000000000048</v>
      </c>
      <c r="F34" s="51">
        <f t="shared" si="4"/>
        <v>-2.9690000000000305</v>
      </c>
      <c r="G34" s="51">
        <f t="shared" si="4"/>
        <v>-9.8399999999999608</v>
      </c>
      <c r="H34" s="51">
        <f t="shared" si="4"/>
        <v>32.135999999999875</v>
      </c>
      <c r="I34" s="51">
        <f t="shared" si="4"/>
        <v>-15.80600000000001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12.838999999999999</v>
      </c>
      <c r="E35" s="51">
        <v>7.2969999999999997</v>
      </c>
      <c r="F35" s="51">
        <v>-4.2540000000000004</v>
      </c>
      <c r="G35" s="51">
        <v>8.0919999999999987</v>
      </c>
      <c r="H35" s="51">
        <v>1.7039999999999997</v>
      </c>
      <c r="I35" s="51">
        <v>1.704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18.606999999999999</v>
      </c>
      <c r="E36" s="51">
        <v>5.0039999999999996</v>
      </c>
      <c r="F36" s="51">
        <v>1.03</v>
      </c>
      <c r="G36" s="51">
        <v>9.4250000000000025</v>
      </c>
      <c r="H36" s="51">
        <v>3.1479999999999997</v>
      </c>
      <c r="I36" s="51">
        <v>-4.0640000000000001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98.585999999999999</v>
      </c>
      <c r="E37" s="51">
        <v>49.54999999999999</v>
      </c>
      <c r="F37" s="51">
        <v>1.5299999999999998</v>
      </c>
      <c r="G37" s="51">
        <v>15.787000000000001</v>
      </c>
      <c r="H37" s="51">
        <v>31.719000000000005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96.161000000000016</v>
      </c>
      <c r="E38" s="51">
        <v>55.829000000000001</v>
      </c>
      <c r="F38" s="51">
        <v>2.0249999999999999</v>
      </c>
      <c r="G38" s="51">
        <v>13.343999999999999</v>
      </c>
      <c r="H38" s="51">
        <v>24.963000000000026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4.2999999999999872E-2</v>
      </c>
      <c r="E39" s="51">
        <v>0.18999999999999997</v>
      </c>
      <c r="F39" s="51">
        <v>0</v>
      </c>
      <c r="G39" s="51">
        <v>-0.47100000000000009</v>
      </c>
      <c r="H39" s="51">
        <v>0.32400000000000001</v>
      </c>
      <c r="I39" s="51">
        <v>-4.2999999999999997E-2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21.530999999999729</v>
      </c>
      <c r="E40" s="51">
        <f t="shared" si="5"/>
        <v>2.6999999999999651</v>
      </c>
      <c r="F40" s="51">
        <f t="shared" si="5"/>
        <v>2.8099999999999703</v>
      </c>
      <c r="G40" s="51">
        <f t="shared" si="5"/>
        <v>-10.478999999999958</v>
      </c>
      <c r="H40" s="51">
        <f t="shared" si="5"/>
        <v>26.49999999999989</v>
      </c>
      <c r="I40" s="51">
        <f t="shared" si="5"/>
        <v>-21.531000000000009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473.89899999999994</v>
      </c>
      <c r="E42" s="51">
        <v>0.52299999999998104</v>
      </c>
      <c r="F42" s="51">
        <v>2.4009999999999749</v>
      </c>
      <c r="G42" s="51">
        <v>111.57000000000008</v>
      </c>
      <c r="H42" s="51">
        <v>359.40499999999992</v>
      </c>
      <c r="I42" s="51">
        <v>-15.806000000000006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70.433000000000007</v>
      </c>
      <c r="E43" s="51">
        <v>0</v>
      </c>
      <c r="F43" s="51">
        <v>0</v>
      </c>
      <c r="G43" s="51">
        <v>70.433000000000007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70.433000000000007</v>
      </c>
      <c r="E44" s="51">
        <v>0</v>
      </c>
      <c r="F44" s="51">
        <v>0</v>
      </c>
      <c r="G44" s="51">
        <v>0</v>
      </c>
      <c r="H44" s="51">
        <v>70.433000000000007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473.89899999999994</v>
      </c>
      <c r="E45" s="51">
        <f t="shared" si="6"/>
        <v>0.52299999999998104</v>
      </c>
      <c r="F45" s="51">
        <f t="shared" si="6"/>
        <v>2.4009999999999749</v>
      </c>
      <c r="G45" s="51">
        <f t="shared" si="6"/>
        <v>41.137000000000072</v>
      </c>
      <c r="H45" s="51">
        <f t="shared" si="6"/>
        <v>429.83799999999991</v>
      </c>
      <c r="I45" s="51">
        <f t="shared" si="6"/>
        <v>-15.806000000000006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455.66800000000001</v>
      </c>
      <c r="E46" s="51">
        <v>0</v>
      </c>
      <c r="F46" s="51">
        <v>0</v>
      </c>
      <c r="G46" s="51">
        <v>50.97699999999999</v>
      </c>
      <c r="H46" s="51">
        <v>404.69100000000003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-1.6190000000000002</v>
      </c>
      <c r="F47" s="51">
        <v>-5.3699999999999983</v>
      </c>
      <c r="G47" s="51">
        <v>0</v>
      </c>
      <c r="H47" s="51">
        <v>6.9889999999999981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18.230999999999938</v>
      </c>
      <c r="E48" s="51">
        <f t="shared" si="7"/>
        <v>-1.0960000000000192</v>
      </c>
      <c r="F48" s="51">
        <f t="shared" si="7"/>
        <v>-2.9690000000000234</v>
      </c>
      <c r="G48" s="51">
        <f t="shared" si="7"/>
        <v>-9.8399999999999181</v>
      </c>
      <c r="H48" s="51">
        <f t="shared" si="7"/>
        <v>32.135999999999875</v>
      </c>
      <c r="I48" s="51">
        <f t="shared" si="7"/>
        <v>-15.806000000000006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A802A-19B8-4B16-8AA1-B32CCCF09EE1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986.76900000000001</v>
      </c>
      <c r="E8" s="51">
        <v>674.50300000000004</v>
      </c>
      <c r="F8" s="51">
        <v>51.890999999999998</v>
      </c>
      <c r="G8" s="51">
        <v>81.290999999999997</v>
      </c>
      <c r="H8" s="51">
        <v>179.084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485.98799999999994</v>
      </c>
      <c r="E9" s="51">
        <v>374.76799999999997</v>
      </c>
      <c r="F9" s="51">
        <v>25.464999999999996</v>
      </c>
      <c r="G9" s="51">
        <v>23.044</v>
      </c>
      <c r="H9" s="51">
        <v>62.710999999999999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500.78100000000006</v>
      </c>
      <c r="E10" s="51">
        <f t="shared" si="0"/>
        <v>299.73500000000007</v>
      </c>
      <c r="F10" s="51">
        <f t="shared" si="0"/>
        <v>26.426000000000002</v>
      </c>
      <c r="G10" s="51">
        <f t="shared" si="0"/>
        <v>58.247</v>
      </c>
      <c r="H10" s="51">
        <f t="shared" si="0"/>
        <v>116.373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96.46700000000007</v>
      </c>
      <c r="E11" s="51">
        <v>56.067999999999998</v>
      </c>
      <c r="F11" s="51">
        <v>2.0139999999999998</v>
      </c>
      <c r="G11" s="51">
        <v>13.387</v>
      </c>
      <c r="H11" s="51">
        <v>24.998000000000069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404.31399999999996</v>
      </c>
      <c r="E12" s="51">
        <f>E10-E11</f>
        <v>243.66700000000009</v>
      </c>
      <c r="F12" s="51">
        <f>F10-F11</f>
        <v>24.412000000000003</v>
      </c>
      <c r="G12" s="51">
        <f>G10-G11</f>
        <v>44.86</v>
      </c>
      <c r="H12" s="51">
        <f>H10-H11</f>
        <v>91.374999999999943</v>
      </c>
      <c r="I12" s="51">
        <v>-31.516999999999996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275.06299999999999</v>
      </c>
      <c r="E13" s="51">
        <v>174.49299999999999</v>
      </c>
      <c r="F13" s="51">
        <v>14.427999999999999</v>
      </c>
      <c r="G13" s="51">
        <v>45.416000000000004</v>
      </c>
      <c r="H13" s="51">
        <v>40.725999999999999</v>
      </c>
      <c r="I13" s="51">
        <v>1.419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3.7140000000000004</v>
      </c>
      <c r="E14" s="51">
        <v>1.7490000000000001</v>
      </c>
      <c r="F14" s="51">
        <v>8.6999999999999994E-2</v>
      </c>
      <c r="G14" s="51">
        <v>6.4000000000000001E-2</v>
      </c>
      <c r="H14" s="51">
        <v>1.8140000000000001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6.5930000000000009</v>
      </c>
      <c r="E15" s="51">
        <v>6.0810000000000004</v>
      </c>
      <c r="F15" s="51">
        <v>0</v>
      </c>
      <c r="G15" s="51">
        <v>0.10700000000000001</v>
      </c>
      <c r="H15" s="51">
        <v>0.40499999999999997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132.12999999999997</v>
      </c>
      <c r="E16" s="51">
        <f t="shared" si="1"/>
        <v>73.5060000000001</v>
      </c>
      <c r="F16" s="51">
        <f t="shared" si="1"/>
        <v>9.8970000000000038</v>
      </c>
      <c r="G16" s="51">
        <f t="shared" si="1"/>
        <v>-0.51300000000000456</v>
      </c>
      <c r="H16" s="51">
        <f t="shared" si="1"/>
        <v>49.239999999999945</v>
      </c>
      <c r="I16" s="51">
        <f t="shared" si="1"/>
        <v>-32.935999999999993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275.00299999999999</v>
      </c>
      <c r="E17" s="51">
        <v>0</v>
      </c>
      <c r="F17" s="51">
        <v>0</v>
      </c>
      <c r="G17" s="51">
        <v>0</v>
      </c>
      <c r="H17" s="51">
        <v>275.00299999999999</v>
      </c>
      <c r="I17" s="51">
        <v>1.4790000000000001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6.4059999999999997</v>
      </c>
      <c r="E18" s="51">
        <v>0</v>
      </c>
      <c r="F18" s="51">
        <v>0</v>
      </c>
      <c r="G18" s="51">
        <v>6.4059999999999997</v>
      </c>
      <c r="H18" s="51">
        <v>0</v>
      </c>
      <c r="I18" s="51">
        <v>0.41600000000000004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60.811999999999998</v>
      </c>
      <c r="E19" s="51">
        <v>0</v>
      </c>
      <c r="F19" s="51">
        <v>0</v>
      </c>
      <c r="G19" s="51">
        <v>60.811999999999998</v>
      </c>
      <c r="H19" s="51">
        <v>0</v>
      </c>
      <c r="I19" s="51">
        <v>0.71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204.23800000000003</v>
      </c>
      <c r="E20" s="51">
        <v>85.782000000000011</v>
      </c>
      <c r="F20" s="51">
        <v>87.539000000000016</v>
      </c>
      <c r="G20" s="51">
        <v>15.953999999999999</v>
      </c>
      <c r="H20" s="51">
        <v>14.963000000000001</v>
      </c>
      <c r="I20" s="51">
        <v>30.686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206.17400000000001</v>
      </c>
      <c r="E21" s="51">
        <v>25.006</v>
      </c>
      <c r="F21" s="51">
        <v>83.911999999999992</v>
      </c>
      <c r="G21" s="51">
        <v>3.113</v>
      </c>
      <c r="H21" s="51">
        <v>94.143000000000001</v>
      </c>
      <c r="I21" s="51">
        <v>28.75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463.47499999999991</v>
      </c>
      <c r="E22" s="51">
        <f t="shared" si="2"/>
        <v>12.730000000000089</v>
      </c>
      <c r="F22" s="51">
        <f t="shared" si="2"/>
        <v>6.2699999999999818</v>
      </c>
      <c r="G22" s="51">
        <f t="shared" si="2"/>
        <v>41.051999999999992</v>
      </c>
      <c r="H22" s="51">
        <f t="shared" si="2"/>
        <v>403.42299999999989</v>
      </c>
      <c r="I22" s="51">
        <f t="shared" si="2"/>
        <v>-33.09899999999999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54.585999999999999</v>
      </c>
      <c r="E23" s="51">
        <v>7.8320000000000016</v>
      </c>
      <c r="F23" s="51">
        <v>1.7510000000000001</v>
      </c>
      <c r="G23" s="51">
        <v>0</v>
      </c>
      <c r="H23" s="51">
        <v>45.003</v>
      </c>
      <c r="I23" s="51">
        <v>0.46300000000000002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55.012999999999991</v>
      </c>
      <c r="E24" s="51">
        <v>0</v>
      </c>
      <c r="F24" s="51">
        <v>0</v>
      </c>
      <c r="G24" s="51">
        <v>55.012999999999991</v>
      </c>
      <c r="H24" s="51">
        <v>0</v>
      </c>
      <c r="I24" s="51">
        <v>3.5999999999999997E-2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110.39</v>
      </c>
      <c r="E25" s="51">
        <v>0</v>
      </c>
      <c r="F25" s="51">
        <v>0</v>
      </c>
      <c r="G25" s="51">
        <v>0</v>
      </c>
      <c r="H25" s="51">
        <v>110.39</v>
      </c>
      <c r="I25" s="51">
        <v>0.46299999999999997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110.587</v>
      </c>
      <c r="E26" s="51">
        <v>4.4539999999999988</v>
      </c>
      <c r="F26" s="51">
        <v>9.9059999999999988</v>
      </c>
      <c r="G26" s="51">
        <v>96.076999999999998</v>
      </c>
      <c r="H26" s="51">
        <v>0.15000000000000002</v>
      </c>
      <c r="I26" s="51">
        <v>0.26600000000000001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112.96199999999999</v>
      </c>
      <c r="E27" s="51">
        <v>3.2129999999999996</v>
      </c>
      <c r="F27" s="51">
        <v>4.8520000000000003</v>
      </c>
      <c r="G27" s="51">
        <v>104.74699999999999</v>
      </c>
      <c r="H27" s="51">
        <v>0.15000000000000002</v>
      </c>
      <c r="I27" s="51">
        <v>9.5000000000000001E-2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111.68199999999999</v>
      </c>
      <c r="E28" s="51">
        <v>0</v>
      </c>
      <c r="F28" s="51">
        <v>0</v>
      </c>
      <c r="G28" s="51">
        <v>0</v>
      </c>
      <c r="H28" s="51">
        <v>111.68199999999999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66.843999999999994</v>
      </c>
      <c r="E29" s="51">
        <v>5.0699999999999994</v>
      </c>
      <c r="F29" s="51">
        <v>33.637</v>
      </c>
      <c r="G29" s="51">
        <v>10.960999999999999</v>
      </c>
      <c r="H29" s="51">
        <v>17.176000000000002</v>
      </c>
      <c r="I29" s="51">
        <v>10.716999999999999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58.505999999999993</v>
      </c>
      <c r="E30" s="51">
        <v>2.6339999999999999</v>
      </c>
      <c r="F30" s="51">
        <v>33.573</v>
      </c>
      <c r="G30" s="51">
        <v>4.1799999999999926</v>
      </c>
      <c r="H30" s="51">
        <v>18.119</v>
      </c>
      <c r="I30" s="51">
        <v>19.055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454.48099999999982</v>
      </c>
      <c r="E31" s="51">
        <f t="shared" si="3"/>
        <v>3.7030000000000869</v>
      </c>
      <c r="F31" s="51">
        <f t="shared" si="3"/>
        <v>9.508999999999979</v>
      </c>
      <c r="G31" s="51">
        <f t="shared" si="3"/>
        <v>80.614000000000004</v>
      </c>
      <c r="H31" s="51">
        <f t="shared" si="3"/>
        <v>360.65499999999986</v>
      </c>
      <c r="I31" s="51">
        <f t="shared" si="3"/>
        <v>-24.10499999999999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419.07099999999997</v>
      </c>
      <c r="E32" s="51">
        <v>0</v>
      </c>
      <c r="F32" s="51">
        <v>0</v>
      </c>
      <c r="G32" s="51">
        <v>104.64699999999999</v>
      </c>
      <c r="H32" s="51">
        <v>314.42399999999998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-4.7020000000000008</v>
      </c>
      <c r="G33" s="51">
        <v>0</v>
      </c>
      <c r="H33" s="51">
        <v>5.8320000000000007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35.409999999999854</v>
      </c>
      <c r="E34" s="51">
        <f t="shared" si="4"/>
        <v>2.573000000000087</v>
      </c>
      <c r="F34" s="51">
        <f t="shared" si="4"/>
        <v>4.8069999999999782</v>
      </c>
      <c r="G34" s="51">
        <f t="shared" si="4"/>
        <v>-24.032999999999987</v>
      </c>
      <c r="H34" s="51">
        <f t="shared" si="4"/>
        <v>52.062999999999882</v>
      </c>
      <c r="I34" s="51">
        <f t="shared" si="4"/>
        <v>-24.10499999999999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17.259</v>
      </c>
      <c r="E35" s="51">
        <v>0.28699999999999998</v>
      </c>
      <c r="F35" s="51">
        <v>0.79900000000000004</v>
      </c>
      <c r="G35" s="51">
        <v>14.333000000000002</v>
      </c>
      <c r="H35" s="51">
        <v>1.8399999999999999</v>
      </c>
      <c r="I35" s="51">
        <v>0.88400000000000001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17.293000000000003</v>
      </c>
      <c r="E36" s="51">
        <v>2.7960000000000003</v>
      </c>
      <c r="F36" s="51">
        <v>0</v>
      </c>
      <c r="G36" s="51">
        <v>2.6899999999999995</v>
      </c>
      <c r="H36" s="51">
        <v>11.807</v>
      </c>
      <c r="I36" s="51">
        <v>0.85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107.77200000000001</v>
      </c>
      <c r="E37" s="51">
        <v>64.176000000000002</v>
      </c>
      <c r="F37" s="51">
        <v>1.536</v>
      </c>
      <c r="G37" s="51">
        <v>9.7039999999999971</v>
      </c>
      <c r="H37" s="51">
        <v>32.356000000000009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96.46700000000007</v>
      </c>
      <c r="E38" s="51">
        <v>56.067999999999998</v>
      </c>
      <c r="F38" s="51">
        <v>2.0139999999999998</v>
      </c>
      <c r="G38" s="51">
        <v>13.387</v>
      </c>
      <c r="H38" s="51">
        <v>24.998000000000069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3.2000000000000001E-2</v>
      </c>
      <c r="E39" s="51">
        <v>0.154</v>
      </c>
      <c r="F39" s="51">
        <v>0</v>
      </c>
      <c r="G39" s="51">
        <v>-0.39400000000000002</v>
      </c>
      <c r="H39" s="51">
        <v>0.27200000000000002</v>
      </c>
      <c r="I39" s="51">
        <v>-3.2000000000000001E-2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24.106999999999925</v>
      </c>
      <c r="E40" s="51">
        <f t="shared" si="5"/>
        <v>-3.179999999999918</v>
      </c>
      <c r="F40" s="51">
        <f t="shared" si="5"/>
        <v>4.4859999999999776</v>
      </c>
      <c r="G40" s="51">
        <f t="shared" si="5"/>
        <v>-31.598999999999982</v>
      </c>
      <c r="H40" s="51">
        <f t="shared" si="5"/>
        <v>54.399999999999949</v>
      </c>
      <c r="I40" s="51">
        <f t="shared" si="5"/>
        <v>-24.106999999999989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454.48100000000005</v>
      </c>
      <c r="E42" s="51">
        <v>3.7030000000000909</v>
      </c>
      <c r="F42" s="51">
        <v>9.5090000000000003</v>
      </c>
      <c r="G42" s="51">
        <v>80.614000000000004</v>
      </c>
      <c r="H42" s="51">
        <v>360.65499999999997</v>
      </c>
      <c r="I42" s="51">
        <v>-24.10499999999999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61.38</v>
      </c>
      <c r="E43" s="51">
        <v>0</v>
      </c>
      <c r="F43" s="51">
        <v>0</v>
      </c>
      <c r="G43" s="51">
        <v>61.38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61.38</v>
      </c>
      <c r="E44" s="51">
        <v>0</v>
      </c>
      <c r="F44" s="51">
        <v>0</v>
      </c>
      <c r="G44" s="51">
        <v>0</v>
      </c>
      <c r="H44" s="51">
        <v>61.38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454.48100000000005</v>
      </c>
      <c r="E45" s="51">
        <f t="shared" si="6"/>
        <v>3.7030000000000909</v>
      </c>
      <c r="F45" s="51">
        <f t="shared" si="6"/>
        <v>9.5090000000000003</v>
      </c>
      <c r="G45" s="51">
        <f t="shared" si="6"/>
        <v>19.234000000000002</v>
      </c>
      <c r="H45" s="51">
        <f t="shared" si="6"/>
        <v>422.03499999999997</v>
      </c>
      <c r="I45" s="51">
        <f t="shared" si="6"/>
        <v>-24.10499999999999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419.07099999999997</v>
      </c>
      <c r="E46" s="51">
        <v>0</v>
      </c>
      <c r="F46" s="51">
        <v>0</v>
      </c>
      <c r="G46" s="51">
        <v>43.267000000000003</v>
      </c>
      <c r="H46" s="51">
        <v>375.80399999999997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-4.7020000000000008</v>
      </c>
      <c r="G47" s="51">
        <v>0</v>
      </c>
      <c r="H47" s="51">
        <v>5.8320000000000007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35.410000000000082</v>
      </c>
      <c r="E48" s="51">
        <f t="shared" si="7"/>
        <v>2.573000000000091</v>
      </c>
      <c r="F48" s="51">
        <f t="shared" si="7"/>
        <v>4.8069999999999995</v>
      </c>
      <c r="G48" s="51">
        <f t="shared" si="7"/>
        <v>-24.033000000000001</v>
      </c>
      <c r="H48" s="51">
        <f t="shared" si="7"/>
        <v>52.062999999999995</v>
      </c>
      <c r="I48" s="51">
        <f t="shared" si="7"/>
        <v>-24.10499999999999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62935-6685-4B46-A0C0-F29BF213E9FF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1001.913</v>
      </c>
      <c r="E8" s="51">
        <v>686.94899999999996</v>
      </c>
      <c r="F8" s="51">
        <v>52.973999999999997</v>
      </c>
      <c r="G8" s="51">
        <v>81.567000000000007</v>
      </c>
      <c r="H8" s="51">
        <v>180.423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490.65799999999996</v>
      </c>
      <c r="E9" s="51">
        <v>379.87599999999998</v>
      </c>
      <c r="F9" s="51">
        <v>24.991000000000003</v>
      </c>
      <c r="G9" s="51">
        <v>23.084</v>
      </c>
      <c r="H9" s="51">
        <v>62.707000000000001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511.25500000000005</v>
      </c>
      <c r="E10" s="51">
        <f t="shared" si="0"/>
        <v>307.07299999999998</v>
      </c>
      <c r="F10" s="51">
        <f t="shared" si="0"/>
        <v>27.982999999999993</v>
      </c>
      <c r="G10" s="51">
        <f t="shared" si="0"/>
        <v>58.483000000000004</v>
      </c>
      <c r="H10" s="51">
        <f t="shared" si="0"/>
        <v>117.71600000000001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97.285000000000039</v>
      </c>
      <c r="E11" s="51">
        <v>56.420999999999999</v>
      </c>
      <c r="F11" s="51">
        <v>2.02</v>
      </c>
      <c r="G11" s="51">
        <v>13.48</v>
      </c>
      <c r="H11" s="51">
        <v>25.364000000000029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413.97</v>
      </c>
      <c r="E12" s="51">
        <f>E10-E11</f>
        <v>250.65199999999999</v>
      </c>
      <c r="F12" s="51">
        <f>F10-F11</f>
        <v>25.962999999999994</v>
      </c>
      <c r="G12" s="51">
        <f>G10-G11</f>
        <v>45.003</v>
      </c>
      <c r="H12" s="51">
        <f>H10-H11</f>
        <v>92.351999999999975</v>
      </c>
      <c r="I12" s="51">
        <v>-33.831000000000017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284.34299999999996</v>
      </c>
      <c r="E13" s="51">
        <v>182.50099999999998</v>
      </c>
      <c r="F13" s="51">
        <v>14.566000000000001</v>
      </c>
      <c r="G13" s="51">
        <v>45.445999999999998</v>
      </c>
      <c r="H13" s="51">
        <v>41.830000000000013</v>
      </c>
      <c r="I13" s="51">
        <v>1.472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3.649</v>
      </c>
      <c r="E14" s="51">
        <v>1.68</v>
      </c>
      <c r="F14" s="51">
        <v>8.6999999999999994E-2</v>
      </c>
      <c r="G14" s="51">
        <v>6.4000000000000001E-2</v>
      </c>
      <c r="H14" s="51">
        <v>1.8180000000000001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6.8170000000000002</v>
      </c>
      <c r="E15" s="51">
        <v>6.3250000000000002</v>
      </c>
      <c r="F15" s="51">
        <v>0</v>
      </c>
      <c r="G15" s="51">
        <v>0.10700000000000001</v>
      </c>
      <c r="H15" s="51">
        <v>0.38500000000000001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132.79500000000007</v>
      </c>
      <c r="E16" s="51">
        <f t="shared" si="1"/>
        <v>72.796000000000006</v>
      </c>
      <c r="F16" s="51">
        <f t="shared" si="1"/>
        <v>11.309999999999993</v>
      </c>
      <c r="G16" s="51">
        <f t="shared" si="1"/>
        <v>-0.39999999999999791</v>
      </c>
      <c r="H16" s="51">
        <f t="shared" si="1"/>
        <v>49.088999999999963</v>
      </c>
      <c r="I16" s="51">
        <f t="shared" si="1"/>
        <v>-35.303000000000019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283.49599999999998</v>
      </c>
      <c r="E17" s="51">
        <v>0</v>
      </c>
      <c r="F17" s="51">
        <v>0</v>
      </c>
      <c r="G17" s="51">
        <v>0</v>
      </c>
      <c r="H17" s="51">
        <v>283.49599999999998</v>
      </c>
      <c r="I17" s="51">
        <v>2.319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6.4690000000000003</v>
      </c>
      <c r="E18" s="51">
        <v>0</v>
      </c>
      <c r="F18" s="51">
        <v>0</v>
      </c>
      <c r="G18" s="51">
        <v>6.4690000000000003</v>
      </c>
      <c r="H18" s="51">
        <v>0</v>
      </c>
      <c r="I18" s="51">
        <v>0.57299999999999995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58.320000000000007</v>
      </c>
      <c r="E19" s="51">
        <v>0</v>
      </c>
      <c r="F19" s="51">
        <v>0</v>
      </c>
      <c r="G19" s="51">
        <v>58.320000000000007</v>
      </c>
      <c r="H19" s="51">
        <v>0</v>
      </c>
      <c r="I19" s="51">
        <v>0.86899999999999999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199.29899999999995</v>
      </c>
      <c r="E20" s="51">
        <v>86.066999999999979</v>
      </c>
      <c r="F20" s="51">
        <v>82.59</v>
      </c>
      <c r="G20" s="51">
        <v>15.947999999999999</v>
      </c>
      <c r="H20" s="51">
        <v>14.693999999999999</v>
      </c>
      <c r="I20" s="51">
        <v>32.743000000000002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199.86399999999998</v>
      </c>
      <c r="E21" s="51">
        <v>26.687999999999999</v>
      </c>
      <c r="F21" s="51">
        <v>85.038999999999987</v>
      </c>
      <c r="G21" s="51">
        <v>3.3290000000000002</v>
      </c>
      <c r="H21" s="51">
        <v>84.807999999999993</v>
      </c>
      <c r="I21" s="51">
        <v>32.177999999999997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468.70700000000005</v>
      </c>
      <c r="E22" s="51">
        <f t="shared" si="2"/>
        <v>13.417000000000026</v>
      </c>
      <c r="F22" s="51">
        <f t="shared" si="2"/>
        <v>13.758999999999972</v>
      </c>
      <c r="G22" s="51">
        <f t="shared" si="2"/>
        <v>38.832000000000008</v>
      </c>
      <c r="H22" s="51">
        <f t="shared" si="2"/>
        <v>402.6989999999999</v>
      </c>
      <c r="I22" s="51">
        <f t="shared" si="2"/>
        <v>-33.253000000000014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60.042999999999992</v>
      </c>
      <c r="E23" s="51">
        <v>10.652000000000001</v>
      </c>
      <c r="F23" s="51">
        <v>2.383</v>
      </c>
      <c r="G23" s="51">
        <v>0</v>
      </c>
      <c r="H23" s="51">
        <v>47.007999999999996</v>
      </c>
      <c r="I23" s="51">
        <v>1.5249999999999999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61.532999999999994</v>
      </c>
      <c r="E24" s="51">
        <v>0</v>
      </c>
      <c r="F24" s="51">
        <v>0</v>
      </c>
      <c r="G24" s="51">
        <v>61.532999999999994</v>
      </c>
      <c r="H24" s="51">
        <v>0</v>
      </c>
      <c r="I24" s="51">
        <v>3.5000000000000003E-2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114.34800000000001</v>
      </c>
      <c r="E25" s="51">
        <v>0</v>
      </c>
      <c r="F25" s="51">
        <v>0</v>
      </c>
      <c r="G25" s="51">
        <v>0</v>
      </c>
      <c r="H25" s="51">
        <v>114.34800000000001</v>
      </c>
      <c r="I25" s="51">
        <v>0.65900000000000003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114.73300000000002</v>
      </c>
      <c r="E26" s="51">
        <v>4.4559999999999995</v>
      </c>
      <c r="F26" s="51">
        <v>10.145</v>
      </c>
      <c r="G26" s="51">
        <v>99.983000000000018</v>
      </c>
      <c r="H26" s="51">
        <v>0.14900000000000002</v>
      </c>
      <c r="I26" s="51">
        <v>0.27400000000000002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110.46499999999999</v>
      </c>
      <c r="E27" s="51">
        <v>3.2119999999999997</v>
      </c>
      <c r="F27" s="51">
        <v>4.8889999999999993</v>
      </c>
      <c r="G27" s="51">
        <v>102.21499999999999</v>
      </c>
      <c r="H27" s="51">
        <v>0.14900000000000002</v>
      </c>
      <c r="I27" s="51">
        <v>0.113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109.29799999999999</v>
      </c>
      <c r="E28" s="51">
        <v>0</v>
      </c>
      <c r="F28" s="51">
        <v>0</v>
      </c>
      <c r="G28" s="51">
        <v>0</v>
      </c>
      <c r="H28" s="51">
        <v>109.29799999999999</v>
      </c>
      <c r="I28" s="51">
        <v>1.2799999999999998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61.209999999999994</v>
      </c>
      <c r="E29" s="51">
        <v>5.4889999999999999</v>
      </c>
      <c r="F29" s="51">
        <v>29.086000000000002</v>
      </c>
      <c r="G29" s="51">
        <v>9.4159999999999968</v>
      </c>
      <c r="H29" s="51">
        <v>17.219000000000001</v>
      </c>
      <c r="I29" s="51">
        <v>7.8390000000000004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54.474000000000004</v>
      </c>
      <c r="E30" s="51">
        <v>2.6829999999999998</v>
      </c>
      <c r="F30" s="51">
        <v>29.106000000000002</v>
      </c>
      <c r="G30" s="51">
        <v>4.2689999999999984</v>
      </c>
      <c r="H30" s="51">
        <v>18.416</v>
      </c>
      <c r="I30" s="51">
        <v>14.574999999999999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462.67900000000009</v>
      </c>
      <c r="E31" s="51">
        <f t="shared" si="3"/>
        <v>1.2030000000000252</v>
      </c>
      <c r="F31" s="51">
        <f t="shared" si="3"/>
        <v>16.651999999999973</v>
      </c>
      <c r="G31" s="51">
        <f t="shared" si="3"/>
        <v>92.986000000000018</v>
      </c>
      <c r="H31" s="51">
        <f t="shared" si="3"/>
        <v>351.83799999999991</v>
      </c>
      <c r="I31" s="51">
        <f t="shared" si="3"/>
        <v>-27.225000000000012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427.53399999999999</v>
      </c>
      <c r="E32" s="51">
        <v>0</v>
      </c>
      <c r="F32" s="51">
        <v>0</v>
      </c>
      <c r="G32" s="51">
        <v>105.453</v>
      </c>
      <c r="H32" s="51">
        <v>322.08100000000002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-4.9040000000000008</v>
      </c>
      <c r="G33" s="51">
        <v>0</v>
      </c>
      <c r="H33" s="51">
        <v>6.0340000000000007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35.145000000000095</v>
      </c>
      <c r="E34" s="51">
        <f t="shared" si="4"/>
        <v>7.3000000000025267E-2</v>
      </c>
      <c r="F34" s="51">
        <f t="shared" si="4"/>
        <v>11.747999999999973</v>
      </c>
      <c r="G34" s="51">
        <f t="shared" si="4"/>
        <v>-12.466999999999985</v>
      </c>
      <c r="H34" s="51">
        <f t="shared" si="4"/>
        <v>35.79099999999989</v>
      </c>
      <c r="I34" s="51">
        <f t="shared" si="4"/>
        <v>-27.225000000000012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8.222999999999999</v>
      </c>
      <c r="E35" s="51">
        <v>0.16800000000000001</v>
      </c>
      <c r="F35" s="51">
        <v>0.81400000000000006</v>
      </c>
      <c r="G35" s="51">
        <v>5.4420000000000002</v>
      </c>
      <c r="H35" s="51">
        <v>1.7989999999999999</v>
      </c>
      <c r="I35" s="51">
        <v>0.67400000000000004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8.0750000000000011</v>
      </c>
      <c r="E36" s="51">
        <v>3.0449999999999999</v>
      </c>
      <c r="F36" s="51">
        <v>0</v>
      </c>
      <c r="G36" s="51">
        <v>2.3810000000000002</v>
      </c>
      <c r="H36" s="51">
        <v>2.649</v>
      </c>
      <c r="I36" s="51">
        <v>0.82199999999999995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105.205</v>
      </c>
      <c r="E37" s="51">
        <v>56.730999999999995</v>
      </c>
      <c r="F37" s="51">
        <v>1.7250000000000001</v>
      </c>
      <c r="G37" s="51">
        <v>12.904999999999998</v>
      </c>
      <c r="H37" s="51">
        <v>33.844000000000008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97.285000000000039</v>
      </c>
      <c r="E38" s="51">
        <v>56.420999999999999</v>
      </c>
      <c r="F38" s="51">
        <v>2.02</v>
      </c>
      <c r="G38" s="51">
        <v>13.48</v>
      </c>
      <c r="H38" s="51">
        <v>25.364000000000029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0.16200000000000003</v>
      </c>
      <c r="E39" s="51">
        <v>0.246</v>
      </c>
      <c r="F39" s="51">
        <v>0</v>
      </c>
      <c r="G39" s="51">
        <v>-0.24499999999999997</v>
      </c>
      <c r="H39" s="51">
        <v>0.161</v>
      </c>
      <c r="I39" s="51">
        <v>-0.16200000000000001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26.915000000000141</v>
      </c>
      <c r="E40" s="51">
        <f t="shared" si="5"/>
        <v>2.394000000000029</v>
      </c>
      <c r="F40" s="51">
        <f t="shared" si="5"/>
        <v>11.228999999999973</v>
      </c>
      <c r="G40" s="51">
        <f t="shared" si="5"/>
        <v>-14.707999999999982</v>
      </c>
      <c r="H40" s="51">
        <f t="shared" si="5"/>
        <v>27.999999999999911</v>
      </c>
      <c r="I40" s="51">
        <f t="shared" si="5"/>
        <v>-26.915000000000013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462.67899999999997</v>
      </c>
      <c r="E42" s="51">
        <v>1.2030000000000003</v>
      </c>
      <c r="F42" s="51">
        <v>16.651999999999969</v>
      </c>
      <c r="G42" s="51">
        <v>92.986000000000004</v>
      </c>
      <c r="H42" s="51">
        <v>351.83800000000002</v>
      </c>
      <c r="I42" s="51">
        <v>-27.225000000000023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62.369</v>
      </c>
      <c r="E43" s="51">
        <v>0</v>
      </c>
      <c r="F43" s="51">
        <v>0</v>
      </c>
      <c r="G43" s="51">
        <v>62.369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62.369</v>
      </c>
      <c r="E44" s="51">
        <v>0</v>
      </c>
      <c r="F44" s="51">
        <v>0</v>
      </c>
      <c r="G44" s="51">
        <v>0</v>
      </c>
      <c r="H44" s="51">
        <v>62.369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462.67899999999997</v>
      </c>
      <c r="E45" s="51">
        <f t="shared" si="6"/>
        <v>1.2030000000000003</v>
      </c>
      <c r="F45" s="51">
        <f t="shared" si="6"/>
        <v>16.651999999999969</v>
      </c>
      <c r="G45" s="51">
        <f t="shared" si="6"/>
        <v>30.617000000000004</v>
      </c>
      <c r="H45" s="51">
        <f t="shared" si="6"/>
        <v>414.20699999999999</v>
      </c>
      <c r="I45" s="51">
        <f t="shared" si="6"/>
        <v>-27.225000000000023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427.53400000000005</v>
      </c>
      <c r="E46" s="51">
        <v>0</v>
      </c>
      <c r="F46" s="51">
        <v>0</v>
      </c>
      <c r="G46" s="51">
        <v>43.084000000000003</v>
      </c>
      <c r="H46" s="51">
        <v>384.45000000000005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-4.9040000000000008</v>
      </c>
      <c r="G47" s="51">
        <v>0</v>
      </c>
      <c r="H47" s="51">
        <v>6.0340000000000007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35.144999999999925</v>
      </c>
      <c r="E48" s="51">
        <f t="shared" si="7"/>
        <v>7.3000000000000398E-2</v>
      </c>
      <c r="F48" s="51">
        <f t="shared" si="7"/>
        <v>11.747999999999969</v>
      </c>
      <c r="G48" s="51">
        <f t="shared" si="7"/>
        <v>-12.466999999999999</v>
      </c>
      <c r="H48" s="51">
        <f t="shared" si="7"/>
        <v>35.790999999999947</v>
      </c>
      <c r="I48" s="51">
        <f t="shared" si="7"/>
        <v>-27.225000000000023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4350B-A836-4D30-AD16-C4698642A81E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1031.5360000000001</v>
      </c>
      <c r="E8" s="51">
        <v>706.37900000000013</v>
      </c>
      <c r="F8" s="51">
        <v>53.197000000000003</v>
      </c>
      <c r="G8" s="51">
        <v>83.768000000000015</v>
      </c>
      <c r="H8" s="51">
        <v>188.19199999999998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508.35100000000006</v>
      </c>
      <c r="E9" s="51">
        <v>392.55700000000002</v>
      </c>
      <c r="F9" s="51">
        <v>25.405999999999995</v>
      </c>
      <c r="G9" s="51">
        <v>23.968</v>
      </c>
      <c r="H9" s="51">
        <v>66.42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523.18499999999995</v>
      </c>
      <c r="E10" s="51">
        <f t="shared" si="0"/>
        <v>313.82200000000012</v>
      </c>
      <c r="F10" s="51">
        <f t="shared" si="0"/>
        <v>27.791000000000007</v>
      </c>
      <c r="G10" s="51">
        <f t="shared" si="0"/>
        <v>59.800000000000011</v>
      </c>
      <c r="H10" s="51">
        <f t="shared" si="0"/>
        <v>121.77199999999998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97.853000000000065</v>
      </c>
      <c r="E11" s="51">
        <v>56.718000000000004</v>
      </c>
      <c r="F11" s="51">
        <v>2.0259999999999998</v>
      </c>
      <c r="G11" s="51">
        <v>13.539</v>
      </c>
      <c r="H11" s="51">
        <v>25.570000000000061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425.33199999999988</v>
      </c>
      <c r="E12" s="51">
        <f>E10-E11</f>
        <v>257.1040000000001</v>
      </c>
      <c r="F12" s="51">
        <f>F10-F11</f>
        <v>25.765000000000008</v>
      </c>
      <c r="G12" s="51">
        <f>G10-G11</f>
        <v>46.26100000000001</v>
      </c>
      <c r="H12" s="51">
        <f>H10-H11</f>
        <v>96.201999999999913</v>
      </c>
      <c r="I12" s="51">
        <v>-21.38900000000001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289.67399999999998</v>
      </c>
      <c r="E13" s="51">
        <v>184.357</v>
      </c>
      <c r="F13" s="51">
        <v>15.066000000000001</v>
      </c>
      <c r="G13" s="51">
        <v>46.685000000000002</v>
      </c>
      <c r="H13" s="51">
        <v>43.565999999999981</v>
      </c>
      <c r="I13" s="51">
        <v>1.45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3.617</v>
      </c>
      <c r="E14" s="51">
        <v>1.657</v>
      </c>
      <c r="F14" s="51">
        <v>8.6999999999999994E-2</v>
      </c>
      <c r="G14" s="51">
        <v>7.400000000000001E-2</v>
      </c>
      <c r="H14" s="51">
        <v>1.7989999999999999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6.4399999999999995</v>
      </c>
      <c r="E15" s="51">
        <v>5.8759999999999994</v>
      </c>
      <c r="F15" s="51">
        <v>0</v>
      </c>
      <c r="G15" s="51">
        <v>0.13100000000000001</v>
      </c>
      <c r="H15" s="51">
        <v>0.43299999999999994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138.48099999999991</v>
      </c>
      <c r="E16" s="51">
        <f t="shared" si="1"/>
        <v>76.966000000000108</v>
      </c>
      <c r="F16" s="51">
        <f t="shared" si="1"/>
        <v>10.612000000000007</v>
      </c>
      <c r="G16" s="51">
        <f t="shared" si="1"/>
        <v>-0.36699999999999239</v>
      </c>
      <c r="H16" s="51">
        <f t="shared" si="1"/>
        <v>51.269999999999932</v>
      </c>
      <c r="I16" s="51">
        <f t="shared" si="1"/>
        <v>-22.839000000000009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288.67999999999995</v>
      </c>
      <c r="E17" s="51">
        <v>0</v>
      </c>
      <c r="F17" s="51">
        <v>0</v>
      </c>
      <c r="G17" s="51">
        <v>0</v>
      </c>
      <c r="H17" s="51">
        <v>288.67999999999995</v>
      </c>
      <c r="I17" s="51">
        <v>2.444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6.3609999999999998</v>
      </c>
      <c r="E18" s="51">
        <v>0</v>
      </c>
      <c r="F18" s="51">
        <v>0</v>
      </c>
      <c r="G18" s="51">
        <v>6.3609999999999998</v>
      </c>
      <c r="H18" s="51">
        <v>0</v>
      </c>
      <c r="I18" s="51">
        <v>0.26200000000000001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58.92499999999999</v>
      </c>
      <c r="E19" s="51">
        <v>0</v>
      </c>
      <c r="F19" s="51">
        <v>0</v>
      </c>
      <c r="G19" s="51">
        <v>58.92499999999999</v>
      </c>
      <c r="H19" s="51">
        <v>0</v>
      </c>
      <c r="I19" s="51">
        <v>0.92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172.78900000000002</v>
      </c>
      <c r="E20" s="51">
        <v>64.747</v>
      </c>
      <c r="F20" s="51">
        <v>77.439000000000007</v>
      </c>
      <c r="G20" s="51">
        <v>15.964999999999998</v>
      </c>
      <c r="H20" s="51">
        <v>14.638</v>
      </c>
      <c r="I20" s="51">
        <v>32.523000000000003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177.75699999999998</v>
      </c>
      <c r="E21" s="51">
        <v>22.651</v>
      </c>
      <c r="F21" s="51">
        <v>77.150999999999996</v>
      </c>
      <c r="G21" s="51">
        <v>3.1120000000000001</v>
      </c>
      <c r="H21" s="51">
        <v>74.843000000000004</v>
      </c>
      <c r="I21" s="51">
        <v>27.555000000000003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484.69299999999976</v>
      </c>
      <c r="E22" s="51">
        <f t="shared" si="2"/>
        <v>34.870000000000104</v>
      </c>
      <c r="F22" s="51">
        <f t="shared" si="2"/>
        <v>10.323999999999998</v>
      </c>
      <c r="G22" s="51">
        <f t="shared" si="2"/>
        <v>39.344000000000001</v>
      </c>
      <c r="H22" s="51">
        <f t="shared" si="2"/>
        <v>400.15499999999992</v>
      </c>
      <c r="I22" s="51">
        <f t="shared" si="2"/>
        <v>-24.705000000000009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53.088000000000001</v>
      </c>
      <c r="E23" s="51">
        <v>8.661999999999999</v>
      </c>
      <c r="F23" s="51">
        <v>1.9390000000000001</v>
      </c>
      <c r="G23" s="51">
        <v>0</v>
      </c>
      <c r="H23" s="51">
        <v>42.487000000000002</v>
      </c>
      <c r="I23" s="51">
        <v>0.187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53.238999999999997</v>
      </c>
      <c r="E24" s="51">
        <v>0</v>
      </c>
      <c r="F24" s="51">
        <v>0</v>
      </c>
      <c r="G24" s="51">
        <v>53.238999999999997</v>
      </c>
      <c r="H24" s="51">
        <v>0</v>
      </c>
      <c r="I24" s="51">
        <v>3.5999999999999997E-2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112.566</v>
      </c>
      <c r="E25" s="51">
        <v>0</v>
      </c>
      <c r="F25" s="51">
        <v>0</v>
      </c>
      <c r="G25" s="51">
        <v>0</v>
      </c>
      <c r="H25" s="51">
        <v>112.566</v>
      </c>
      <c r="I25" s="51">
        <v>0.68599999999999994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112.98200000000001</v>
      </c>
      <c r="E26" s="51">
        <v>4.4559999999999977</v>
      </c>
      <c r="F26" s="51">
        <v>10.27</v>
      </c>
      <c r="G26" s="51">
        <v>98.108000000000018</v>
      </c>
      <c r="H26" s="51">
        <v>0.14800000000000002</v>
      </c>
      <c r="I26" s="51">
        <v>0.27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109.86000000000001</v>
      </c>
      <c r="E27" s="51">
        <v>3.2089999999999996</v>
      </c>
      <c r="F27" s="51">
        <v>4.9390000000000001</v>
      </c>
      <c r="G27" s="51">
        <v>101.56400000000002</v>
      </c>
      <c r="H27" s="51">
        <v>0.14800000000000002</v>
      </c>
      <c r="I27" s="51">
        <v>0.1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108.646</v>
      </c>
      <c r="E28" s="51">
        <v>0</v>
      </c>
      <c r="F28" s="51">
        <v>0</v>
      </c>
      <c r="G28" s="51">
        <v>0</v>
      </c>
      <c r="H28" s="51">
        <v>108.646</v>
      </c>
      <c r="I28" s="51">
        <v>1.3140000000000001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61.750000000000007</v>
      </c>
      <c r="E29" s="51">
        <v>5.4879999999999995</v>
      </c>
      <c r="F29" s="51">
        <v>28.641999999999996</v>
      </c>
      <c r="G29" s="51">
        <v>10.310000000000002</v>
      </c>
      <c r="H29" s="51">
        <v>17.310000000000002</v>
      </c>
      <c r="I29" s="51">
        <v>7.572000000000001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54.626000000000005</v>
      </c>
      <c r="E30" s="51">
        <v>2.59</v>
      </c>
      <c r="F30" s="51">
        <v>28.770999999999997</v>
      </c>
      <c r="G30" s="51">
        <v>4.7839999999999989</v>
      </c>
      <c r="H30" s="51">
        <v>18.481000000000002</v>
      </c>
      <c r="I30" s="51">
        <v>14.696000000000002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476.92199999999968</v>
      </c>
      <c r="E31" s="51">
        <f t="shared" si="3"/>
        <v>24.557000000000102</v>
      </c>
      <c r="F31" s="51">
        <f t="shared" si="3"/>
        <v>13.844999999999999</v>
      </c>
      <c r="G31" s="51">
        <f t="shared" si="3"/>
        <v>83.600999999999999</v>
      </c>
      <c r="H31" s="51">
        <f t="shared" si="3"/>
        <v>354.91899999999987</v>
      </c>
      <c r="I31" s="51">
        <f t="shared" si="3"/>
        <v>-16.934000000000008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436.185</v>
      </c>
      <c r="E32" s="51">
        <v>0</v>
      </c>
      <c r="F32" s="51">
        <v>0</v>
      </c>
      <c r="G32" s="51">
        <v>107.46600000000001</v>
      </c>
      <c r="H32" s="51">
        <v>328.71899999999999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-4.979000000000001</v>
      </c>
      <c r="G33" s="51">
        <v>0</v>
      </c>
      <c r="H33" s="51">
        <v>6.1090000000000018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40.736999999999682</v>
      </c>
      <c r="E34" s="51">
        <f t="shared" si="4"/>
        <v>23.427000000000103</v>
      </c>
      <c r="F34" s="51">
        <f t="shared" si="4"/>
        <v>8.8659999999999979</v>
      </c>
      <c r="G34" s="51">
        <f t="shared" si="4"/>
        <v>-23.865000000000009</v>
      </c>
      <c r="H34" s="51">
        <f t="shared" si="4"/>
        <v>32.308999999999877</v>
      </c>
      <c r="I34" s="51">
        <f t="shared" si="4"/>
        <v>-16.934000000000008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7.8819999999999988</v>
      </c>
      <c r="E35" s="51">
        <v>0.32</v>
      </c>
      <c r="F35" s="51">
        <v>1.0049999999999999</v>
      </c>
      <c r="G35" s="51">
        <v>5.04</v>
      </c>
      <c r="H35" s="51">
        <v>1.5169999999999999</v>
      </c>
      <c r="I35" s="51">
        <v>0.83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8.0350000000000001</v>
      </c>
      <c r="E36" s="51">
        <v>3.0910000000000002</v>
      </c>
      <c r="F36" s="51">
        <v>0</v>
      </c>
      <c r="G36" s="51">
        <v>2.3140000000000001</v>
      </c>
      <c r="H36" s="51">
        <v>2.63</v>
      </c>
      <c r="I36" s="51">
        <v>0.67700000000000005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121.65600000000001</v>
      </c>
      <c r="E37" s="51">
        <v>68.918999999999997</v>
      </c>
      <c r="F37" s="51">
        <v>1.726</v>
      </c>
      <c r="G37" s="51">
        <v>13.691000000000001</v>
      </c>
      <c r="H37" s="51">
        <v>37.32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97.853000000000065</v>
      </c>
      <c r="E38" s="51">
        <v>56.718000000000004</v>
      </c>
      <c r="F38" s="51">
        <v>2.0259999999999998</v>
      </c>
      <c r="G38" s="51">
        <v>13.539</v>
      </c>
      <c r="H38" s="51">
        <v>25.570000000000061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-5.3000000000000047E-2</v>
      </c>
      <c r="E39" s="51">
        <v>3.8999999999999979E-2</v>
      </c>
      <c r="F39" s="51">
        <v>0</v>
      </c>
      <c r="G39" s="51">
        <v>-0.26400000000000001</v>
      </c>
      <c r="H39" s="51">
        <v>0.17199999999999999</v>
      </c>
      <c r="I39" s="51">
        <v>5.2999999999999999E-2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17.139999999999748</v>
      </c>
      <c r="E40" s="51">
        <f t="shared" si="5"/>
        <v>13.958000000000114</v>
      </c>
      <c r="F40" s="51">
        <f t="shared" si="5"/>
        <v>8.1609999999999978</v>
      </c>
      <c r="G40" s="51">
        <f t="shared" si="5"/>
        <v>-26.47900000000001</v>
      </c>
      <c r="H40" s="51">
        <f t="shared" si="5"/>
        <v>21.499999999999936</v>
      </c>
      <c r="I40" s="51">
        <f t="shared" si="5"/>
        <v>-17.140000000000008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476.92200000000003</v>
      </c>
      <c r="E42" s="51">
        <v>24.55700000000007</v>
      </c>
      <c r="F42" s="51">
        <v>13.844999999999999</v>
      </c>
      <c r="G42" s="51">
        <v>83.600999999999999</v>
      </c>
      <c r="H42" s="51">
        <v>354.91899999999993</v>
      </c>
      <c r="I42" s="51">
        <v>-16.934000000000005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63.244</v>
      </c>
      <c r="E43" s="51">
        <v>0</v>
      </c>
      <c r="F43" s="51">
        <v>0</v>
      </c>
      <c r="G43" s="51">
        <v>63.244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63.244</v>
      </c>
      <c r="E44" s="51">
        <v>0</v>
      </c>
      <c r="F44" s="51">
        <v>0</v>
      </c>
      <c r="G44" s="51">
        <v>0</v>
      </c>
      <c r="H44" s="51">
        <v>63.244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476.92200000000003</v>
      </c>
      <c r="E45" s="51">
        <f t="shared" si="6"/>
        <v>24.55700000000007</v>
      </c>
      <c r="F45" s="51">
        <f t="shared" si="6"/>
        <v>13.844999999999999</v>
      </c>
      <c r="G45" s="51">
        <f t="shared" si="6"/>
        <v>20.356999999999999</v>
      </c>
      <c r="H45" s="51">
        <f t="shared" si="6"/>
        <v>418.1629999999999</v>
      </c>
      <c r="I45" s="51">
        <f t="shared" si="6"/>
        <v>-16.934000000000005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436.185</v>
      </c>
      <c r="E46" s="51">
        <v>0</v>
      </c>
      <c r="F46" s="51">
        <v>0</v>
      </c>
      <c r="G46" s="51">
        <v>44.222000000000001</v>
      </c>
      <c r="H46" s="51">
        <v>391.96300000000002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-4.979000000000001</v>
      </c>
      <c r="G47" s="51">
        <v>0</v>
      </c>
      <c r="H47" s="51">
        <v>6.1090000000000018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40.737000000000023</v>
      </c>
      <c r="E48" s="51">
        <f t="shared" si="7"/>
        <v>23.427000000000071</v>
      </c>
      <c r="F48" s="51">
        <f t="shared" si="7"/>
        <v>8.8659999999999979</v>
      </c>
      <c r="G48" s="51">
        <f t="shared" si="7"/>
        <v>-23.865000000000002</v>
      </c>
      <c r="H48" s="51">
        <f t="shared" si="7"/>
        <v>32.308999999999877</v>
      </c>
      <c r="I48" s="51">
        <f t="shared" si="7"/>
        <v>-16.934000000000005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E8E5E-A687-4265-A92D-F6563EC1C74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1072.8349999999998</v>
      </c>
      <c r="E8" s="51">
        <v>733.64400000000012</v>
      </c>
      <c r="F8" s="51">
        <v>52.976999999999997</v>
      </c>
      <c r="G8" s="51">
        <v>95.535999999999987</v>
      </c>
      <c r="H8" s="51">
        <v>190.67799999999983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539.03899999999999</v>
      </c>
      <c r="E9" s="51">
        <v>414.76100000000002</v>
      </c>
      <c r="F9" s="51">
        <v>26.233999999999988</v>
      </c>
      <c r="G9" s="51">
        <v>28.834000000000003</v>
      </c>
      <c r="H9" s="51">
        <v>69.210000000000008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533.79599999999982</v>
      </c>
      <c r="E10" s="51">
        <f t="shared" si="0"/>
        <v>318.8830000000001</v>
      </c>
      <c r="F10" s="51">
        <f t="shared" si="0"/>
        <v>26.743000000000009</v>
      </c>
      <c r="G10" s="51">
        <f t="shared" si="0"/>
        <v>66.701999999999984</v>
      </c>
      <c r="H10" s="51">
        <f t="shared" si="0"/>
        <v>121.46799999999982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98.264000000000038</v>
      </c>
      <c r="E11" s="51">
        <v>56.96</v>
      </c>
      <c r="F11" s="51">
        <v>2.032</v>
      </c>
      <c r="G11" s="51">
        <v>13.565</v>
      </c>
      <c r="H11" s="51">
        <v>25.707000000000043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435.53199999999981</v>
      </c>
      <c r="E12" s="51">
        <f>E10-E11</f>
        <v>261.92300000000012</v>
      </c>
      <c r="F12" s="51">
        <f>F10-F11</f>
        <v>24.711000000000009</v>
      </c>
      <c r="G12" s="51">
        <f>G10-G11</f>
        <v>53.136999999999986</v>
      </c>
      <c r="H12" s="51">
        <f>H10-H11</f>
        <v>95.760999999999768</v>
      </c>
      <c r="I12" s="51">
        <v>-27.087999999999994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321.88400000000001</v>
      </c>
      <c r="E13" s="51">
        <v>200.82</v>
      </c>
      <c r="F13" s="51">
        <v>18.911999999999999</v>
      </c>
      <c r="G13" s="51">
        <v>54.032999999999994</v>
      </c>
      <c r="H13" s="51">
        <v>48.119000000000028</v>
      </c>
      <c r="I13" s="51">
        <v>1.619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3.6159999999999997</v>
      </c>
      <c r="E14" s="51">
        <v>1.671</v>
      </c>
      <c r="F14" s="51">
        <v>8.6999999999999994E-2</v>
      </c>
      <c r="G14" s="51">
        <v>6.5000000000000002E-2</v>
      </c>
      <c r="H14" s="51">
        <v>1.7929999999999999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7.77</v>
      </c>
      <c r="E15" s="51">
        <v>6.9669999999999996</v>
      </c>
      <c r="F15" s="51">
        <v>0</v>
      </c>
      <c r="G15" s="51">
        <v>0.161</v>
      </c>
      <c r="H15" s="51">
        <v>0.64200000000000002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117.80199999999979</v>
      </c>
      <c r="E16" s="51">
        <f t="shared" si="1"/>
        <v>66.399000000000129</v>
      </c>
      <c r="F16" s="51">
        <f t="shared" si="1"/>
        <v>5.7120000000000104</v>
      </c>
      <c r="G16" s="51">
        <f t="shared" si="1"/>
        <v>-0.80000000000000782</v>
      </c>
      <c r="H16" s="51">
        <f t="shared" si="1"/>
        <v>46.490999999999744</v>
      </c>
      <c r="I16" s="51">
        <f t="shared" si="1"/>
        <v>-28.706999999999994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321.52900000000005</v>
      </c>
      <c r="E17" s="51">
        <v>0</v>
      </c>
      <c r="F17" s="51">
        <v>0</v>
      </c>
      <c r="G17" s="51">
        <v>0</v>
      </c>
      <c r="H17" s="51">
        <v>321.52900000000005</v>
      </c>
      <c r="I17" s="51">
        <v>1.974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6.899</v>
      </c>
      <c r="E18" s="51">
        <v>0</v>
      </c>
      <c r="F18" s="51">
        <v>0</v>
      </c>
      <c r="G18" s="51">
        <v>6.899</v>
      </c>
      <c r="H18" s="51">
        <v>0</v>
      </c>
      <c r="I18" s="51">
        <v>4.7469999999999999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61.777999999999999</v>
      </c>
      <c r="E19" s="51">
        <v>0</v>
      </c>
      <c r="F19" s="51">
        <v>0</v>
      </c>
      <c r="G19" s="51">
        <v>61.777999999999999</v>
      </c>
      <c r="H19" s="51">
        <v>0</v>
      </c>
      <c r="I19" s="51">
        <v>0.79799999999999993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186.22899999999998</v>
      </c>
      <c r="E20" s="51">
        <v>68.711999999999989</v>
      </c>
      <c r="F20" s="51">
        <v>87.013999999999982</v>
      </c>
      <c r="G20" s="51">
        <v>15.949</v>
      </c>
      <c r="H20" s="51">
        <v>14.553999999999997</v>
      </c>
      <c r="I20" s="51">
        <v>34.372999999999998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192.01000000000002</v>
      </c>
      <c r="E21" s="51">
        <v>25.082000000000001</v>
      </c>
      <c r="F21" s="51">
        <v>81.869000000000014</v>
      </c>
      <c r="G21" s="51">
        <v>3.4200000000000004</v>
      </c>
      <c r="H21" s="51">
        <v>81.638999999999996</v>
      </c>
      <c r="I21" s="51">
        <v>28.591999999999999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499.99099999999987</v>
      </c>
      <c r="E22" s="51">
        <f t="shared" si="2"/>
        <v>22.76900000000014</v>
      </c>
      <c r="F22" s="51">
        <f t="shared" si="2"/>
        <v>0.56700000000004991</v>
      </c>
      <c r="G22" s="51">
        <f t="shared" si="2"/>
        <v>41.55</v>
      </c>
      <c r="H22" s="51">
        <f t="shared" si="2"/>
        <v>435.10499999999985</v>
      </c>
      <c r="I22" s="51">
        <f t="shared" si="2"/>
        <v>-36.462999999999994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68.231999999999999</v>
      </c>
      <c r="E23" s="51">
        <v>10.534000000000001</v>
      </c>
      <c r="F23" s="51">
        <v>2.3559999999999999</v>
      </c>
      <c r="G23" s="51">
        <v>0</v>
      </c>
      <c r="H23" s="51">
        <v>55.341999999999999</v>
      </c>
      <c r="I23" s="51">
        <v>0.186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68.378</v>
      </c>
      <c r="E24" s="51">
        <v>0</v>
      </c>
      <c r="F24" s="51">
        <v>0</v>
      </c>
      <c r="G24" s="51">
        <v>68.378</v>
      </c>
      <c r="H24" s="51">
        <v>0</v>
      </c>
      <c r="I24" s="51">
        <v>0.04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123.01100000000001</v>
      </c>
      <c r="E25" s="51">
        <v>0</v>
      </c>
      <c r="F25" s="51">
        <v>0</v>
      </c>
      <c r="G25" s="51">
        <v>0</v>
      </c>
      <c r="H25" s="51">
        <v>123.01100000000001</v>
      </c>
      <c r="I25" s="51">
        <v>0.59499999999999997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123.324</v>
      </c>
      <c r="E26" s="51">
        <v>4.4740000000000002</v>
      </c>
      <c r="F26" s="51">
        <v>11.246999999999998</v>
      </c>
      <c r="G26" s="51">
        <v>107.434</v>
      </c>
      <c r="H26" s="51">
        <v>0.16899999999999998</v>
      </c>
      <c r="I26" s="51">
        <v>0.28200000000000003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111.01099999999998</v>
      </c>
      <c r="E27" s="51">
        <v>3.21</v>
      </c>
      <c r="F27" s="51">
        <v>5.04</v>
      </c>
      <c r="G27" s="51">
        <v>102.59199999999998</v>
      </c>
      <c r="H27" s="51">
        <v>0.16899999999999998</v>
      </c>
      <c r="I27" s="51">
        <v>0.14799999999999999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109.87299999999999</v>
      </c>
      <c r="E28" s="51">
        <v>0</v>
      </c>
      <c r="F28" s="51">
        <v>0</v>
      </c>
      <c r="G28" s="51">
        <v>0</v>
      </c>
      <c r="H28" s="51">
        <v>109.87299999999999</v>
      </c>
      <c r="I28" s="51">
        <v>1.286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63.749999999999993</v>
      </c>
      <c r="E29" s="51">
        <v>7.0650000000000004</v>
      </c>
      <c r="F29" s="51">
        <v>29.861999999999998</v>
      </c>
      <c r="G29" s="51">
        <v>8.8330000000000055</v>
      </c>
      <c r="H29" s="51">
        <v>17.989999999999998</v>
      </c>
      <c r="I29" s="51">
        <v>7.6529999999999996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58.403999999999996</v>
      </c>
      <c r="E30" s="51">
        <v>2.782</v>
      </c>
      <c r="F30" s="51">
        <v>29.854999999999997</v>
      </c>
      <c r="G30" s="51">
        <v>6.7399999999999949</v>
      </c>
      <c r="H30" s="51">
        <v>19.027000000000001</v>
      </c>
      <c r="I30" s="51">
        <v>12.998999999999999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493.96599999999989</v>
      </c>
      <c r="E31" s="51">
        <f t="shared" si="3"/>
        <v>9.2160000000001361</v>
      </c>
      <c r="F31" s="51">
        <f t="shared" si="3"/>
        <v>4.4110000000000475</v>
      </c>
      <c r="G31" s="51">
        <f t="shared" si="3"/>
        <v>112.67700000000001</v>
      </c>
      <c r="H31" s="51">
        <f t="shared" si="3"/>
        <v>367.66199999999981</v>
      </c>
      <c r="I31" s="51">
        <f t="shared" si="3"/>
        <v>-30.437999999999999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460.25699999999995</v>
      </c>
      <c r="E32" s="51">
        <v>0</v>
      </c>
      <c r="F32" s="51">
        <v>0</v>
      </c>
      <c r="G32" s="51">
        <v>119.26000000000002</v>
      </c>
      <c r="H32" s="51">
        <v>340.99699999999996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-1.1259999999999999</v>
      </c>
      <c r="F33" s="51">
        <v>-5.8480000000000008</v>
      </c>
      <c r="G33" s="51">
        <v>0</v>
      </c>
      <c r="H33" s="51">
        <v>6.9740000000000011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33.708999999999946</v>
      </c>
      <c r="E34" s="51">
        <f t="shared" si="4"/>
        <v>8.0900000000001366</v>
      </c>
      <c r="F34" s="51">
        <f t="shared" si="4"/>
        <v>-1.4369999999999532</v>
      </c>
      <c r="G34" s="51">
        <f t="shared" si="4"/>
        <v>-6.5830000000000126</v>
      </c>
      <c r="H34" s="51">
        <f t="shared" si="4"/>
        <v>33.638999999999854</v>
      </c>
      <c r="I34" s="51">
        <f t="shared" si="4"/>
        <v>-30.437999999999999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18.384999999999998</v>
      </c>
      <c r="E35" s="51">
        <v>6.907</v>
      </c>
      <c r="F35" s="51">
        <v>1.8820000000000001</v>
      </c>
      <c r="G35" s="51">
        <v>7.8889999999999993</v>
      </c>
      <c r="H35" s="51">
        <v>1.7069999999999999</v>
      </c>
      <c r="I35" s="51">
        <v>0.56299999999999994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17.317999999999998</v>
      </c>
      <c r="E36" s="51">
        <v>4.4960000000000004</v>
      </c>
      <c r="F36" s="51">
        <v>0.17599999999999999</v>
      </c>
      <c r="G36" s="51">
        <v>8.7399999999999984</v>
      </c>
      <c r="H36" s="51">
        <v>3.9060000000000006</v>
      </c>
      <c r="I36" s="51">
        <v>1.6300000000000001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101.535</v>
      </c>
      <c r="E37" s="51">
        <v>53.997000000000014</v>
      </c>
      <c r="F37" s="51">
        <v>1.8290000000000002</v>
      </c>
      <c r="G37" s="51">
        <v>14.019000000000004</v>
      </c>
      <c r="H37" s="51">
        <v>31.689999999999991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98.264000000000038</v>
      </c>
      <c r="E38" s="51">
        <v>56.96</v>
      </c>
      <c r="F38" s="51">
        <v>2.032</v>
      </c>
      <c r="G38" s="51">
        <v>13.565</v>
      </c>
      <c r="H38" s="51">
        <v>25.707000000000043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8.0000000000000071E-2</v>
      </c>
      <c r="E39" s="51">
        <v>0.252</v>
      </c>
      <c r="F39" s="51">
        <v>0</v>
      </c>
      <c r="G39" s="51">
        <v>-0.52699999999999991</v>
      </c>
      <c r="H39" s="51">
        <v>0.35499999999999998</v>
      </c>
      <c r="I39" s="51">
        <v>-0.08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29.290999999999983</v>
      </c>
      <c r="E40" s="51">
        <f t="shared" si="5"/>
        <v>8.3900000000001231</v>
      </c>
      <c r="F40" s="51">
        <f t="shared" si="5"/>
        <v>-2.9399999999999533</v>
      </c>
      <c r="G40" s="51">
        <f t="shared" si="5"/>
        <v>-5.6590000000000193</v>
      </c>
      <c r="H40" s="51">
        <f t="shared" si="5"/>
        <v>29.499999999999904</v>
      </c>
      <c r="I40" s="51">
        <f t="shared" si="5"/>
        <v>-29.291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493.96599999999995</v>
      </c>
      <c r="E42" s="51">
        <v>9.2160000000000828</v>
      </c>
      <c r="F42" s="51">
        <v>4.4110000000000262</v>
      </c>
      <c r="G42" s="51">
        <v>112.67699999999996</v>
      </c>
      <c r="H42" s="51">
        <v>367.66199999999986</v>
      </c>
      <c r="I42" s="51">
        <v>-30.437999999999988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68.412999999999997</v>
      </c>
      <c r="E43" s="51">
        <v>0</v>
      </c>
      <c r="F43" s="51">
        <v>0</v>
      </c>
      <c r="G43" s="51">
        <v>68.412999999999997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68.412999999999997</v>
      </c>
      <c r="E44" s="51">
        <v>0</v>
      </c>
      <c r="F44" s="51">
        <v>0</v>
      </c>
      <c r="G44" s="51">
        <v>0</v>
      </c>
      <c r="H44" s="51">
        <v>68.412999999999997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493.96599999999995</v>
      </c>
      <c r="E45" s="51">
        <f t="shared" si="6"/>
        <v>9.2160000000000828</v>
      </c>
      <c r="F45" s="51">
        <f t="shared" si="6"/>
        <v>4.4110000000000262</v>
      </c>
      <c r="G45" s="51">
        <f t="shared" si="6"/>
        <v>44.263999999999967</v>
      </c>
      <c r="H45" s="51">
        <f t="shared" si="6"/>
        <v>436.07499999999987</v>
      </c>
      <c r="I45" s="51">
        <f t="shared" si="6"/>
        <v>-30.437999999999988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460.25699999999995</v>
      </c>
      <c r="E46" s="51">
        <v>0</v>
      </c>
      <c r="F46" s="51">
        <v>0</v>
      </c>
      <c r="G46" s="51">
        <v>50.847000000000001</v>
      </c>
      <c r="H46" s="51">
        <v>409.40999999999997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-1.1259999999999999</v>
      </c>
      <c r="F47" s="51">
        <v>-5.8480000000000008</v>
      </c>
      <c r="G47" s="51">
        <v>0</v>
      </c>
      <c r="H47" s="51">
        <v>6.9740000000000011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33.709000000000003</v>
      </c>
      <c r="E48" s="51">
        <f t="shared" si="7"/>
        <v>8.0900000000000833</v>
      </c>
      <c r="F48" s="51">
        <f t="shared" si="7"/>
        <v>-1.4369999999999745</v>
      </c>
      <c r="G48" s="51">
        <f t="shared" si="7"/>
        <v>-6.5830000000000339</v>
      </c>
      <c r="H48" s="51">
        <f t="shared" si="7"/>
        <v>33.638999999999911</v>
      </c>
      <c r="I48" s="51">
        <f t="shared" si="7"/>
        <v>-30.437999999999988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/>
  </sheetViews>
  <sheetFormatPr baseColWidth="10" defaultColWidth="11" defaultRowHeight="15"/>
  <cols>
    <col min="1" max="16384" width="11" style="23"/>
  </cols>
  <sheetData>
    <row r="1" spans="1:1" ht="20.25">
      <c r="A1" s="24" t="s">
        <v>221</v>
      </c>
    </row>
    <row r="2" spans="1:1">
      <c r="A2" s="25"/>
    </row>
    <row r="3" spans="1:1">
      <c r="A3" s="26" t="s">
        <v>325</v>
      </c>
    </row>
    <row r="4" spans="1:1">
      <c r="A4" s="26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5" r:id="rId4">
          <objectPr defaultSize="0" autoPict="0" r:id="rId5">
            <anchor moveWithCells="1">
              <from>
                <xdr:col>0</xdr:col>
                <xdr:colOff>838200</xdr:colOff>
                <xdr:row>4</xdr:row>
                <xdr:rowOff>152400</xdr:rowOff>
              </from>
              <to>
                <xdr:col>2</xdr:col>
                <xdr:colOff>447675</xdr:colOff>
                <xdr:row>10</xdr:row>
                <xdr:rowOff>76200</xdr:rowOff>
              </to>
            </anchor>
          </objectPr>
        </oleObject>
      </mc:Choice>
      <mc:Fallback>
        <oleObject progId="AcroExch.Document.DC" dvAspect="DVASPECT_ICON" shapeId="615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1A2B-2B02-4EBF-AF9E-46432B768C1E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1004.4129999999999</v>
      </c>
      <c r="E8" s="51">
        <v>690.59699999999998</v>
      </c>
      <c r="F8" s="51">
        <v>52.704000000000001</v>
      </c>
      <c r="G8" s="51">
        <v>81.606999999999999</v>
      </c>
      <c r="H8" s="51">
        <v>179.505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499.94299999999998</v>
      </c>
      <c r="E9" s="51">
        <v>388.96199999999999</v>
      </c>
      <c r="F9" s="51">
        <v>25.501999999999995</v>
      </c>
      <c r="G9" s="51">
        <v>23.044000000000004</v>
      </c>
      <c r="H9" s="51">
        <v>62.435000000000002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504.46999999999991</v>
      </c>
      <c r="E10" s="51">
        <f t="shared" si="0"/>
        <v>301.63499999999999</v>
      </c>
      <c r="F10" s="51">
        <f t="shared" si="0"/>
        <v>27.202000000000005</v>
      </c>
      <c r="G10" s="51">
        <f t="shared" si="0"/>
        <v>58.562999999999995</v>
      </c>
      <c r="H10" s="51">
        <f t="shared" si="0"/>
        <v>117.07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98.602000000000061</v>
      </c>
      <c r="E11" s="51">
        <v>57.201000000000001</v>
      </c>
      <c r="F11" s="51">
        <v>1.994</v>
      </c>
      <c r="G11" s="51">
        <v>13.597999999999999</v>
      </c>
      <c r="H11" s="51">
        <v>25.809000000000051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405.86799999999982</v>
      </c>
      <c r="E12" s="51">
        <f>E10-E11</f>
        <v>244.434</v>
      </c>
      <c r="F12" s="51">
        <f>F10-F11</f>
        <v>25.208000000000006</v>
      </c>
      <c r="G12" s="51">
        <f>G10-G11</f>
        <v>44.964999999999996</v>
      </c>
      <c r="H12" s="51">
        <f>H10-H11</f>
        <v>91.260999999999939</v>
      </c>
      <c r="I12" s="51">
        <v>-33.970999999999975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274.55400000000003</v>
      </c>
      <c r="E13" s="51">
        <v>174.44000000000003</v>
      </c>
      <c r="F13" s="51">
        <v>14.542000000000002</v>
      </c>
      <c r="G13" s="51">
        <v>45.532000000000004</v>
      </c>
      <c r="H13" s="51">
        <v>40.040000000000013</v>
      </c>
      <c r="I13" s="51">
        <v>1.4690000000000001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3.8239999999999998</v>
      </c>
      <c r="E14" s="51">
        <v>1.8140000000000001</v>
      </c>
      <c r="F14" s="51">
        <v>8.7999999999999995E-2</v>
      </c>
      <c r="G14" s="51">
        <v>6.3E-2</v>
      </c>
      <c r="H14" s="51">
        <v>1.859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6.9119999999999999</v>
      </c>
      <c r="E15" s="51">
        <v>6.4339999999999993</v>
      </c>
      <c r="F15" s="51">
        <v>0</v>
      </c>
      <c r="G15" s="51">
        <v>0.10200000000000001</v>
      </c>
      <c r="H15" s="51">
        <v>0.376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134.40199999999979</v>
      </c>
      <c r="E16" s="51">
        <f t="shared" si="1"/>
        <v>74.613999999999976</v>
      </c>
      <c r="F16" s="51">
        <f t="shared" si="1"/>
        <v>10.578000000000005</v>
      </c>
      <c r="G16" s="51">
        <f t="shared" si="1"/>
        <v>-0.52800000000000724</v>
      </c>
      <c r="H16" s="51">
        <f t="shared" si="1"/>
        <v>49.737999999999921</v>
      </c>
      <c r="I16" s="51">
        <f t="shared" si="1"/>
        <v>-35.439999999999976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274.572</v>
      </c>
      <c r="E17" s="51">
        <v>0</v>
      </c>
      <c r="F17" s="51">
        <v>0</v>
      </c>
      <c r="G17" s="51">
        <v>0</v>
      </c>
      <c r="H17" s="51">
        <v>274.572</v>
      </c>
      <c r="I17" s="51">
        <v>1.4510000000000001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6.6129999999999995</v>
      </c>
      <c r="E18" s="51">
        <v>0</v>
      </c>
      <c r="F18" s="51">
        <v>0</v>
      </c>
      <c r="G18" s="51">
        <v>6.6129999999999995</v>
      </c>
      <c r="H18" s="51">
        <v>0</v>
      </c>
      <c r="I18" s="51">
        <v>0.49299999999999999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59.498000000000005</v>
      </c>
      <c r="E19" s="51">
        <v>0</v>
      </c>
      <c r="F19" s="51">
        <v>0</v>
      </c>
      <c r="G19" s="51">
        <v>59.498000000000005</v>
      </c>
      <c r="H19" s="51">
        <v>0</v>
      </c>
      <c r="I19" s="51">
        <v>0.76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212.13099999999997</v>
      </c>
      <c r="E20" s="51">
        <v>92.708999999999989</v>
      </c>
      <c r="F20" s="51">
        <v>89.270999999999987</v>
      </c>
      <c r="G20" s="51">
        <v>15.803000000000001</v>
      </c>
      <c r="H20" s="51">
        <v>14.348000000000001</v>
      </c>
      <c r="I20" s="51">
        <v>36.504000000000005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216.62700000000001</v>
      </c>
      <c r="E21" s="51">
        <v>26.293000000000003</v>
      </c>
      <c r="F21" s="51">
        <v>88.904000000000011</v>
      </c>
      <c r="G21" s="51">
        <v>3.0970000000000004</v>
      </c>
      <c r="H21" s="51">
        <v>98.332999999999998</v>
      </c>
      <c r="I21" s="51">
        <v>32.008000000000003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466.35499999999985</v>
      </c>
      <c r="E22" s="51">
        <f t="shared" si="2"/>
        <v>8.1979999999999897</v>
      </c>
      <c r="F22" s="51">
        <f t="shared" si="2"/>
        <v>10.211000000000027</v>
      </c>
      <c r="G22" s="51">
        <f t="shared" si="2"/>
        <v>39.651000000000003</v>
      </c>
      <c r="H22" s="51">
        <f t="shared" si="2"/>
        <v>408.29499999999996</v>
      </c>
      <c r="I22" s="51">
        <f t="shared" si="2"/>
        <v>-38.217999999999982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59.402000000000001</v>
      </c>
      <c r="E23" s="51">
        <v>9.8130000000000006</v>
      </c>
      <c r="F23" s="51">
        <v>3.28</v>
      </c>
      <c r="G23" s="51">
        <v>0</v>
      </c>
      <c r="H23" s="51">
        <v>46.308999999999997</v>
      </c>
      <c r="I23" s="51">
        <v>0.442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59.807000000000002</v>
      </c>
      <c r="E24" s="51">
        <v>0</v>
      </c>
      <c r="F24" s="51">
        <v>0</v>
      </c>
      <c r="G24" s="51">
        <v>59.807000000000002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110.61799999999998</v>
      </c>
      <c r="E25" s="51">
        <v>0</v>
      </c>
      <c r="F25" s="51">
        <v>0</v>
      </c>
      <c r="G25" s="51">
        <v>0</v>
      </c>
      <c r="H25" s="51">
        <v>110.61799999999998</v>
      </c>
      <c r="I25" s="51">
        <v>0.44400000000000001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110.77900000000001</v>
      </c>
      <c r="E26" s="51">
        <v>4.7280000000000006</v>
      </c>
      <c r="F26" s="51">
        <v>10.362</v>
      </c>
      <c r="G26" s="51">
        <v>95.536000000000001</v>
      </c>
      <c r="H26" s="51">
        <v>0.15300000000000002</v>
      </c>
      <c r="I26" s="51">
        <v>0.28300000000000003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112.60599999999998</v>
      </c>
      <c r="E27" s="51">
        <v>3.3150000000000004</v>
      </c>
      <c r="F27" s="51">
        <v>5.0150000000000006</v>
      </c>
      <c r="G27" s="51">
        <v>104.12299999999998</v>
      </c>
      <c r="H27" s="51">
        <v>0.15300000000000002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111.40799999999999</v>
      </c>
      <c r="E28" s="51">
        <v>0</v>
      </c>
      <c r="F28" s="51">
        <v>0</v>
      </c>
      <c r="G28" s="51">
        <v>0</v>
      </c>
      <c r="H28" s="51">
        <v>111.40799999999999</v>
      </c>
      <c r="I28" s="51">
        <v>1.329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72.588000000000008</v>
      </c>
      <c r="E29" s="51">
        <v>9.0500000000000007</v>
      </c>
      <c r="F29" s="51">
        <v>33.441000000000003</v>
      </c>
      <c r="G29" s="51">
        <v>12.808000000000007</v>
      </c>
      <c r="H29" s="51">
        <v>17.288999999999998</v>
      </c>
      <c r="I29" s="51">
        <v>10.537000000000001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62.076999999999998</v>
      </c>
      <c r="E30" s="51">
        <v>2.8250000000000002</v>
      </c>
      <c r="F30" s="51">
        <v>33.007999999999996</v>
      </c>
      <c r="G30" s="51">
        <v>7.5279999999999987</v>
      </c>
      <c r="H30" s="51">
        <v>18.716000000000001</v>
      </c>
      <c r="I30" s="51">
        <v>21.048000000000002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455.21199999999982</v>
      </c>
      <c r="E31" s="51">
        <f t="shared" si="3"/>
        <v>-6.4270000000000111</v>
      </c>
      <c r="F31" s="51">
        <f t="shared" si="3"/>
        <v>11.84500000000002</v>
      </c>
      <c r="G31" s="51">
        <f t="shared" si="3"/>
        <v>85.591000000000008</v>
      </c>
      <c r="H31" s="51">
        <f t="shared" si="3"/>
        <v>364.20299999999997</v>
      </c>
      <c r="I31" s="51">
        <f t="shared" si="3"/>
        <v>-27.074999999999982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423.96799999999996</v>
      </c>
      <c r="E32" s="51">
        <v>0</v>
      </c>
      <c r="F32" s="51">
        <v>0</v>
      </c>
      <c r="G32" s="51">
        <v>104.94500000000001</v>
      </c>
      <c r="H32" s="51">
        <v>319.02299999999997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-5.0029999999999974</v>
      </c>
      <c r="G33" s="51">
        <v>0</v>
      </c>
      <c r="H33" s="51">
        <v>6.3089999999999975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31.243999999999858</v>
      </c>
      <c r="E34" s="51">
        <f t="shared" si="4"/>
        <v>-7.7330000000000112</v>
      </c>
      <c r="F34" s="51">
        <f t="shared" si="4"/>
        <v>6.8420000000000227</v>
      </c>
      <c r="G34" s="51">
        <f t="shared" si="4"/>
        <v>-19.353999999999999</v>
      </c>
      <c r="H34" s="51">
        <f t="shared" si="4"/>
        <v>51.489000000000004</v>
      </c>
      <c r="I34" s="51">
        <f t="shared" si="4"/>
        <v>-27.074999999999982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19.37</v>
      </c>
      <c r="E35" s="51">
        <v>1.32</v>
      </c>
      <c r="F35" s="51">
        <v>1.831</v>
      </c>
      <c r="G35" s="51">
        <v>14.690000000000001</v>
      </c>
      <c r="H35" s="51">
        <v>1.5289999999999999</v>
      </c>
      <c r="I35" s="51">
        <v>0.74099999999999999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19.05</v>
      </c>
      <c r="E36" s="51">
        <v>3.5049999999999999</v>
      </c>
      <c r="F36" s="51">
        <v>1.1200000000000001</v>
      </c>
      <c r="G36" s="51">
        <v>2.13</v>
      </c>
      <c r="H36" s="51">
        <v>12.295</v>
      </c>
      <c r="I36" s="51">
        <v>1.0609999999999999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102.77099999999999</v>
      </c>
      <c r="E37" s="51">
        <v>62.980000000000004</v>
      </c>
      <c r="F37" s="51">
        <v>1.429</v>
      </c>
      <c r="G37" s="51">
        <v>9.1809999999999992</v>
      </c>
      <c r="H37" s="51">
        <v>29.180999999999987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98.602000000000061</v>
      </c>
      <c r="E38" s="51">
        <v>57.201000000000001</v>
      </c>
      <c r="F38" s="51">
        <v>1.994</v>
      </c>
      <c r="G38" s="51">
        <v>13.597999999999999</v>
      </c>
      <c r="H38" s="51">
        <v>25.809000000000051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-5.8000000000000024E-2</v>
      </c>
      <c r="E39" s="51">
        <v>3.2000000000000001E-2</v>
      </c>
      <c r="F39" s="51">
        <v>0</v>
      </c>
      <c r="G39" s="51">
        <v>-0.27300000000000002</v>
      </c>
      <c r="H39" s="51">
        <v>0.183</v>
      </c>
      <c r="I39" s="51">
        <v>5.8000000000000003E-2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26.812999999999938</v>
      </c>
      <c r="E40" s="51">
        <f t="shared" si="5"/>
        <v>-11.35900000000002</v>
      </c>
      <c r="F40" s="51">
        <f t="shared" si="5"/>
        <v>6.6960000000000219</v>
      </c>
      <c r="G40" s="51">
        <f t="shared" si="5"/>
        <v>-27.224</v>
      </c>
      <c r="H40" s="51">
        <f t="shared" si="5"/>
        <v>58.700000000000081</v>
      </c>
      <c r="I40" s="51">
        <f t="shared" si="5"/>
        <v>-26.812999999999981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455.21199999999993</v>
      </c>
      <c r="E42" s="51">
        <v>-6.4269999999999792</v>
      </c>
      <c r="F42" s="51">
        <v>11.84500000000002</v>
      </c>
      <c r="G42" s="51">
        <v>85.590999999999994</v>
      </c>
      <c r="H42" s="51">
        <v>364.20299999999992</v>
      </c>
      <c r="I42" s="51">
        <v>-27.074999999999982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62.555</v>
      </c>
      <c r="E43" s="51">
        <v>0</v>
      </c>
      <c r="F43" s="51">
        <v>0</v>
      </c>
      <c r="G43" s="51">
        <v>62.555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62.555</v>
      </c>
      <c r="E44" s="51">
        <v>0</v>
      </c>
      <c r="F44" s="51">
        <v>0</v>
      </c>
      <c r="G44" s="51">
        <v>0</v>
      </c>
      <c r="H44" s="51">
        <v>62.555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455.21199999999993</v>
      </c>
      <c r="E45" s="51">
        <f t="shared" si="6"/>
        <v>-6.4269999999999792</v>
      </c>
      <c r="F45" s="51">
        <f t="shared" si="6"/>
        <v>11.84500000000002</v>
      </c>
      <c r="G45" s="51">
        <f t="shared" si="6"/>
        <v>23.035999999999994</v>
      </c>
      <c r="H45" s="51">
        <f t="shared" si="6"/>
        <v>426.75799999999992</v>
      </c>
      <c r="I45" s="51">
        <f t="shared" si="6"/>
        <v>-27.074999999999982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423.96799999999996</v>
      </c>
      <c r="E46" s="51">
        <v>0</v>
      </c>
      <c r="F46" s="51">
        <v>0</v>
      </c>
      <c r="G46" s="51">
        <v>42.390000000000015</v>
      </c>
      <c r="H46" s="51">
        <v>381.57799999999997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-5.0029999999999974</v>
      </c>
      <c r="G47" s="51">
        <v>0</v>
      </c>
      <c r="H47" s="51">
        <v>6.3089999999999975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31.243999999999971</v>
      </c>
      <c r="E48" s="51">
        <f t="shared" si="7"/>
        <v>-7.7329999999999792</v>
      </c>
      <c r="F48" s="51">
        <f t="shared" si="7"/>
        <v>6.8420000000000227</v>
      </c>
      <c r="G48" s="51">
        <f t="shared" si="7"/>
        <v>-19.354000000000021</v>
      </c>
      <c r="H48" s="51">
        <f t="shared" si="7"/>
        <v>51.488999999999947</v>
      </c>
      <c r="I48" s="51">
        <f t="shared" si="7"/>
        <v>-27.074999999999982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0E025-CCD0-44EF-9D9E-01CC8396698E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1045.7570000000001</v>
      </c>
      <c r="E8" s="51">
        <v>726.51400000000001</v>
      </c>
      <c r="F8" s="51">
        <v>52.480000000000004</v>
      </c>
      <c r="G8" s="51">
        <v>83.081999999999994</v>
      </c>
      <c r="H8" s="51">
        <v>183.68099999999995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526.13099999999997</v>
      </c>
      <c r="E9" s="51">
        <v>411.47399999999999</v>
      </c>
      <c r="F9" s="51">
        <v>25.414000000000005</v>
      </c>
      <c r="G9" s="51">
        <v>24.389000000000003</v>
      </c>
      <c r="H9" s="51">
        <v>64.853999999999999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519.62600000000009</v>
      </c>
      <c r="E10" s="51">
        <f t="shared" si="0"/>
        <v>315.04000000000002</v>
      </c>
      <c r="F10" s="51">
        <f t="shared" si="0"/>
        <v>27.065999999999999</v>
      </c>
      <c r="G10" s="51">
        <f t="shared" si="0"/>
        <v>58.692999999999991</v>
      </c>
      <c r="H10" s="51">
        <f t="shared" si="0"/>
        <v>118.82699999999996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98.914999999999964</v>
      </c>
      <c r="E11" s="51">
        <v>57.363999999999997</v>
      </c>
      <c r="F11" s="51">
        <v>2.0030000000000001</v>
      </c>
      <c r="G11" s="51">
        <v>13.616999999999999</v>
      </c>
      <c r="H11" s="51">
        <v>25.930999999999976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420.71100000000013</v>
      </c>
      <c r="E12" s="51">
        <f>E10-E11</f>
        <v>257.67600000000004</v>
      </c>
      <c r="F12" s="51">
        <f>F10-F11</f>
        <v>25.062999999999999</v>
      </c>
      <c r="G12" s="51">
        <f>G10-G11</f>
        <v>45.075999999999993</v>
      </c>
      <c r="H12" s="51">
        <f>H10-H11</f>
        <v>92.895999999999987</v>
      </c>
      <c r="I12" s="51">
        <v>-30.614999999999981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283.59300000000002</v>
      </c>
      <c r="E13" s="51">
        <v>182.50900000000001</v>
      </c>
      <c r="F13" s="51">
        <v>14.672000000000001</v>
      </c>
      <c r="G13" s="51">
        <v>45.436</v>
      </c>
      <c r="H13" s="51">
        <v>40.975999999999985</v>
      </c>
      <c r="I13" s="51">
        <v>1.526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3.8570000000000002</v>
      </c>
      <c r="E14" s="51">
        <v>1.831</v>
      </c>
      <c r="F14" s="51">
        <v>8.7999999999999995E-2</v>
      </c>
      <c r="G14" s="51">
        <v>6.3000000000000014E-2</v>
      </c>
      <c r="H14" s="51">
        <v>1.875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6.6540000000000008</v>
      </c>
      <c r="E15" s="51">
        <v>6.1660000000000004</v>
      </c>
      <c r="F15" s="51">
        <v>0</v>
      </c>
      <c r="G15" s="51">
        <v>0.10500000000000001</v>
      </c>
      <c r="H15" s="51">
        <v>0.38300000000000001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139.91500000000011</v>
      </c>
      <c r="E16" s="51">
        <f t="shared" si="1"/>
        <v>79.502000000000024</v>
      </c>
      <c r="F16" s="51">
        <f t="shared" si="1"/>
        <v>10.302999999999999</v>
      </c>
      <c r="G16" s="51">
        <f t="shared" si="1"/>
        <v>-0.3180000000000065</v>
      </c>
      <c r="H16" s="51">
        <f t="shared" si="1"/>
        <v>50.428000000000004</v>
      </c>
      <c r="I16" s="51">
        <f t="shared" si="1"/>
        <v>-32.140999999999984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282.91899999999998</v>
      </c>
      <c r="E17" s="51">
        <v>0</v>
      </c>
      <c r="F17" s="51">
        <v>0</v>
      </c>
      <c r="G17" s="51">
        <v>0</v>
      </c>
      <c r="H17" s="51">
        <v>282.91899999999998</v>
      </c>
      <c r="I17" s="51">
        <v>2.2000000000000002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</v>
      </c>
      <c r="E18" s="51">
        <v>0</v>
      </c>
      <c r="F18" s="51">
        <v>0</v>
      </c>
      <c r="G18" s="51">
        <v>6</v>
      </c>
      <c r="H18" s="51">
        <v>0</v>
      </c>
      <c r="I18" s="51">
        <v>0.871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59.608000000000004</v>
      </c>
      <c r="E19" s="51">
        <v>0</v>
      </c>
      <c r="F19" s="51">
        <v>0</v>
      </c>
      <c r="G19" s="51">
        <v>59.608000000000004</v>
      </c>
      <c r="H19" s="51">
        <v>0</v>
      </c>
      <c r="I19" s="51">
        <v>0.9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212.66400000000002</v>
      </c>
      <c r="E20" s="51">
        <v>95.99</v>
      </c>
      <c r="F20" s="51">
        <v>86.683000000000007</v>
      </c>
      <c r="G20" s="51">
        <v>15.962000000000002</v>
      </c>
      <c r="H20" s="51">
        <v>14.028999999999998</v>
      </c>
      <c r="I20" s="51">
        <v>38.753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213.69300000000001</v>
      </c>
      <c r="E21" s="51">
        <v>27.396000000000001</v>
      </c>
      <c r="F21" s="51">
        <v>91.736999999999995</v>
      </c>
      <c r="G21" s="51">
        <v>3.6989999999999998</v>
      </c>
      <c r="H21" s="51">
        <v>90.861000000000004</v>
      </c>
      <c r="I21" s="51">
        <v>37.723999999999997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477.471</v>
      </c>
      <c r="E22" s="51">
        <f t="shared" si="2"/>
        <v>10.90800000000003</v>
      </c>
      <c r="F22" s="51">
        <f t="shared" si="2"/>
        <v>15.356999999999985</v>
      </c>
      <c r="G22" s="51">
        <f t="shared" si="2"/>
        <v>41.026999999999994</v>
      </c>
      <c r="H22" s="51">
        <f t="shared" si="2"/>
        <v>410.17899999999997</v>
      </c>
      <c r="I22" s="51">
        <f t="shared" si="2"/>
        <v>-30.940999999999995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59.272999999999996</v>
      </c>
      <c r="E23" s="51">
        <v>9.0499999999999989</v>
      </c>
      <c r="F23" s="51">
        <v>3.0249999999999995</v>
      </c>
      <c r="G23" s="51">
        <v>0</v>
      </c>
      <c r="H23" s="51">
        <v>47.197999999999993</v>
      </c>
      <c r="I23" s="51">
        <v>1.726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60.962000000000003</v>
      </c>
      <c r="E24" s="51">
        <v>0</v>
      </c>
      <c r="F24" s="51">
        <v>0</v>
      </c>
      <c r="G24" s="51">
        <v>60.962000000000003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115.63699999999997</v>
      </c>
      <c r="E25" s="51">
        <v>0</v>
      </c>
      <c r="F25" s="51">
        <v>0</v>
      </c>
      <c r="G25" s="51">
        <v>0</v>
      </c>
      <c r="H25" s="51">
        <v>115.63699999999997</v>
      </c>
      <c r="I25" s="51">
        <v>0.59599999999999997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115.94</v>
      </c>
      <c r="E26" s="51">
        <v>4.7259999999999991</v>
      </c>
      <c r="F26" s="51">
        <v>10.970000000000002</v>
      </c>
      <c r="G26" s="51">
        <v>100.093</v>
      </c>
      <c r="H26" s="51">
        <v>0.15100000000000002</v>
      </c>
      <c r="I26" s="51">
        <v>0.29300000000000004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112.071</v>
      </c>
      <c r="E27" s="51">
        <v>3.3000000000000003</v>
      </c>
      <c r="F27" s="51">
        <v>5.0519999999999996</v>
      </c>
      <c r="G27" s="51">
        <v>103.568</v>
      </c>
      <c r="H27" s="51">
        <v>0.15100000000000002</v>
      </c>
      <c r="I27" s="51">
        <v>0.128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110.91</v>
      </c>
      <c r="E28" s="51">
        <v>0</v>
      </c>
      <c r="F28" s="51">
        <v>0</v>
      </c>
      <c r="G28" s="51">
        <v>0</v>
      </c>
      <c r="H28" s="51">
        <v>110.91</v>
      </c>
      <c r="I28" s="51">
        <v>1.2889999999999999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63.653999999999996</v>
      </c>
      <c r="E29" s="51">
        <v>5.8870000000000005</v>
      </c>
      <c r="F29" s="51">
        <v>31.070999999999998</v>
      </c>
      <c r="G29" s="51">
        <v>9.2530000000000001</v>
      </c>
      <c r="H29" s="51">
        <v>17.443000000000001</v>
      </c>
      <c r="I29" s="51">
        <v>8.8379999999999992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57.508999999999986</v>
      </c>
      <c r="E30" s="51">
        <v>2.7829999999999999</v>
      </c>
      <c r="F30" s="51">
        <v>31.090999999999998</v>
      </c>
      <c r="G30" s="51">
        <v>4.4579999999999984</v>
      </c>
      <c r="H30" s="51">
        <v>19.177</v>
      </c>
      <c r="I30" s="51">
        <v>14.983000000000001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472.15700000000004</v>
      </c>
      <c r="E31" s="51">
        <f t="shared" si="3"/>
        <v>0.18000000000002903</v>
      </c>
      <c r="F31" s="51">
        <f t="shared" si="3"/>
        <v>18.269999999999989</v>
      </c>
      <c r="G31" s="51">
        <f t="shared" si="3"/>
        <v>93.718999999999994</v>
      </c>
      <c r="H31" s="51">
        <f t="shared" si="3"/>
        <v>359.98800000000006</v>
      </c>
      <c r="I31" s="51">
        <f t="shared" si="3"/>
        <v>-25.626999999999992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438.267</v>
      </c>
      <c r="E32" s="51">
        <v>0</v>
      </c>
      <c r="F32" s="51">
        <v>0</v>
      </c>
      <c r="G32" s="51">
        <v>106.82</v>
      </c>
      <c r="H32" s="51">
        <v>331.447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-5.5740000000000016</v>
      </c>
      <c r="G33" s="51">
        <v>0</v>
      </c>
      <c r="H33" s="51">
        <v>6.8800000000000017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33.890000000000043</v>
      </c>
      <c r="E34" s="51">
        <f t="shared" si="4"/>
        <v>-1.1259999999999715</v>
      </c>
      <c r="F34" s="51">
        <f t="shared" si="4"/>
        <v>12.695999999999987</v>
      </c>
      <c r="G34" s="51">
        <f t="shared" si="4"/>
        <v>-13.100999999999999</v>
      </c>
      <c r="H34" s="51">
        <f t="shared" si="4"/>
        <v>35.421000000000056</v>
      </c>
      <c r="I34" s="51">
        <f t="shared" si="4"/>
        <v>-25.626999999999992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</v>
      </c>
      <c r="E35" s="51">
        <v>0.439</v>
      </c>
      <c r="F35" s="51">
        <v>2.3839999999999999</v>
      </c>
      <c r="G35" s="51">
        <v>5.5310000000000006</v>
      </c>
      <c r="H35" s="51">
        <v>2.0459999999999998</v>
      </c>
      <c r="I35" s="51">
        <v>0.81800000000000006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10.103000000000002</v>
      </c>
      <c r="E36" s="51">
        <v>3.266</v>
      </c>
      <c r="F36" s="51">
        <v>3.0000000000000001E-3</v>
      </c>
      <c r="G36" s="51">
        <v>2.7519999999999998</v>
      </c>
      <c r="H36" s="51">
        <v>4.0820000000000007</v>
      </c>
      <c r="I36" s="51">
        <v>1.115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107.178</v>
      </c>
      <c r="E37" s="51">
        <v>57.728000000000002</v>
      </c>
      <c r="F37" s="51">
        <v>1.671</v>
      </c>
      <c r="G37" s="51">
        <v>13.576000000000001</v>
      </c>
      <c r="H37" s="51">
        <v>34.202999999999996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98.914999999999964</v>
      </c>
      <c r="E38" s="51">
        <v>57.363999999999997</v>
      </c>
      <c r="F38" s="51">
        <v>2.0030000000000001</v>
      </c>
      <c r="G38" s="51">
        <v>13.616999999999999</v>
      </c>
      <c r="H38" s="51">
        <v>25.930999999999976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2.2999999999999993E-2</v>
      </c>
      <c r="E39" s="51">
        <v>0.11400000000000002</v>
      </c>
      <c r="F39" s="51">
        <v>0</v>
      </c>
      <c r="G39" s="51">
        <v>-0.27600000000000002</v>
      </c>
      <c r="H39" s="51">
        <v>0.185</v>
      </c>
      <c r="I39" s="51">
        <v>-2.3E-2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25.307000000000013</v>
      </c>
      <c r="E40" s="51">
        <f t="shared" si="5"/>
        <v>1.2230000000000245</v>
      </c>
      <c r="F40" s="51">
        <f t="shared" si="5"/>
        <v>10.646999999999988</v>
      </c>
      <c r="G40" s="51">
        <f t="shared" si="5"/>
        <v>-15.563000000000001</v>
      </c>
      <c r="H40" s="51">
        <f t="shared" si="5"/>
        <v>29.000000000000039</v>
      </c>
      <c r="I40" s="51">
        <f t="shared" si="5"/>
        <v>-25.306999999999995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472.15700000000015</v>
      </c>
      <c r="E42" s="51">
        <v>0.1800000000000157</v>
      </c>
      <c r="F42" s="51">
        <v>18.269999999999989</v>
      </c>
      <c r="G42" s="51">
        <v>93.719000000000037</v>
      </c>
      <c r="H42" s="51">
        <v>359.98800000000011</v>
      </c>
      <c r="I42" s="51">
        <v>-25.626999999999988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64.272000000000006</v>
      </c>
      <c r="E43" s="51">
        <v>0</v>
      </c>
      <c r="F43" s="51">
        <v>0</v>
      </c>
      <c r="G43" s="51">
        <v>64.272000000000006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64.272000000000006</v>
      </c>
      <c r="E44" s="51">
        <v>0</v>
      </c>
      <c r="F44" s="51">
        <v>0</v>
      </c>
      <c r="G44" s="51">
        <v>0</v>
      </c>
      <c r="H44" s="51">
        <v>64.272000000000006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472.15700000000015</v>
      </c>
      <c r="E45" s="51">
        <f t="shared" si="6"/>
        <v>0.1800000000000157</v>
      </c>
      <c r="F45" s="51">
        <f t="shared" si="6"/>
        <v>18.269999999999989</v>
      </c>
      <c r="G45" s="51">
        <f t="shared" si="6"/>
        <v>29.447000000000031</v>
      </c>
      <c r="H45" s="51">
        <f t="shared" si="6"/>
        <v>424.2600000000001</v>
      </c>
      <c r="I45" s="51">
        <f t="shared" si="6"/>
        <v>-25.626999999999988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438.267</v>
      </c>
      <c r="E46" s="51">
        <v>0</v>
      </c>
      <c r="F46" s="51">
        <v>0</v>
      </c>
      <c r="G46" s="51">
        <v>42.548000000000002</v>
      </c>
      <c r="H46" s="51">
        <v>395.71899999999999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-5.5740000000000016</v>
      </c>
      <c r="G47" s="51">
        <v>0</v>
      </c>
      <c r="H47" s="51">
        <v>6.8800000000000017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33.890000000000157</v>
      </c>
      <c r="E48" s="51">
        <f t="shared" si="7"/>
        <v>-1.1259999999999848</v>
      </c>
      <c r="F48" s="51">
        <f t="shared" si="7"/>
        <v>12.695999999999987</v>
      </c>
      <c r="G48" s="51">
        <f t="shared" si="7"/>
        <v>-13.100999999999971</v>
      </c>
      <c r="H48" s="51">
        <f t="shared" si="7"/>
        <v>35.421000000000113</v>
      </c>
      <c r="I48" s="51">
        <f t="shared" si="7"/>
        <v>-25.626999999999988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A9AEF-455D-405B-ACFD-1D237B5FCA8B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1065.143</v>
      </c>
      <c r="E8" s="51">
        <v>736.76700000000005</v>
      </c>
      <c r="F8" s="51">
        <v>52.6</v>
      </c>
      <c r="G8" s="51">
        <v>84.778000000000006</v>
      </c>
      <c r="H8" s="51">
        <v>190.99800000000002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534.36300000000006</v>
      </c>
      <c r="E9" s="51">
        <v>416.07799999999997</v>
      </c>
      <c r="F9" s="51">
        <v>25.740000000000002</v>
      </c>
      <c r="G9" s="51">
        <v>25.026</v>
      </c>
      <c r="H9" s="51">
        <v>67.519000000000005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530.78</v>
      </c>
      <c r="E10" s="51">
        <f t="shared" si="0"/>
        <v>320.68900000000008</v>
      </c>
      <c r="F10" s="51">
        <f t="shared" si="0"/>
        <v>26.86</v>
      </c>
      <c r="G10" s="51">
        <f t="shared" si="0"/>
        <v>59.75200000000001</v>
      </c>
      <c r="H10" s="51">
        <f t="shared" si="0"/>
        <v>123.47900000000001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99.390999999999977</v>
      </c>
      <c r="E11" s="51">
        <v>57.613</v>
      </c>
      <c r="F11" s="51">
        <v>2.004</v>
      </c>
      <c r="G11" s="51">
        <v>13.667999999999999</v>
      </c>
      <c r="H11" s="51">
        <v>26.105999999999984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431.38900000000001</v>
      </c>
      <c r="E12" s="51">
        <f>E10-E11</f>
        <v>263.07600000000008</v>
      </c>
      <c r="F12" s="51">
        <f>F10-F11</f>
        <v>24.855999999999998</v>
      </c>
      <c r="G12" s="51">
        <f>G10-G11</f>
        <v>46.08400000000001</v>
      </c>
      <c r="H12" s="51">
        <f>H10-H11</f>
        <v>97.373000000000033</v>
      </c>
      <c r="I12" s="51">
        <v>-24.456999999999994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288.524</v>
      </c>
      <c r="E13" s="51">
        <v>184.291</v>
      </c>
      <c r="F13" s="51">
        <v>15.069000000000001</v>
      </c>
      <c r="G13" s="51">
        <v>46.584000000000003</v>
      </c>
      <c r="H13" s="51">
        <v>42.579999999999984</v>
      </c>
      <c r="I13" s="51">
        <v>1.5189999999999999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3.8159999999999998</v>
      </c>
      <c r="E14" s="51">
        <v>1.7989999999999999</v>
      </c>
      <c r="F14" s="51">
        <v>8.7999999999999995E-2</v>
      </c>
      <c r="G14" s="51">
        <v>7.3000000000000009E-2</v>
      </c>
      <c r="H14" s="51">
        <v>1.8560000000000001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5.8460000000000001</v>
      </c>
      <c r="E15" s="51">
        <v>5.282</v>
      </c>
      <c r="F15" s="51">
        <v>0</v>
      </c>
      <c r="G15" s="51">
        <v>0.13300000000000001</v>
      </c>
      <c r="H15" s="51">
        <v>0.43099999999999999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144.89500000000001</v>
      </c>
      <c r="E16" s="51">
        <f t="shared" si="1"/>
        <v>82.268000000000072</v>
      </c>
      <c r="F16" s="51">
        <f t="shared" si="1"/>
        <v>9.6989999999999981</v>
      </c>
      <c r="G16" s="51">
        <f t="shared" si="1"/>
        <v>-0.43999999999999284</v>
      </c>
      <c r="H16" s="51">
        <f t="shared" si="1"/>
        <v>53.368000000000045</v>
      </c>
      <c r="I16" s="51">
        <f t="shared" si="1"/>
        <v>-25.975999999999992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287.61200000000008</v>
      </c>
      <c r="E17" s="51">
        <v>0</v>
      </c>
      <c r="F17" s="51">
        <v>0</v>
      </c>
      <c r="G17" s="51">
        <v>0</v>
      </c>
      <c r="H17" s="51">
        <v>287.61200000000008</v>
      </c>
      <c r="I17" s="51">
        <v>2.431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5.7479999999999993</v>
      </c>
      <c r="E18" s="51">
        <v>0</v>
      </c>
      <c r="F18" s="51">
        <v>0</v>
      </c>
      <c r="G18" s="51">
        <v>5.7479999999999993</v>
      </c>
      <c r="H18" s="51">
        <v>0</v>
      </c>
      <c r="I18" s="51">
        <v>0.24399999999999999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61.136000000000003</v>
      </c>
      <c r="E19" s="51">
        <v>0</v>
      </c>
      <c r="F19" s="51">
        <v>0</v>
      </c>
      <c r="G19" s="51">
        <v>61.136000000000003</v>
      </c>
      <c r="H19" s="51">
        <v>0</v>
      </c>
      <c r="I19" s="51">
        <v>1.0760000000000001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185.08900000000006</v>
      </c>
      <c r="E20" s="51">
        <v>73.840000000000018</v>
      </c>
      <c r="F20" s="51">
        <v>81.427000000000021</v>
      </c>
      <c r="G20" s="51">
        <v>15.825000000000003</v>
      </c>
      <c r="H20" s="51">
        <v>13.997</v>
      </c>
      <c r="I20" s="51">
        <v>38.548999999999999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190.62200000000001</v>
      </c>
      <c r="E21" s="51">
        <v>22.879000000000001</v>
      </c>
      <c r="F21" s="51">
        <v>82.093000000000004</v>
      </c>
      <c r="G21" s="51">
        <v>4.0210000000000008</v>
      </c>
      <c r="H21" s="51">
        <v>81.629000000000005</v>
      </c>
      <c r="I21" s="51">
        <v>33.015999999999998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493.42800000000005</v>
      </c>
      <c r="E22" s="51">
        <f t="shared" si="2"/>
        <v>31.307000000000055</v>
      </c>
      <c r="F22" s="51">
        <f t="shared" si="2"/>
        <v>10.364999999999981</v>
      </c>
      <c r="G22" s="51">
        <f t="shared" si="2"/>
        <v>43.144000000000005</v>
      </c>
      <c r="H22" s="51">
        <f t="shared" si="2"/>
        <v>408.61200000000014</v>
      </c>
      <c r="I22" s="51">
        <f t="shared" si="2"/>
        <v>-28.245999999999988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54.879000000000005</v>
      </c>
      <c r="E23" s="51">
        <v>9.213000000000001</v>
      </c>
      <c r="F23" s="51">
        <v>3.0789999999999997</v>
      </c>
      <c r="G23" s="51">
        <v>0</v>
      </c>
      <c r="H23" s="51">
        <v>42.587000000000003</v>
      </c>
      <c r="I23" s="51">
        <v>0.41099999999999998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55.253000000000007</v>
      </c>
      <c r="E24" s="51">
        <v>0</v>
      </c>
      <c r="F24" s="51">
        <v>0</v>
      </c>
      <c r="G24" s="51">
        <v>55.253000000000007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113.57499999999999</v>
      </c>
      <c r="E25" s="51">
        <v>0</v>
      </c>
      <c r="F25" s="51">
        <v>0</v>
      </c>
      <c r="G25" s="51">
        <v>0</v>
      </c>
      <c r="H25" s="51">
        <v>113.57499999999999</v>
      </c>
      <c r="I25" s="51">
        <v>0.64700000000000002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113.928</v>
      </c>
      <c r="E26" s="51">
        <v>4.7239999999999975</v>
      </c>
      <c r="F26" s="51">
        <v>11.102</v>
      </c>
      <c r="G26" s="51">
        <v>97.953000000000003</v>
      </c>
      <c r="H26" s="51">
        <v>0.14900000000000002</v>
      </c>
      <c r="I26" s="51">
        <v>0.29400000000000004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110.79</v>
      </c>
      <c r="E27" s="51">
        <v>3.3040000000000003</v>
      </c>
      <c r="F27" s="51">
        <v>5.0940000000000003</v>
      </c>
      <c r="G27" s="51">
        <v>102.24300000000001</v>
      </c>
      <c r="H27" s="51">
        <v>0.14900000000000002</v>
      </c>
      <c r="I27" s="51">
        <v>0.123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109.589</v>
      </c>
      <c r="E28" s="51">
        <v>0</v>
      </c>
      <c r="F28" s="51">
        <v>0</v>
      </c>
      <c r="G28" s="51">
        <v>0</v>
      </c>
      <c r="H28" s="51">
        <v>109.589</v>
      </c>
      <c r="I28" s="51">
        <v>1.3239999999999998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64.344000000000008</v>
      </c>
      <c r="E29" s="51">
        <v>5.5350000000000001</v>
      </c>
      <c r="F29" s="51">
        <v>30.883000000000003</v>
      </c>
      <c r="G29" s="51">
        <v>10.361999999999995</v>
      </c>
      <c r="H29" s="51">
        <v>17.564</v>
      </c>
      <c r="I29" s="51">
        <v>8.4770000000000003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57.247</v>
      </c>
      <c r="E30" s="51">
        <v>2.7610000000000001</v>
      </c>
      <c r="F30" s="51">
        <v>30.992000000000004</v>
      </c>
      <c r="G30" s="51">
        <v>4.1909999999999954</v>
      </c>
      <c r="H30" s="51">
        <v>19.303000000000001</v>
      </c>
      <c r="I30" s="51">
        <v>15.574000000000002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485.85700000000003</v>
      </c>
      <c r="E31" s="51">
        <f t="shared" si="3"/>
        <v>20.740000000000052</v>
      </c>
      <c r="F31" s="51">
        <f t="shared" si="3"/>
        <v>13.402999999999981</v>
      </c>
      <c r="G31" s="51">
        <f t="shared" si="3"/>
        <v>87.936000000000007</v>
      </c>
      <c r="H31" s="51">
        <f t="shared" si="3"/>
        <v>363.77800000000013</v>
      </c>
      <c r="I31" s="51">
        <f t="shared" si="3"/>
        <v>-20.674999999999994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445.71199999999999</v>
      </c>
      <c r="E32" s="51">
        <v>0</v>
      </c>
      <c r="F32" s="51">
        <v>0</v>
      </c>
      <c r="G32" s="51">
        <v>108.09299999999999</v>
      </c>
      <c r="H32" s="51">
        <v>337.61900000000003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-5.6640000000000015</v>
      </c>
      <c r="G33" s="51">
        <v>0</v>
      </c>
      <c r="H33" s="51">
        <v>6.9700000000000024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40.145000000000039</v>
      </c>
      <c r="E34" s="51">
        <f t="shared" si="4"/>
        <v>19.434000000000051</v>
      </c>
      <c r="F34" s="51">
        <f t="shared" si="4"/>
        <v>7.7389999999999795</v>
      </c>
      <c r="G34" s="51">
        <f t="shared" si="4"/>
        <v>-20.156999999999982</v>
      </c>
      <c r="H34" s="51">
        <f t="shared" si="4"/>
        <v>33.129000000000104</v>
      </c>
      <c r="I34" s="51">
        <f t="shared" si="4"/>
        <v>-20.674999999999994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10.484999999999999</v>
      </c>
      <c r="E35" s="51">
        <v>0.24399999999999999</v>
      </c>
      <c r="F35" s="51">
        <v>3.9</v>
      </c>
      <c r="G35" s="51">
        <v>4.8919999999999986</v>
      </c>
      <c r="H35" s="51">
        <v>1.4489999999999998</v>
      </c>
      <c r="I35" s="51">
        <v>0.59799999999999998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8.8159999999999989</v>
      </c>
      <c r="E36" s="51">
        <v>2.976</v>
      </c>
      <c r="F36" s="51">
        <v>0</v>
      </c>
      <c r="G36" s="51">
        <v>1.9870000000000001</v>
      </c>
      <c r="H36" s="51">
        <v>3.8529999999999998</v>
      </c>
      <c r="I36" s="51">
        <v>2.2669999999999999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118.86099999999999</v>
      </c>
      <c r="E37" s="51">
        <v>66.188000000000002</v>
      </c>
      <c r="F37" s="51">
        <v>1.6839999999999999</v>
      </c>
      <c r="G37" s="51">
        <v>14.566000000000003</v>
      </c>
      <c r="H37" s="51">
        <v>36.422999999999981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99.390999999999977</v>
      </c>
      <c r="E38" s="51">
        <v>57.613</v>
      </c>
      <c r="F38" s="51">
        <v>2.004</v>
      </c>
      <c r="G38" s="51">
        <v>13.667999999999999</v>
      </c>
      <c r="H38" s="51">
        <v>26.105999999999984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-5.1000000000000073E-2</v>
      </c>
      <c r="E39" s="51">
        <v>7.2000000000000008E-2</v>
      </c>
      <c r="F39" s="51">
        <v>0</v>
      </c>
      <c r="G39" s="51">
        <v>-0.33900000000000008</v>
      </c>
      <c r="H39" s="51">
        <v>0.216</v>
      </c>
      <c r="I39" s="51">
        <v>5.0999999999999997E-2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19.057000000000027</v>
      </c>
      <c r="E40" s="51">
        <f t="shared" si="5"/>
        <v>13.519000000000052</v>
      </c>
      <c r="F40" s="51">
        <f t="shared" si="5"/>
        <v>4.1589999999999794</v>
      </c>
      <c r="G40" s="51">
        <f t="shared" si="5"/>
        <v>-23.620999999999988</v>
      </c>
      <c r="H40" s="51">
        <f t="shared" si="5"/>
        <v>25.00000000000011</v>
      </c>
      <c r="I40" s="51">
        <f t="shared" si="5"/>
        <v>-19.056999999999992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485.8570000000002</v>
      </c>
      <c r="E42" s="51">
        <v>20.740000000000062</v>
      </c>
      <c r="F42" s="51">
        <v>13.403000000000006</v>
      </c>
      <c r="G42" s="51">
        <v>87.935999999999993</v>
      </c>
      <c r="H42" s="51">
        <v>363.77800000000013</v>
      </c>
      <c r="I42" s="51">
        <v>-20.674999999999983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64.69</v>
      </c>
      <c r="E43" s="51">
        <v>0</v>
      </c>
      <c r="F43" s="51">
        <v>0</v>
      </c>
      <c r="G43" s="51">
        <v>64.69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64.69</v>
      </c>
      <c r="E44" s="51">
        <v>0</v>
      </c>
      <c r="F44" s="51">
        <v>0</v>
      </c>
      <c r="G44" s="51">
        <v>0</v>
      </c>
      <c r="H44" s="51">
        <v>64.69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485.8570000000002</v>
      </c>
      <c r="E45" s="51">
        <f t="shared" si="6"/>
        <v>20.740000000000062</v>
      </c>
      <c r="F45" s="51">
        <f t="shared" si="6"/>
        <v>13.403000000000006</v>
      </c>
      <c r="G45" s="51">
        <f t="shared" si="6"/>
        <v>23.245999999999995</v>
      </c>
      <c r="H45" s="51">
        <f t="shared" si="6"/>
        <v>428.46800000000013</v>
      </c>
      <c r="I45" s="51">
        <f t="shared" si="6"/>
        <v>-20.674999999999983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445.71200000000005</v>
      </c>
      <c r="E46" s="51">
        <v>0</v>
      </c>
      <c r="F46" s="51">
        <v>0</v>
      </c>
      <c r="G46" s="51">
        <v>43.402999999999999</v>
      </c>
      <c r="H46" s="51">
        <v>402.30900000000003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-5.6640000000000015</v>
      </c>
      <c r="G47" s="51">
        <v>0</v>
      </c>
      <c r="H47" s="51">
        <v>6.9700000000000024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40.145000000000152</v>
      </c>
      <c r="E48" s="51">
        <f t="shared" si="7"/>
        <v>19.434000000000061</v>
      </c>
      <c r="F48" s="51">
        <f t="shared" si="7"/>
        <v>7.7390000000000043</v>
      </c>
      <c r="G48" s="51">
        <f t="shared" si="7"/>
        <v>-20.157000000000004</v>
      </c>
      <c r="H48" s="51">
        <f t="shared" si="7"/>
        <v>33.129000000000104</v>
      </c>
      <c r="I48" s="51">
        <f t="shared" si="7"/>
        <v>-20.674999999999983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1E5EB-AB7C-4EC2-A057-77053C699E8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1114.0040000000001</v>
      </c>
      <c r="E8" s="51">
        <v>769.2850000000002</v>
      </c>
      <c r="F8" s="51">
        <v>53.339999999999996</v>
      </c>
      <c r="G8" s="51">
        <v>96.768000000000001</v>
      </c>
      <c r="H8" s="51">
        <v>194.61099999999988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573.70900000000006</v>
      </c>
      <c r="E9" s="51">
        <v>445.495</v>
      </c>
      <c r="F9" s="51">
        <v>27.070000000000004</v>
      </c>
      <c r="G9" s="51">
        <v>29.979999999999997</v>
      </c>
      <c r="H9" s="51">
        <v>71.164000000000001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540.29500000000007</v>
      </c>
      <c r="E10" s="51">
        <f t="shared" si="0"/>
        <v>323.79000000000019</v>
      </c>
      <c r="F10" s="51">
        <f t="shared" si="0"/>
        <v>26.269999999999992</v>
      </c>
      <c r="G10" s="51">
        <f t="shared" si="0"/>
        <v>66.788000000000011</v>
      </c>
      <c r="H10" s="51">
        <f t="shared" si="0"/>
        <v>123.44699999999987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99.955000000000041</v>
      </c>
      <c r="E11" s="51">
        <v>57.942</v>
      </c>
      <c r="F11" s="51">
        <v>1.9970000000000001</v>
      </c>
      <c r="G11" s="51">
        <v>13.743000000000002</v>
      </c>
      <c r="H11" s="51">
        <v>26.273000000000046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440.34000000000003</v>
      </c>
      <c r="E12" s="51">
        <f>E10-E11</f>
        <v>265.84800000000018</v>
      </c>
      <c r="F12" s="51">
        <f>F10-F11</f>
        <v>24.272999999999993</v>
      </c>
      <c r="G12" s="51">
        <f>G10-G11</f>
        <v>53.045000000000009</v>
      </c>
      <c r="H12" s="51">
        <f>H10-H11</f>
        <v>97.173999999999836</v>
      </c>
      <c r="I12" s="51">
        <v>-26.153999999999996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321.762</v>
      </c>
      <c r="E13" s="51">
        <v>201.53599999999994</v>
      </c>
      <c r="F13" s="51">
        <v>18.911999999999999</v>
      </c>
      <c r="G13" s="51">
        <v>53.879999999999995</v>
      </c>
      <c r="H13" s="51">
        <v>47.434000000000033</v>
      </c>
      <c r="I13" s="51">
        <v>1.7150000000000001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3.673</v>
      </c>
      <c r="E14" s="51">
        <v>1.6719999999999999</v>
      </c>
      <c r="F14" s="51">
        <v>8.7999999999999995E-2</v>
      </c>
      <c r="G14" s="51">
        <v>6.0999999999999999E-2</v>
      </c>
      <c r="H14" s="51">
        <v>1.8520000000000001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11.452999999999999</v>
      </c>
      <c r="E15" s="51">
        <v>10.556999999999999</v>
      </c>
      <c r="F15" s="51">
        <v>0</v>
      </c>
      <c r="G15" s="51">
        <v>0.185</v>
      </c>
      <c r="H15" s="51">
        <v>0.71100000000000008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126.35800000000003</v>
      </c>
      <c r="E16" s="51">
        <f t="shared" si="1"/>
        <v>73.197000000000244</v>
      </c>
      <c r="F16" s="51">
        <f t="shared" si="1"/>
        <v>5.2729999999999935</v>
      </c>
      <c r="G16" s="51">
        <f t="shared" si="1"/>
        <v>-0.71099999999998653</v>
      </c>
      <c r="H16" s="51">
        <f t="shared" si="1"/>
        <v>48.598999999999805</v>
      </c>
      <c r="I16" s="51">
        <f t="shared" si="1"/>
        <v>-27.868999999999996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321.57499999999999</v>
      </c>
      <c r="E17" s="51">
        <v>0</v>
      </c>
      <c r="F17" s="51">
        <v>0</v>
      </c>
      <c r="G17" s="51">
        <v>0</v>
      </c>
      <c r="H17" s="51">
        <v>321.57499999999999</v>
      </c>
      <c r="I17" s="51">
        <v>1.9019999999999999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7.0590000000000002</v>
      </c>
      <c r="E18" s="51">
        <v>0</v>
      </c>
      <c r="F18" s="51">
        <v>0</v>
      </c>
      <c r="G18" s="51">
        <v>7.0590000000000002</v>
      </c>
      <c r="H18" s="51">
        <v>0</v>
      </c>
      <c r="I18" s="51">
        <v>4.5460000000000003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62.339000000000013</v>
      </c>
      <c r="E19" s="51">
        <v>0</v>
      </c>
      <c r="F19" s="51">
        <v>0</v>
      </c>
      <c r="G19" s="51">
        <v>62.339000000000013</v>
      </c>
      <c r="H19" s="51">
        <v>0</v>
      </c>
      <c r="I19" s="51">
        <v>1.101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200.05500000000001</v>
      </c>
      <c r="E20" s="51">
        <v>78.830000000000027</v>
      </c>
      <c r="F20" s="51">
        <v>91.203000000000003</v>
      </c>
      <c r="G20" s="51">
        <v>15.904</v>
      </c>
      <c r="H20" s="51">
        <v>14.118</v>
      </c>
      <c r="I20" s="51">
        <v>41.155000000000008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207.29599999999999</v>
      </c>
      <c r="E21" s="51">
        <v>25.907</v>
      </c>
      <c r="F21" s="51">
        <v>89.756999999999991</v>
      </c>
      <c r="G21" s="51">
        <v>3.629</v>
      </c>
      <c r="H21" s="51">
        <v>88.003</v>
      </c>
      <c r="I21" s="51">
        <v>33.914000000000001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510.45399999999995</v>
      </c>
      <c r="E22" s="51">
        <f t="shared" si="2"/>
        <v>20.274000000000218</v>
      </c>
      <c r="F22" s="51">
        <f t="shared" si="2"/>
        <v>3.826999999999984</v>
      </c>
      <c r="G22" s="51">
        <f t="shared" si="2"/>
        <v>42.294000000000018</v>
      </c>
      <c r="H22" s="51">
        <f t="shared" si="2"/>
        <v>444.0589999999998</v>
      </c>
      <c r="I22" s="51">
        <f t="shared" si="2"/>
        <v>-36.653000000000006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72.248999999999995</v>
      </c>
      <c r="E23" s="51">
        <v>12.032999999999999</v>
      </c>
      <c r="F23" s="51">
        <v>4.024</v>
      </c>
      <c r="G23" s="51">
        <v>0</v>
      </c>
      <c r="H23" s="51">
        <v>56.191999999999993</v>
      </c>
      <c r="I23" s="51">
        <v>0.30099999999999999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72.509000000000029</v>
      </c>
      <c r="E24" s="51">
        <v>0</v>
      </c>
      <c r="F24" s="51">
        <v>0</v>
      </c>
      <c r="G24" s="51">
        <v>72.509000000000029</v>
      </c>
      <c r="H24" s="51">
        <v>0</v>
      </c>
      <c r="I24" s="51">
        <v>4.1000000000000002E-2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124.55900000000001</v>
      </c>
      <c r="E25" s="51">
        <v>0</v>
      </c>
      <c r="F25" s="51">
        <v>0</v>
      </c>
      <c r="G25" s="51">
        <v>0</v>
      </c>
      <c r="H25" s="51">
        <v>124.55900000000001</v>
      </c>
      <c r="I25" s="51">
        <v>0.55400000000000005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124.79899999999999</v>
      </c>
      <c r="E26" s="51">
        <v>4.7440000000000024</v>
      </c>
      <c r="F26" s="51">
        <v>12.228999999999999</v>
      </c>
      <c r="G26" s="51">
        <v>107.65499999999999</v>
      </c>
      <c r="H26" s="51">
        <v>0.17099999999999999</v>
      </c>
      <c r="I26" s="51">
        <v>0.314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111.35200000000002</v>
      </c>
      <c r="E27" s="51">
        <v>3.3140000000000001</v>
      </c>
      <c r="F27" s="51">
        <v>5.1859999999999999</v>
      </c>
      <c r="G27" s="51">
        <v>102.68100000000001</v>
      </c>
      <c r="H27" s="51">
        <v>0.17099999999999999</v>
      </c>
      <c r="I27" s="51">
        <v>0.13800000000000001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110.18199999999999</v>
      </c>
      <c r="E28" s="51">
        <v>0</v>
      </c>
      <c r="F28" s="51">
        <v>0</v>
      </c>
      <c r="G28" s="51">
        <v>0</v>
      </c>
      <c r="H28" s="51">
        <v>110.18199999999999</v>
      </c>
      <c r="I28" s="51">
        <v>1.3080000000000001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63.544000000000011</v>
      </c>
      <c r="E29" s="51">
        <v>6.133</v>
      </c>
      <c r="F29" s="51">
        <v>29.980999999999998</v>
      </c>
      <c r="G29" s="51">
        <v>9.5600000000000094</v>
      </c>
      <c r="H29" s="51">
        <v>17.87</v>
      </c>
      <c r="I29" s="51">
        <v>8.8000000000000007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57.533999999999992</v>
      </c>
      <c r="E30" s="51">
        <v>3.403</v>
      </c>
      <c r="F30" s="51">
        <v>29.973999999999997</v>
      </c>
      <c r="G30" s="51">
        <v>4.6580000000000013</v>
      </c>
      <c r="H30" s="51">
        <v>19.498999999999999</v>
      </c>
      <c r="I30" s="51">
        <v>14.81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503.77399999999989</v>
      </c>
      <c r="E31" s="51">
        <f t="shared" si="3"/>
        <v>6.9410000000002192</v>
      </c>
      <c r="F31" s="51">
        <f t="shared" si="3"/>
        <v>6.8389999999999809</v>
      </c>
      <c r="G31" s="51">
        <f t="shared" si="3"/>
        <v>114.87500000000001</v>
      </c>
      <c r="H31" s="51">
        <f t="shared" si="3"/>
        <v>375.1189999999998</v>
      </c>
      <c r="I31" s="51">
        <f t="shared" si="3"/>
        <v>-29.973000000000013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466.83199999999999</v>
      </c>
      <c r="E32" s="51">
        <v>0</v>
      </c>
      <c r="F32" s="51">
        <v>0</v>
      </c>
      <c r="G32" s="51">
        <v>120.46800000000002</v>
      </c>
      <c r="H32" s="51">
        <v>346.36399999999998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-1.3080000000000003</v>
      </c>
      <c r="F33" s="51">
        <v>-6.6829999999999989</v>
      </c>
      <c r="G33" s="51">
        <v>0</v>
      </c>
      <c r="H33" s="51">
        <v>7.9909999999999997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36.941999999999894</v>
      </c>
      <c r="E34" s="51">
        <f t="shared" si="4"/>
        <v>5.6330000000002194</v>
      </c>
      <c r="F34" s="51">
        <f t="shared" si="4"/>
        <v>0.15599999999998193</v>
      </c>
      <c r="G34" s="51">
        <f t="shared" si="4"/>
        <v>-5.5930000000000035</v>
      </c>
      <c r="H34" s="51">
        <f t="shared" si="4"/>
        <v>36.745999999999825</v>
      </c>
      <c r="I34" s="51">
        <f t="shared" si="4"/>
        <v>-29.973000000000013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12.599000000000002</v>
      </c>
      <c r="E35" s="51">
        <v>0.32999999999999996</v>
      </c>
      <c r="F35" s="51">
        <v>1.8419999999999999</v>
      </c>
      <c r="G35" s="51">
        <v>8.6669999999999998</v>
      </c>
      <c r="H35" s="51">
        <v>1.7600000000000002</v>
      </c>
      <c r="I35" s="51">
        <v>1.3620000000000001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12.362999999999998</v>
      </c>
      <c r="E36" s="51">
        <v>4.7459999999999996</v>
      </c>
      <c r="F36" s="51">
        <v>0.51100000000000001</v>
      </c>
      <c r="G36" s="51">
        <v>2.6609999999999996</v>
      </c>
      <c r="H36" s="51">
        <v>4.4449999999999994</v>
      </c>
      <c r="I36" s="51">
        <v>1.5979999999999999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106.92400000000001</v>
      </c>
      <c r="E37" s="51">
        <v>57.158000000000001</v>
      </c>
      <c r="F37" s="51">
        <v>1.764</v>
      </c>
      <c r="G37" s="51">
        <v>14.674000000000001</v>
      </c>
      <c r="H37" s="51">
        <v>33.32800000000001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99.955000000000041</v>
      </c>
      <c r="E38" s="51">
        <v>57.942</v>
      </c>
      <c r="F38" s="51">
        <v>1.9970000000000001</v>
      </c>
      <c r="G38" s="51">
        <v>13.743000000000002</v>
      </c>
      <c r="H38" s="51">
        <v>26.273000000000046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7.0000000000000062E-3</v>
      </c>
      <c r="E39" s="51">
        <v>0.17300000000000001</v>
      </c>
      <c r="F39" s="51">
        <v>0</v>
      </c>
      <c r="G39" s="51">
        <v>-0.54200000000000004</v>
      </c>
      <c r="H39" s="51">
        <v>0.376</v>
      </c>
      <c r="I39" s="51">
        <v>-7.0000000000000001E-3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29.729999999999922</v>
      </c>
      <c r="E40" s="51">
        <f t="shared" si="5"/>
        <v>10.660000000000219</v>
      </c>
      <c r="F40" s="51">
        <f t="shared" si="5"/>
        <v>-0.94200000000001771</v>
      </c>
      <c r="G40" s="51">
        <f t="shared" si="5"/>
        <v>-11.988000000000001</v>
      </c>
      <c r="H40" s="51">
        <f t="shared" si="5"/>
        <v>31.999999999999861</v>
      </c>
      <c r="I40" s="51">
        <f t="shared" si="5"/>
        <v>-29.730000000000015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503.77400000000006</v>
      </c>
      <c r="E42" s="51">
        <v>6.9410000000002468</v>
      </c>
      <c r="F42" s="51">
        <v>6.838999999999988</v>
      </c>
      <c r="G42" s="51">
        <v>114.87500000000003</v>
      </c>
      <c r="H42" s="51">
        <v>375.1189999999998</v>
      </c>
      <c r="I42" s="51">
        <v>-29.973000000000006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70.778999999999996</v>
      </c>
      <c r="E43" s="51">
        <v>0</v>
      </c>
      <c r="F43" s="51">
        <v>0</v>
      </c>
      <c r="G43" s="51">
        <v>70.778999999999996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70.778999999999996</v>
      </c>
      <c r="E44" s="51">
        <v>0</v>
      </c>
      <c r="F44" s="51">
        <v>0</v>
      </c>
      <c r="G44" s="51">
        <v>0</v>
      </c>
      <c r="H44" s="51">
        <v>70.778999999999996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503.77400000000006</v>
      </c>
      <c r="E45" s="51">
        <f t="shared" si="6"/>
        <v>6.9410000000002468</v>
      </c>
      <c r="F45" s="51">
        <f t="shared" si="6"/>
        <v>6.838999999999988</v>
      </c>
      <c r="G45" s="51">
        <f t="shared" si="6"/>
        <v>44.096000000000032</v>
      </c>
      <c r="H45" s="51">
        <f t="shared" si="6"/>
        <v>445.8979999999998</v>
      </c>
      <c r="I45" s="51">
        <f t="shared" si="6"/>
        <v>-29.973000000000006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466.83200000000005</v>
      </c>
      <c r="E46" s="51">
        <v>0</v>
      </c>
      <c r="F46" s="51">
        <v>0</v>
      </c>
      <c r="G46" s="51">
        <v>49.689000000000021</v>
      </c>
      <c r="H46" s="51">
        <v>417.14300000000003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-1.3080000000000003</v>
      </c>
      <c r="F47" s="51">
        <v>-6.6829999999999989</v>
      </c>
      <c r="G47" s="51">
        <v>0</v>
      </c>
      <c r="H47" s="51">
        <v>7.9909999999999997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36.942000000000007</v>
      </c>
      <c r="E48" s="51">
        <f t="shared" si="7"/>
        <v>5.633000000000246</v>
      </c>
      <c r="F48" s="51">
        <f t="shared" si="7"/>
        <v>0.15599999999998904</v>
      </c>
      <c r="G48" s="51">
        <f t="shared" si="7"/>
        <v>-5.5929999999999893</v>
      </c>
      <c r="H48" s="51">
        <f t="shared" si="7"/>
        <v>36.745999999999768</v>
      </c>
      <c r="I48" s="51">
        <f t="shared" si="7"/>
        <v>-29.973000000000006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AE9E5-ABD0-4449-9DAE-A889A9D19F3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1072.9949999999999</v>
      </c>
      <c r="E8" s="51">
        <v>750.10199999999998</v>
      </c>
      <c r="F8" s="51">
        <v>53.747</v>
      </c>
      <c r="G8" s="51">
        <v>84.094999999999999</v>
      </c>
      <c r="H8" s="51">
        <v>185.05100000000002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546.44499999999994</v>
      </c>
      <c r="E9" s="51">
        <v>429.01799999999997</v>
      </c>
      <c r="F9" s="51">
        <v>26.799999999999997</v>
      </c>
      <c r="G9" s="51">
        <v>25.024000000000001</v>
      </c>
      <c r="H9" s="51">
        <v>65.602999999999994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526.54999999999995</v>
      </c>
      <c r="E10" s="51">
        <f t="shared" si="0"/>
        <v>321.084</v>
      </c>
      <c r="F10" s="51">
        <f t="shared" si="0"/>
        <v>26.947000000000003</v>
      </c>
      <c r="G10" s="51">
        <f t="shared" si="0"/>
        <v>59.070999999999998</v>
      </c>
      <c r="H10" s="51">
        <f t="shared" si="0"/>
        <v>119.44800000000002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100.45600000000005</v>
      </c>
      <c r="E11" s="51">
        <v>58.293999999999997</v>
      </c>
      <c r="F11" s="51">
        <v>1.95</v>
      </c>
      <c r="G11" s="51">
        <v>13.789</v>
      </c>
      <c r="H11" s="51">
        <v>26.423000000000048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426.09399999999994</v>
      </c>
      <c r="E12" s="51">
        <f>E10-E11</f>
        <v>262.79000000000002</v>
      </c>
      <c r="F12" s="51">
        <f>F10-F11</f>
        <v>24.997000000000003</v>
      </c>
      <c r="G12" s="51">
        <f>G10-G11</f>
        <v>45.281999999999996</v>
      </c>
      <c r="H12" s="51">
        <f>H10-H11</f>
        <v>93.024999999999977</v>
      </c>
      <c r="I12" s="51">
        <v>-30.37700000000001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276.67599999999999</v>
      </c>
      <c r="E13" s="51">
        <v>176.42899999999997</v>
      </c>
      <c r="F13" s="51">
        <v>14.708</v>
      </c>
      <c r="G13" s="51">
        <v>45.994000000000007</v>
      </c>
      <c r="H13" s="51">
        <v>39.545000000000016</v>
      </c>
      <c r="I13" s="51">
        <v>1.66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3.9710000000000001</v>
      </c>
      <c r="E14" s="51">
        <v>1.915</v>
      </c>
      <c r="F14" s="51">
        <v>8.7999999999999995E-2</v>
      </c>
      <c r="G14" s="51">
        <v>7.2000000000000008E-2</v>
      </c>
      <c r="H14" s="51">
        <v>1.8959999999999999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7.4749999999999996</v>
      </c>
      <c r="E15" s="51">
        <v>6.8680000000000003</v>
      </c>
      <c r="F15" s="51">
        <v>0</v>
      </c>
      <c r="G15" s="51">
        <v>0.11600000000000001</v>
      </c>
      <c r="H15" s="51">
        <v>0.49099999999999999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152.92199999999994</v>
      </c>
      <c r="E16" s="51">
        <f t="shared" si="1"/>
        <v>91.314000000000036</v>
      </c>
      <c r="F16" s="51">
        <f t="shared" si="1"/>
        <v>10.201000000000004</v>
      </c>
      <c r="G16" s="51">
        <f t="shared" si="1"/>
        <v>-0.66800000000001047</v>
      </c>
      <c r="H16" s="51">
        <f t="shared" si="1"/>
        <v>52.07499999999996</v>
      </c>
      <c r="I16" s="51">
        <f t="shared" si="1"/>
        <v>-32.037000000000006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276.93600000000004</v>
      </c>
      <c r="E17" s="51">
        <v>0</v>
      </c>
      <c r="F17" s="51">
        <v>0</v>
      </c>
      <c r="G17" s="51">
        <v>0</v>
      </c>
      <c r="H17" s="51">
        <v>276.93600000000004</v>
      </c>
      <c r="I17" s="51">
        <v>1.4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7.2480000000000002</v>
      </c>
      <c r="E18" s="51">
        <v>0</v>
      </c>
      <c r="F18" s="51">
        <v>0</v>
      </c>
      <c r="G18" s="51">
        <v>7.2480000000000002</v>
      </c>
      <c r="H18" s="51">
        <v>0</v>
      </c>
      <c r="I18" s="51">
        <v>0.34300000000000003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62.808000000000007</v>
      </c>
      <c r="E19" s="51">
        <v>0</v>
      </c>
      <c r="F19" s="51">
        <v>0</v>
      </c>
      <c r="G19" s="51">
        <v>62.808000000000007</v>
      </c>
      <c r="H19" s="51">
        <v>0</v>
      </c>
      <c r="I19" s="51">
        <v>0.93899999999999995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226.21899999999999</v>
      </c>
      <c r="E20" s="51">
        <v>100.70700000000001</v>
      </c>
      <c r="F20" s="51">
        <v>95.036999999999992</v>
      </c>
      <c r="G20" s="51">
        <v>16.114000000000001</v>
      </c>
      <c r="H20" s="51">
        <v>14.361000000000004</v>
      </c>
      <c r="I20" s="51">
        <v>44.74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235.73400000000004</v>
      </c>
      <c r="E21" s="51">
        <v>31.978999999999999</v>
      </c>
      <c r="F21" s="51">
        <v>91.362000000000009</v>
      </c>
      <c r="G21" s="51">
        <v>6.0400000000000009</v>
      </c>
      <c r="H21" s="51">
        <v>106.35300000000001</v>
      </c>
      <c r="I21" s="51">
        <v>35.225000000000001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494.93299999999999</v>
      </c>
      <c r="E22" s="51">
        <f t="shared" si="2"/>
        <v>22.586000000000027</v>
      </c>
      <c r="F22" s="51">
        <f t="shared" si="2"/>
        <v>6.5260000000000247</v>
      </c>
      <c r="G22" s="51">
        <f t="shared" si="2"/>
        <v>44.817999999999991</v>
      </c>
      <c r="H22" s="51">
        <f t="shared" si="2"/>
        <v>421.00299999999999</v>
      </c>
      <c r="I22" s="51">
        <f t="shared" si="2"/>
        <v>-39.556000000000004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63.001000000000005</v>
      </c>
      <c r="E23" s="51">
        <v>13.323</v>
      </c>
      <c r="F23" s="51">
        <v>1.742</v>
      </c>
      <c r="G23" s="51">
        <v>0</v>
      </c>
      <c r="H23" s="51">
        <v>47.936000000000007</v>
      </c>
      <c r="I23" s="51">
        <v>0.68600000000000005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63.639000000000003</v>
      </c>
      <c r="E24" s="51">
        <v>0</v>
      </c>
      <c r="F24" s="51">
        <v>0</v>
      </c>
      <c r="G24" s="51">
        <v>63.639000000000003</v>
      </c>
      <c r="H24" s="51">
        <v>0</v>
      </c>
      <c r="I24" s="51">
        <v>4.8000000000000001E-2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113.675</v>
      </c>
      <c r="E25" s="51">
        <v>0</v>
      </c>
      <c r="F25" s="51">
        <v>0</v>
      </c>
      <c r="G25" s="51">
        <v>0</v>
      </c>
      <c r="H25" s="51">
        <v>113.675</v>
      </c>
      <c r="I25" s="51">
        <v>0.42299999999999999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113.76500000000001</v>
      </c>
      <c r="E26" s="51">
        <v>5.5539999999999976</v>
      </c>
      <c r="F26" s="51">
        <v>11.622999999999999</v>
      </c>
      <c r="G26" s="51">
        <v>96.430000000000021</v>
      </c>
      <c r="H26" s="51">
        <v>0.158</v>
      </c>
      <c r="I26" s="51">
        <v>0.33299999999999996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113.298</v>
      </c>
      <c r="E27" s="51">
        <v>3.4540000000000002</v>
      </c>
      <c r="F27" s="51">
        <v>5.1029999999999998</v>
      </c>
      <c r="G27" s="51">
        <v>104.583</v>
      </c>
      <c r="H27" s="51">
        <v>0.158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112.054</v>
      </c>
      <c r="E28" s="51">
        <v>0</v>
      </c>
      <c r="F28" s="51">
        <v>0</v>
      </c>
      <c r="G28" s="51">
        <v>0</v>
      </c>
      <c r="H28" s="51">
        <v>112.054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67.864000000000004</v>
      </c>
      <c r="E29" s="51">
        <v>5.7890000000000006</v>
      </c>
      <c r="F29" s="51">
        <v>32.271000000000001</v>
      </c>
      <c r="G29" s="51">
        <v>12.348999999999997</v>
      </c>
      <c r="H29" s="51">
        <v>17.455000000000002</v>
      </c>
      <c r="I29" s="51">
        <v>10.768000000000001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58.74799999999999</v>
      </c>
      <c r="E30" s="51">
        <v>2.8170000000000002</v>
      </c>
      <c r="F30" s="51">
        <v>32.245999999999995</v>
      </c>
      <c r="G30" s="51">
        <v>4.3839999999999932</v>
      </c>
      <c r="H30" s="51">
        <v>19.301000000000002</v>
      </c>
      <c r="I30" s="51">
        <v>19.884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485.30099999999999</v>
      </c>
      <c r="E31" s="51">
        <f t="shared" si="3"/>
        <v>8.3910000000000231</v>
      </c>
      <c r="F31" s="51">
        <f t="shared" si="3"/>
        <v>11.279000000000018</v>
      </c>
      <c r="G31" s="51">
        <f t="shared" si="3"/>
        <v>92.338999999999999</v>
      </c>
      <c r="H31" s="51">
        <f t="shared" si="3"/>
        <v>373.29200000000003</v>
      </c>
      <c r="I31" s="51">
        <f t="shared" si="3"/>
        <v>-29.924000000000007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436.63200000000006</v>
      </c>
      <c r="E32" s="51">
        <v>0</v>
      </c>
      <c r="F32" s="51">
        <v>0</v>
      </c>
      <c r="G32" s="51">
        <v>107.989</v>
      </c>
      <c r="H32" s="51">
        <v>328.64300000000003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-6.157</v>
      </c>
      <c r="G33" s="51">
        <v>0</v>
      </c>
      <c r="H33" s="51">
        <v>8.2029999999999994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48.668999999999926</v>
      </c>
      <c r="E34" s="51">
        <f t="shared" si="4"/>
        <v>6.3450000000000237</v>
      </c>
      <c r="F34" s="51">
        <f t="shared" si="4"/>
        <v>5.1220000000000176</v>
      </c>
      <c r="G34" s="51">
        <f t="shared" si="4"/>
        <v>-15.650000000000006</v>
      </c>
      <c r="H34" s="51">
        <f t="shared" si="4"/>
        <v>52.852000000000004</v>
      </c>
      <c r="I34" s="51">
        <f t="shared" si="4"/>
        <v>-29.924000000000007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15.963999999999997</v>
      </c>
      <c r="E35" s="51">
        <v>0.27600000000000002</v>
      </c>
      <c r="F35" s="51">
        <v>1.4119999999999999</v>
      </c>
      <c r="G35" s="51">
        <v>12.546999999999999</v>
      </c>
      <c r="H35" s="51">
        <v>1.7290000000000001</v>
      </c>
      <c r="I35" s="51">
        <v>0.81100000000000005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15.981000000000003</v>
      </c>
      <c r="E36" s="51">
        <v>2.371</v>
      </c>
      <c r="F36" s="51">
        <v>0</v>
      </c>
      <c r="G36" s="51">
        <v>2.4090000000000007</v>
      </c>
      <c r="H36" s="51">
        <v>11.201000000000001</v>
      </c>
      <c r="I36" s="51">
        <v>0.79400000000000004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119.20099999999998</v>
      </c>
      <c r="E37" s="51">
        <v>77.11399999999999</v>
      </c>
      <c r="F37" s="51">
        <v>0.8580000000000001</v>
      </c>
      <c r="G37" s="51">
        <v>9.2899999999999974</v>
      </c>
      <c r="H37" s="51">
        <v>31.938999999999997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100.45600000000005</v>
      </c>
      <c r="E38" s="51">
        <v>58.293999999999997</v>
      </c>
      <c r="F38" s="51">
        <v>1.95</v>
      </c>
      <c r="G38" s="51">
        <v>13.789</v>
      </c>
      <c r="H38" s="51">
        <v>26.423000000000048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-7.0000000000000062E-3</v>
      </c>
      <c r="E39" s="51">
        <v>0.129</v>
      </c>
      <c r="F39" s="51">
        <v>0</v>
      </c>
      <c r="G39" s="51">
        <v>-0.44400000000000001</v>
      </c>
      <c r="H39" s="51">
        <v>0.308</v>
      </c>
      <c r="I39" s="51">
        <v>7.0000000000000001E-3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29.948000000000004</v>
      </c>
      <c r="E40" s="51">
        <f t="shared" si="5"/>
        <v>-10.508999999999967</v>
      </c>
      <c r="F40" s="51">
        <f t="shared" si="5"/>
        <v>4.8020000000000174</v>
      </c>
      <c r="G40" s="51">
        <f t="shared" si="5"/>
        <v>-20.845000000000002</v>
      </c>
      <c r="H40" s="51">
        <f t="shared" si="5"/>
        <v>56.500000000000057</v>
      </c>
      <c r="I40" s="51">
        <f t="shared" si="5"/>
        <v>-29.948000000000008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485.30100000000004</v>
      </c>
      <c r="E42" s="51">
        <v>8.3910000000000231</v>
      </c>
      <c r="F42" s="51">
        <v>11.279000000000025</v>
      </c>
      <c r="G42" s="51">
        <v>92.338999999999999</v>
      </c>
      <c r="H42" s="51">
        <v>373.29200000000003</v>
      </c>
      <c r="I42" s="51">
        <v>-29.92400000000001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64.959999999999994</v>
      </c>
      <c r="E43" s="51">
        <v>0</v>
      </c>
      <c r="F43" s="51">
        <v>0</v>
      </c>
      <c r="G43" s="51">
        <v>64.959999999999994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64.959999999999994</v>
      </c>
      <c r="E44" s="51">
        <v>0</v>
      </c>
      <c r="F44" s="51">
        <v>0</v>
      </c>
      <c r="G44" s="51">
        <v>0</v>
      </c>
      <c r="H44" s="51">
        <v>64.959999999999994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485.30100000000004</v>
      </c>
      <c r="E45" s="51">
        <f t="shared" si="6"/>
        <v>8.3910000000000231</v>
      </c>
      <c r="F45" s="51">
        <f t="shared" si="6"/>
        <v>11.279000000000025</v>
      </c>
      <c r="G45" s="51">
        <f t="shared" si="6"/>
        <v>27.379000000000005</v>
      </c>
      <c r="H45" s="51">
        <f t="shared" si="6"/>
        <v>438.25200000000001</v>
      </c>
      <c r="I45" s="51">
        <f t="shared" si="6"/>
        <v>-29.92400000000001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436.63200000000001</v>
      </c>
      <c r="E46" s="51">
        <v>0</v>
      </c>
      <c r="F46" s="51">
        <v>0</v>
      </c>
      <c r="G46" s="51">
        <v>43.029000000000003</v>
      </c>
      <c r="H46" s="51">
        <v>393.60300000000001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-6.157</v>
      </c>
      <c r="G47" s="51">
        <v>0</v>
      </c>
      <c r="H47" s="51">
        <v>8.2029999999999994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48.66900000000004</v>
      </c>
      <c r="E48" s="51">
        <f t="shared" si="7"/>
        <v>6.3450000000000237</v>
      </c>
      <c r="F48" s="51">
        <f t="shared" si="7"/>
        <v>5.1220000000000248</v>
      </c>
      <c r="G48" s="51">
        <f t="shared" si="7"/>
        <v>-15.649999999999999</v>
      </c>
      <c r="H48" s="51">
        <f t="shared" si="7"/>
        <v>52.852000000000004</v>
      </c>
      <c r="I48" s="51">
        <f t="shared" si="7"/>
        <v>-29.92400000000001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40F95-2E58-4976-BFC2-47DD4B53441B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1089.5520000000001</v>
      </c>
      <c r="E8" s="51">
        <v>763.06399999999996</v>
      </c>
      <c r="F8" s="51">
        <v>54.242999999999995</v>
      </c>
      <c r="G8" s="51">
        <v>84.138000000000005</v>
      </c>
      <c r="H8" s="51">
        <v>188.10699999999997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554.38</v>
      </c>
      <c r="E9" s="51">
        <v>436.01100000000002</v>
      </c>
      <c r="F9" s="51">
        <v>26.847000000000001</v>
      </c>
      <c r="G9" s="51">
        <v>24.999000000000002</v>
      </c>
      <c r="H9" s="51">
        <v>66.522999999999996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535.17200000000014</v>
      </c>
      <c r="E10" s="51">
        <f t="shared" si="0"/>
        <v>327.05299999999994</v>
      </c>
      <c r="F10" s="51">
        <f t="shared" si="0"/>
        <v>27.395999999999994</v>
      </c>
      <c r="G10" s="51">
        <f t="shared" si="0"/>
        <v>59.139000000000003</v>
      </c>
      <c r="H10" s="51">
        <f t="shared" si="0"/>
        <v>121.58399999999997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101.19300000000003</v>
      </c>
      <c r="E11" s="51">
        <v>58.646000000000001</v>
      </c>
      <c r="F11" s="51">
        <v>1.9470000000000001</v>
      </c>
      <c r="G11" s="51">
        <v>13.885000000000002</v>
      </c>
      <c r="H11" s="51">
        <v>26.715000000000021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433.9790000000001</v>
      </c>
      <c r="E12" s="51">
        <f>E10-E11</f>
        <v>268.40699999999993</v>
      </c>
      <c r="F12" s="51">
        <f>F10-F11</f>
        <v>25.448999999999995</v>
      </c>
      <c r="G12" s="51">
        <f>G10-G11</f>
        <v>45.254000000000005</v>
      </c>
      <c r="H12" s="51">
        <f>H10-H11</f>
        <v>94.868999999999957</v>
      </c>
      <c r="I12" s="51">
        <v>-29.387999999999977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288.53199999999998</v>
      </c>
      <c r="E13" s="51">
        <v>186.845</v>
      </c>
      <c r="F13" s="51">
        <v>14.830000000000002</v>
      </c>
      <c r="G13" s="51">
        <v>45.89</v>
      </c>
      <c r="H13" s="51">
        <v>40.966999999999999</v>
      </c>
      <c r="I13" s="51">
        <v>1.704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3.8290000000000002</v>
      </c>
      <c r="E14" s="51">
        <v>1.8009999999999999</v>
      </c>
      <c r="F14" s="51">
        <v>8.7999999999999995E-2</v>
      </c>
      <c r="G14" s="51">
        <v>7.2000000000000008E-2</v>
      </c>
      <c r="H14" s="51">
        <v>1.8680000000000001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6.6780000000000008</v>
      </c>
      <c r="E15" s="51">
        <v>6.1710000000000003</v>
      </c>
      <c r="F15" s="51">
        <v>0</v>
      </c>
      <c r="G15" s="51">
        <v>0.128</v>
      </c>
      <c r="H15" s="51">
        <v>0.379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148.29600000000011</v>
      </c>
      <c r="E16" s="51">
        <f t="shared" si="1"/>
        <v>85.931999999999931</v>
      </c>
      <c r="F16" s="51">
        <f t="shared" si="1"/>
        <v>10.530999999999993</v>
      </c>
      <c r="G16" s="51">
        <f t="shared" si="1"/>
        <v>-0.57999999999999574</v>
      </c>
      <c r="H16" s="51">
        <f t="shared" si="1"/>
        <v>52.412999999999954</v>
      </c>
      <c r="I16" s="51">
        <f t="shared" si="1"/>
        <v>-31.091999999999977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288.14</v>
      </c>
      <c r="E17" s="51">
        <v>0</v>
      </c>
      <c r="F17" s="51">
        <v>0</v>
      </c>
      <c r="G17" s="51">
        <v>0</v>
      </c>
      <c r="H17" s="51">
        <v>288.14</v>
      </c>
      <c r="I17" s="51">
        <v>2.0960000000000001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5.5499999999999989</v>
      </c>
      <c r="E18" s="51">
        <v>0</v>
      </c>
      <c r="F18" s="51">
        <v>0</v>
      </c>
      <c r="G18" s="51">
        <v>5.5499999999999989</v>
      </c>
      <c r="H18" s="51">
        <v>0</v>
      </c>
      <c r="I18" s="51">
        <v>1.1950000000000001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61.893999999999998</v>
      </c>
      <c r="E19" s="51">
        <v>0</v>
      </c>
      <c r="F19" s="51">
        <v>0</v>
      </c>
      <c r="G19" s="51">
        <v>61.893999999999998</v>
      </c>
      <c r="H19" s="51">
        <v>0</v>
      </c>
      <c r="I19" s="51">
        <v>0.99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235.001</v>
      </c>
      <c r="E20" s="51">
        <v>109.44499999999998</v>
      </c>
      <c r="F20" s="51">
        <v>94.88900000000001</v>
      </c>
      <c r="G20" s="51">
        <v>16.175000000000001</v>
      </c>
      <c r="H20" s="51">
        <v>14.492000000000003</v>
      </c>
      <c r="I20" s="51">
        <v>49.134000000000007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239.75699999999998</v>
      </c>
      <c r="E21" s="51">
        <v>34.646000000000001</v>
      </c>
      <c r="F21" s="51">
        <v>101.35499999999999</v>
      </c>
      <c r="G21" s="51">
        <v>4.5829999999999993</v>
      </c>
      <c r="H21" s="51">
        <v>99.173000000000002</v>
      </c>
      <c r="I21" s="51">
        <v>44.378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497.53600000000006</v>
      </c>
      <c r="E22" s="51">
        <f t="shared" si="2"/>
        <v>11.132999999999953</v>
      </c>
      <c r="F22" s="51">
        <f t="shared" si="2"/>
        <v>16.996999999999971</v>
      </c>
      <c r="G22" s="51">
        <f t="shared" si="2"/>
        <v>44.171999999999997</v>
      </c>
      <c r="H22" s="51">
        <f t="shared" si="2"/>
        <v>425.23399999999992</v>
      </c>
      <c r="I22" s="51">
        <f t="shared" si="2"/>
        <v>-33.956999999999979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67.201999999999998</v>
      </c>
      <c r="E23" s="51">
        <v>13.984999999999999</v>
      </c>
      <c r="F23" s="51">
        <v>1.8280000000000001</v>
      </c>
      <c r="G23" s="51">
        <v>0</v>
      </c>
      <c r="H23" s="51">
        <v>51.388999999999996</v>
      </c>
      <c r="I23" s="51">
        <v>2.8450000000000002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69.998000000000005</v>
      </c>
      <c r="E24" s="51">
        <v>0</v>
      </c>
      <c r="F24" s="51">
        <v>0</v>
      </c>
      <c r="G24" s="51">
        <v>69.998000000000005</v>
      </c>
      <c r="H24" s="51">
        <v>0</v>
      </c>
      <c r="I24" s="51">
        <v>4.9000000000000002E-2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118.19199999999999</v>
      </c>
      <c r="E25" s="51">
        <v>0</v>
      </c>
      <c r="F25" s="51">
        <v>0</v>
      </c>
      <c r="G25" s="51">
        <v>0</v>
      </c>
      <c r="H25" s="51">
        <v>118.19199999999999</v>
      </c>
      <c r="I25" s="51">
        <v>0.55200000000000005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118.40400000000001</v>
      </c>
      <c r="E26" s="51">
        <v>5.5549999999999997</v>
      </c>
      <c r="F26" s="51">
        <v>11.916</v>
      </c>
      <c r="G26" s="51">
        <v>100.777</v>
      </c>
      <c r="H26" s="51">
        <v>0.156</v>
      </c>
      <c r="I26" s="51">
        <v>0.33999999999999997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111.57000000000001</v>
      </c>
      <c r="E27" s="51">
        <v>3.4390000000000001</v>
      </c>
      <c r="F27" s="51">
        <v>5.1420000000000003</v>
      </c>
      <c r="G27" s="51">
        <v>102.833</v>
      </c>
      <c r="H27" s="51">
        <v>0.156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110.38</v>
      </c>
      <c r="E28" s="51">
        <v>0</v>
      </c>
      <c r="F28" s="51">
        <v>0</v>
      </c>
      <c r="G28" s="51">
        <v>0</v>
      </c>
      <c r="H28" s="51">
        <v>110.38</v>
      </c>
      <c r="I28" s="51">
        <v>1.3220000000000001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60.965000000000018</v>
      </c>
      <c r="E29" s="51">
        <v>5.822000000000001</v>
      </c>
      <c r="F29" s="51">
        <v>28.836000000000006</v>
      </c>
      <c r="G29" s="51">
        <v>9</v>
      </c>
      <c r="H29" s="51">
        <v>17.307000000000002</v>
      </c>
      <c r="I29" s="51">
        <v>7.5179999999999998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54.918000000000006</v>
      </c>
      <c r="E30" s="51">
        <v>2.863</v>
      </c>
      <c r="F30" s="51">
        <v>28.855</v>
      </c>
      <c r="G30" s="51">
        <v>3.8870000000000005</v>
      </c>
      <c r="H30" s="51">
        <v>19.313000000000002</v>
      </c>
      <c r="I30" s="51">
        <v>13.565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493.30700000000002</v>
      </c>
      <c r="E31" s="51">
        <f t="shared" si="3"/>
        <v>-3.6950000000000478</v>
      </c>
      <c r="F31" s="51">
        <f t="shared" si="3"/>
        <v>21.961999999999968</v>
      </c>
      <c r="G31" s="51">
        <f t="shared" si="3"/>
        <v>107.001</v>
      </c>
      <c r="H31" s="51">
        <f t="shared" si="3"/>
        <v>368.03899999999987</v>
      </c>
      <c r="I31" s="51">
        <f t="shared" si="3"/>
        <v>-29.727999999999973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446.89400000000001</v>
      </c>
      <c r="E32" s="51">
        <v>0</v>
      </c>
      <c r="F32" s="51">
        <v>0</v>
      </c>
      <c r="G32" s="51">
        <v>108.178</v>
      </c>
      <c r="H32" s="51">
        <v>338.71600000000001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-6.4100000000000019</v>
      </c>
      <c r="G33" s="51">
        <v>0</v>
      </c>
      <c r="H33" s="51">
        <v>8.4560000000000013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46.413000000000011</v>
      </c>
      <c r="E34" s="51">
        <f t="shared" si="4"/>
        <v>-5.7410000000000476</v>
      </c>
      <c r="F34" s="51">
        <f t="shared" si="4"/>
        <v>15.551999999999966</v>
      </c>
      <c r="G34" s="51">
        <f t="shared" si="4"/>
        <v>-1.1769999999999925</v>
      </c>
      <c r="H34" s="51">
        <f t="shared" si="4"/>
        <v>37.778999999999868</v>
      </c>
      <c r="I34" s="51">
        <f t="shared" si="4"/>
        <v>-29.727999999999973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7.4970000000000008</v>
      </c>
      <c r="E35" s="51">
        <v>0.24199999999999999</v>
      </c>
      <c r="F35" s="51">
        <v>1.0960000000000001</v>
      </c>
      <c r="G35" s="51">
        <v>4.702</v>
      </c>
      <c r="H35" s="51">
        <v>1.4570000000000003</v>
      </c>
      <c r="I35" s="51">
        <v>0.98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7.7279999999999998</v>
      </c>
      <c r="E36" s="51">
        <v>2.7960000000000003</v>
      </c>
      <c r="F36" s="51">
        <v>6.6000000000000003E-2</v>
      </c>
      <c r="G36" s="51">
        <v>2.2529999999999997</v>
      </c>
      <c r="H36" s="51">
        <v>2.613</v>
      </c>
      <c r="I36" s="51">
        <v>0.74899999999999989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117.87799999999999</v>
      </c>
      <c r="E37" s="51">
        <v>65.884999999999991</v>
      </c>
      <c r="F37" s="51">
        <v>0.95500000000000007</v>
      </c>
      <c r="G37" s="51">
        <v>14.564</v>
      </c>
      <c r="H37" s="51">
        <v>36.473999999999997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101.19300000000003</v>
      </c>
      <c r="E38" s="51">
        <v>58.646000000000001</v>
      </c>
      <c r="F38" s="51">
        <v>1.9470000000000001</v>
      </c>
      <c r="G38" s="51">
        <v>13.885000000000002</v>
      </c>
      <c r="H38" s="51">
        <v>26.715000000000021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6.3999999999999974E-2</v>
      </c>
      <c r="E39" s="51">
        <v>0.154</v>
      </c>
      <c r="F39" s="51">
        <v>0</v>
      </c>
      <c r="G39" s="51">
        <v>-0.26600000000000001</v>
      </c>
      <c r="H39" s="51">
        <v>0.17599999999999999</v>
      </c>
      <c r="I39" s="51">
        <v>-6.4000000000000001E-2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29.895000000000046</v>
      </c>
      <c r="E40" s="51">
        <f t="shared" si="5"/>
        <v>-10.58000000000003</v>
      </c>
      <c r="F40" s="51">
        <f t="shared" si="5"/>
        <v>15.513999999999967</v>
      </c>
      <c r="G40" s="51">
        <f t="shared" si="5"/>
        <v>-4.0389999999999926</v>
      </c>
      <c r="H40" s="51">
        <f t="shared" si="5"/>
        <v>28.999999999999893</v>
      </c>
      <c r="I40" s="51">
        <f t="shared" si="5"/>
        <v>-29.894999999999975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493.30699999999985</v>
      </c>
      <c r="E42" s="51">
        <v>-3.695000000000034</v>
      </c>
      <c r="F42" s="51">
        <v>21.961999999999961</v>
      </c>
      <c r="G42" s="51">
        <v>107.001</v>
      </c>
      <c r="H42" s="51">
        <v>368.03899999999993</v>
      </c>
      <c r="I42" s="51">
        <v>-29.727999999999984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65.748999999999995</v>
      </c>
      <c r="E43" s="51">
        <v>0</v>
      </c>
      <c r="F43" s="51">
        <v>0</v>
      </c>
      <c r="G43" s="51">
        <v>65.748999999999995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65.748999999999995</v>
      </c>
      <c r="E44" s="51">
        <v>0</v>
      </c>
      <c r="F44" s="51">
        <v>0</v>
      </c>
      <c r="G44" s="51">
        <v>0</v>
      </c>
      <c r="H44" s="51">
        <v>65.748999999999995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493.3069999999999</v>
      </c>
      <c r="E45" s="51">
        <f t="shared" si="6"/>
        <v>-3.695000000000034</v>
      </c>
      <c r="F45" s="51">
        <f t="shared" si="6"/>
        <v>21.961999999999961</v>
      </c>
      <c r="G45" s="51">
        <f t="shared" si="6"/>
        <v>41.25200000000001</v>
      </c>
      <c r="H45" s="51">
        <f t="shared" si="6"/>
        <v>433.7879999999999</v>
      </c>
      <c r="I45" s="51">
        <f t="shared" si="6"/>
        <v>-29.727999999999984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446.89400000000001</v>
      </c>
      <c r="E46" s="51">
        <v>0</v>
      </c>
      <c r="F46" s="51">
        <v>0</v>
      </c>
      <c r="G46" s="51">
        <v>42.429000000000002</v>
      </c>
      <c r="H46" s="51">
        <v>404.46500000000003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-6.4100000000000019</v>
      </c>
      <c r="G47" s="51">
        <v>0</v>
      </c>
      <c r="H47" s="51">
        <v>8.4560000000000013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46.412999999999897</v>
      </c>
      <c r="E48" s="51">
        <f t="shared" si="7"/>
        <v>-5.7410000000000334</v>
      </c>
      <c r="F48" s="51">
        <f t="shared" si="7"/>
        <v>15.551999999999959</v>
      </c>
      <c r="G48" s="51">
        <f t="shared" si="7"/>
        <v>-1.1769999999999925</v>
      </c>
      <c r="H48" s="51">
        <f t="shared" si="7"/>
        <v>37.778999999999868</v>
      </c>
      <c r="I48" s="51">
        <f t="shared" si="7"/>
        <v>-29.727999999999984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EFA73-AF8C-4959-9AE3-07E3027FA1BD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1127.7710000000002</v>
      </c>
      <c r="E8" s="51">
        <v>790.21800000000007</v>
      </c>
      <c r="F8" s="51">
        <v>54.114000000000004</v>
      </c>
      <c r="G8" s="51">
        <v>85.551999999999992</v>
      </c>
      <c r="H8" s="51">
        <v>197.887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574.596</v>
      </c>
      <c r="E9" s="51">
        <v>451.68900000000002</v>
      </c>
      <c r="F9" s="51">
        <v>27.177</v>
      </c>
      <c r="G9" s="51">
        <v>25.587</v>
      </c>
      <c r="H9" s="51">
        <v>70.143000000000001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553.17500000000018</v>
      </c>
      <c r="E10" s="51">
        <f t="shared" si="0"/>
        <v>338.52900000000005</v>
      </c>
      <c r="F10" s="51">
        <f t="shared" si="0"/>
        <v>26.937000000000005</v>
      </c>
      <c r="G10" s="51">
        <f t="shared" si="0"/>
        <v>59.964999999999989</v>
      </c>
      <c r="H10" s="51">
        <f t="shared" si="0"/>
        <v>127.744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102.34899999999996</v>
      </c>
      <c r="E11" s="51">
        <v>59.220999999999997</v>
      </c>
      <c r="F11" s="51">
        <v>1.9449999999999998</v>
      </c>
      <c r="G11" s="51">
        <v>14.025</v>
      </c>
      <c r="H11" s="51">
        <v>27.157999999999955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450.82600000000025</v>
      </c>
      <c r="E12" s="51">
        <f>E10-E11</f>
        <v>279.30800000000005</v>
      </c>
      <c r="F12" s="51">
        <f>F10-F11</f>
        <v>24.992000000000004</v>
      </c>
      <c r="G12" s="51">
        <f>G10-G11</f>
        <v>45.939999999999991</v>
      </c>
      <c r="H12" s="51">
        <f>H10-H11</f>
        <v>100.58600000000004</v>
      </c>
      <c r="I12" s="51">
        <v>-25.233000000000033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295.93200000000002</v>
      </c>
      <c r="E13" s="51">
        <v>190.91899999999998</v>
      </c>
      <c r="F13" s="51">
        <v>15.335000000000001</v>
      </c>
      <c r="G13" s="51">
        <v>46.524999999999999</v>
      </c>
      <c r="H13" s="51">
        <v>43.153000000000006</v>
      </c>
      <c r="I13" s="51">
        <v>1.714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3.8620000000000001</v>
      </c>
      <c r="E14" s="51">
        <v>1.8380000000000001</v>
      </c>
      <c r="F14" s="51">
        <v>8.7999999999999995E-2</v>
      </c>
      <c r="G14" s="51">
        <v>8.2000000000000003E-2</v>
      </c>
      <c r="H14" s="51">
        <v>1.8540000000000001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6.282</v>
      </c>
      <c r="E15" s="51">
        <v>5.7009999999999996</v>
      </c>
      <c r="F15" s="51">
        <v>0</v>
      </c>
      <c r="G15" s="51">
        <v>0.13300000000000001</v>
      </c>
      <c r="H15" s="51">
        <v>0.44799999999999995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157.31400000000025</v>
      </c>
      <c r="E16" s="51">
        <f t="shared" si="1"/>
        <v>92.252000000000066</v>
      </c>
      <c r="F16" s="51">
        <f t="shared" si="1"/>
        <v>9.5690000000000044</v>
      </c>
      <c r="G16" s="51">
        <f t="shared" si="1"/>
        <v>-0.53400000000000791</v>
      </c>
      <c r="H16" s="51">
        <f t="shared" si="1"/>
        <v>56.027000000000037</v>
      </c>
      <c r="I16" s="51">
        <f t="shared" si="1"/>
        <v>-26.947000000000031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295.39500000000004</v>
      </c>
      <c r="E17" s="51">
        <v>0</v>
      </c>
      <c r="F17" s="51">
        <v>0</v>
      </c>
      <c r="G17" s="51">
        <v>0</v>
      </c>
      <c r="H17" s="51">
        <v>295.39500000000004</v>
      </c>
      <c r="I17" s="51">
        <v>2.2509999999999999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6.1290000000000004</v>
      </c>
      <c r="E18" s="51">
        <v>0</v>
      </c>
      <c r="F18" s="51">
        <v>0</v>
      </c>
      <c r="G18" s="51">
        <v>6.1290000000000004</v>
      </c>
      <c r="H18" s="51">
        <v>0</v>
      </c>
      <c r="I18" s="51">
        <v>0.217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62.58100000000001</v>
      </c>
      <c r="E19" s="51">
        <v>0</v>
      </c>
      <c r="F19" s="51">
        <v>0</v>
      </c>
      <c r="G19" s="51">
        <v>62.58100000000001</v>
      </c>
      <c r="H19" s="51">
        <v>0</v>
      </c>
      <c r="I19" s="51">
        <v>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199.626</v>
      </c>
      <c r="E20" s="51">
        <v>79.61399999999999</v>
      </c>
      <c r="F20" s="51">
        <v>88.756</v>
      </c>
      <c r="G20" s="51">
        <v>16.346</v>
      </c>
      <c r="H20" s="51">
        <v>14.91</v>
      </c>
      <c r="I20" s="51">
        <v>48.615000000000002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210.99199999999999</v>
      </c>
      <c r="E21" s="51">
        <v>27.782</v>
      </c>
      <c r="F21" s="51">
        <v>91.617999999999995</v>
      </c>
      <c r="G21" s="51">
        <v>3.9</v>
      </c>
      <c r="H21" s="51">
        <v>87.692000000000007</v>
      </c>
      <c r="I21" s="51">
        <v>37.249000000000002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520.52700000000027</v>
      </c>
      <c r="E22" s="51">
        <f t="shared" si="2"/>
        <v>40.420000000000073</v>
      </c>
      <c r="F22" s="51">
        <f t="shared" si="2"/>
        <v>12.430999999999997</v>
      </c>
      <c r="G22" s="51">
        <f t="shared" si="2"/>
        <v>43.472000000000001</v>
      </c>
      <c r="H22" s="51">
        <f t="shared" si="2"/>
        <v>424.20400000000006</v>
      </c>
      <c r="I22" s="51">
        <f t="shared" si="2"/>
        <v>-35.279000000000032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62.879999999999995</v>
      </c>
      <c r="E23" s="51">
        <v>14.71</v>
      </c>
      <c r="F23" s="51">
        <v>1.9219999999999997</v>
      </c>
      <c r="G23" s="51">
        <v>0</v>
      </c>
      <c r="H23" s="51">
        <v>46.247999999999998</v>
      </c>
      <c r="I23" s="51">
        <v>0.42199999999999999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63.253999999999991</v>
      </c>
      <c r="E24" s="51">
        <v>0</v>
      </c>
      <c r="F24" s="51">
        <v>0</v>
      </c>
      <c r="G24" s="51">
        <v>63.253999999999991</v>
      </c>
      <c r="H24" s="51">
        <v>0</v>
      </c>
      <c r="I24" s="51">
        <v>4.8000000000000001E-2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117.16500000000001</v>
      </c>
      <c r="E25" s="51">
        <v>0</v>
      </c>
      <c r="F25" s="51">
        <v>0</v>
      </c>
      <c r="G25" s="51">
        <v>0</v>
      </c>
      <c r="H25" s="51">
        <v>117.16500000000001</v>
      </c>
      <c r="I25" s="51">
        <v>0.58199999999999996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117.40300000000001</v>
      </c>
      <c r="E26" s="51">
        <v>5.5579999999999981</v>
      </c>
      <c r="F26" s="51">
        <v>12.337999999999999</v>
      </c>
      <c r="G26" s="51">
        <v>99.352000000000004</v>
      </c>
      <c r="H26" s="51">
        <v>0.155</v>
      </c>
      <c r="I26" s="51">
        <v>0.34399999999999997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109.919</v>
      </c>
      <c r="E27" s="51">
        <v>3.427</v>
      </c>
      <c r="F27" s="51">
        <v>5.1890000000000001</v>
      </c>
      <c r="G27" s="51">
        <v>101.148</v>
      </c>
      <c r="H27" s="51">
        <v>0.155</v>
      </c>
      <c r="I27" s="51">
        <v>0.10100000000000001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108.64500000000001</v>
      </c>
      <c r="E28" s="51">
        <v>0</v>
      </c>
      <c r="F28" s="51">
        <v>0</v>
      </c>
      <c r="G28" s="51">
        <v>0</v>
      </c>
      <c r="H28" s="51">
        <v>108.64500000000001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62.52600000000001</v>
      </c>
      <c r="E29" s="51">
        <v>5.9379999999999997</v>
      </c>
      <c r="F29" s="51">
        <v>28.646000000000001</v>
      </c>
      <c r="G29" s="51">
        <v>10.478999999999999</v>
      </c>
      <c r="H29" s="51">
        <v>17.463000000000001</v>
      </c>
      <c r="I29" s="51">
        <v>7.181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54.996999999999993</v>
      </c>
      <c r="E30" s="51">
        <v>2.8450000000000002</v>
      </c>
      <c r="F30" s="51">
        <v>28.739000000000001</v>
      </c>
      <c r="G30" s="51">
        <v>4.1189999999999998</v>
      </c>
      <c r="H30" s="51">
        <v>19.294</v>
      </c>
      <c r="I30" s="51">
        <v>14.709999999999997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512.33600000000024</v>
      </c>
      <c r="E31" s="51">
        <f t="shared" si="3"/>
        <v>24.748000000000072</v>
      </c>
      <c r="F31" s="51">
        <f t="shared" si="3"/>
        <v>17.750999999999994</v>
      </c>
      <c r="G31" s="51">
        <f t="shared" si="3"/>
        <v>98.570000000000007</v>
      </c>
      <c r="H31" s="51">
        <f t="shared" si="3"/>
        <v>371.267</v>
      </c>
      <c r="I31" s="51">
        <f t="shared" si="3"/>
        <v>-27.088000000000026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455.15000000000003</v>
      </c>
      <c r="E32" s="51">
        <v>0</v>
      </c>
      <c r="F32" s="51">
        <v>0</v>
      </c>
      <c r="G32" s="51">
        <v>109.33100000000002</v>
      </c>
      <c r="H32" s="51">
        <v>345.81900000000002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-6.7860000000000014</v>
      </c>
      <c r="G33" s="51">
        <v>0</v>
      </c>
      <c r="H33" s="51">
        <v>8.8320000000000007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57.186000000000206</v>
      </c>
      <c r="E34" s="51">
        <f t="shared" si="4"/>
        <v>22.702000000000073</v>
      </c>
      <c r="F34" s="51">
        <f t="shared" si="4"/>
        <v>10.964999999999993</v>
      </c>
      <c r="G34" s="51">
        <f t="shared" si="4"/>
        <v>-10.76100000000001</v>
      </c>
      <c r="H34" s="51">
        <f t="shared" si="4"/>
        <v>34.27999999999998</v>
      </c>
      <c r="I34" s="51">
        <f t="shared" si="4"/>
        <v>-27.088000000000026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7.3629999999999995</v>
      </c>
      <c r="E35" s="51">
        <v>0.25</v>
      </c>
      <c r="F35" s="51">
        <v>0.87</v>
      </c>
      <c r="G35" s="51">
        <v>4.7210000000000001</v>
      </c>
      <c r="H35" s="51">
        <v>1.522</v>
      </c>
      <c r="I35" s="51">
        <v>0.45500000000000002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6.9150000000000009</v>
      </c>
      <c r="E36" s="51">
        <v>2.7549999999999999</v>
      </c>
      <c r="F36" s="51">
        <v>0</v>
      </c>
      <c r="G36" s="51">
        <v>1.9169999999999998</v>
      </c>
      <c r="H36" s="51">
        <v>2.2430000000000003</v>
      </c>
      <c r="I36" s="51">
        <v>0.90300000000000002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132.44699999999997</v>
      </c>
      <c r="E37" s="51">
        <v>76.364999999999981</v>
      </c>
      <c r="F37" s="51">
        <v>0.95800000000000007</v>
      </c>
      <c r="G37" s="51">
        <v>15.185</v>
      </c>
      <c r="H37" s="51">
        <v>39.938999999999993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102.34899999999996</v>
      </c>
      <c r="E38" s="51">
        <v>59.220999999999997</v>
      </c>
      <c r="F38" s="51">
        <v>1.9449999999999998</v>
      </c>
      <c r="G38" s="51">
        <v>14.025</v>
      </c>
      <c r="H38" s="51">
        <v>27.157999999999955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0.17499999999999996</v>
      </c>
      <c r="E39" s="51">
        <v>0.27999999999999997</v>
      </c>
      <c r="F39" s="51">
        <v>0</v>
      </c>
      <c r="G39" s="51">
        <v>-0.32500000000000001</v>
      </c>
      <c r="H39" s="51">
        <v>0.22</v>
      </c>
      <c r="I39" s="51">
        <v>-0.17499999999999999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26.465000000000185</v>
      </c>
      <c r="E40" s="51">
        <f t="shared" si="5"/>
        <v>7.7830000000000874</v>
      </c>
      <c r="F40" s="51">
        <f t="shared" si="5"/>
        <v>11.081999999999994</v>
      </c>
      <c r="G40" s="51">
        <f t="shared" si="5"/>
        <v>-14.400000000000011</v>
      </c>
      <c r="H40" s="51">
        <f t="shared" si="5"/>
        <v>21.999999999999947</v>
      </c>
      <c r="I40" s="51">
        <f t="shared" si="5"/>
        <v>-26.465000000000025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512.33600000000013</v>
      </c>
      <c r="E42" s="51">
        <v>24.748000000000101</v>
      </c>
      <c r="F42" s="51">
        <v>17.751000000000033</v>
      </c>
      <c r="G42" s="51">
        <v>98.570000000000007</v>
      </c>
      <c r="H42" s="51">
        <v>371.267</v>
      </c>
      <c r="I42" s="51">
        <v>-27.088000000000033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65.881</v>
      </c>
      <c r="E43" s="51">
        <v>0</v>
      </c>
      <c r="F43" s="51">
        <v>0</v>
      </c>
      <c r="G43" s="51">
        <v>65.881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65.881</v>
      </c>
      <c r="E44" s="51">
        <v>0</v>
      </c>
      <c r="F44" s="51">
        <v>0</v>
      </c>
      <c r="G44" s="51">
        <v>0</v>
      </c>
      <c r="H44" s="51">
        <v>65.881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512.33600000000013</v>
      </c>
      <c r="E45" s="51">
        <f t="shared" si="6"/>
        <v>24.748000000000101</v>
      </c>
      <c r="F45" s="51">
        <f t="shared" si="6"/>
        <v>17.751000000000033</v>
      </c>
      <c r="G45" s="51">
        <f t="shared" si="6"/>
        <v>32.689000000000007</v>
      </c>
      <c r="H45" s="51">
        <f t="shared" si="6"/>
        <v>437.14800000000002</v>
      </c>
      <c r="I45" s="51">
        <f t="shared" si="6"/>
        <v>-27.088000000000033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455.15</v>
      </c>
      <c r="E46" s="51">
        <v>0</v>
      </c>
      <c r="F46" s="51">
        <v>0</v>
      </c>
      <c r="G46" s="51">
        <v>43.45000000000001</v>
      </c>
      <c r="H46" s="51">
        <v>411.7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-6.7860000000000014</v>
      </c>
      <c r="G47" s="51">
        <v>0</v>
      </c>
      <c r="H47" s="51">
        <v>8.8320000000000007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57.186000000000149</v>
      </c>
      <c r="E48" s="51">
        <f t="shared" si="7"/>
        <v>22.702000000000101</v>
      </c>
      <c r="F48" s="51">
        <f t="shared" si="7"/>
        <v>10.965000000000032</v>
      </c>
      <c r="G48" s="51">
        <f t="shared" si="7"/>
        <v>-10.761000000000003</v>
      </c>
      <c r="H48" s="51">
        <f t="shared" si="7"/>
        <v>34.280000000000037</v>
      </c>
      <c r="I48" s="51">
        <f t="shared" si="7"/>
        <v>-27.088000000000033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DAE2D-0BB9-46A7-9045-AE4D6418936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1183.0139999999997</v>
      </c>
      <c r="E8" s="51">
        <v>827.875</v>
      </c>
      <c r="F8" s="51">
        <v>53.593000000000011</v>
      </c>
      <c r="G8" s="51">
        <v>98.275999999999996</v>
      </c>
      <c r="H8" s="51">
        <v>203.26999999999981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613.04200000000003</v>
      </c>
      <c r="E9" s="51">
        <v>480.53699999999998</v>
      </c>
      <c r="F9" s="51">
        <v>27.835000000000015</v>
      </c>
      <c r="G9" s="51">
        <v>31.277000000000001</v>
      </c>
      <c r="H9" s="51">
        <v>73.393000000000001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569.97199999999964</v>
      </c>
      <c r="E10" s="51">
        <f t="shared" si="0"/>
        <v>347.33800000000002</v>
      </c>
      <c r="F10" s="51">
        <f t="shared" si="0"/>
        <v>25.757999999999996</v>
      </c>
      <c r="G10" s="51">
        <f t="shared" si="0"/>
        <v>66.998999999999995</v>
      </c>
      <c r="H10" s="51">
        <f t="shared" si="0"/>
        <v>129.87699999999981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103.35099999999997</v>
      </c>
      <c r="E11" s="51">
        <v>59.777999999999999</v>
      </c>
      <c r="F11" s="51">
        <v>1.9419999999999997</v>
      </c>
      <c r="G11" s="51">
        <v>14.137</v>
      </c>
      <c r="H11" s="51">
        <v>27.493999999999978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466.62099999999964</v>
      </c>
      <c r="E12" s="51">
        <f>E10-E11</f>
        <v>287.56</v>
      </c>
      <c r="F12" s="51">
        <f>F10-F11</f>
        <v>23.815999999999995</v>
      </c>
      <c r="G12" s="51">
        <f>G10-G11</f>
        <v>52.861999999999995</v>
      </c>
      <c r="H12" s="51">
        <f>H10-H11</f>
        <v>102.38299999999984</v>
      </c>
      <c r="I12" s="51">
        <v>-40.670999999999992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329.20899999999995</v>
      </c>
      <c r="E13" s="51">
        <v>208.23499999999996</v>
      </c>
      <c r="F13" s="51">
        <v>18.946000000000002</v>
      </c>
      <c r="G13" s="51">
        <v>53.844999999999999</v>
      </c>
      <c r="H13" s="51">
        <v>48.183</v>
      </c>
      <c r="I13" s="51">
        <v>1.96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3.6520000000000001</v>
      </c>
      <c r="E14" s="51">
        <v>1.649</v>
      </c>
      <c r="F14" s="51">
        <v>8.7999999999999995E-2</v>
      </c>
      <c r="G14" s="51">
        <v>6.9999999999999993E-2</v>
      </c>
      <c r="H14" s="51">
        <v>1.845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13.424999999999997</v>
      </c>
      <c r="E15" s="51">
        <v>12.501999999999999</v>
      </c>
      <c r="F15" s="51">
        <v>0</v>
      </c>
      <c r="G15" s="51">
        <v>0.18099999999999999</v>
      </c>
      <c r="H15" s="51">
        <v>0.74199999999999999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147.18499999999972</v>
      </c>
      <c r="E16" s="51">
        <f t="shared" si="1"/>
        <v>90.17800000000004</v>
      </c>
      <c r="F16" s="51">
        <f t="shared" si="1"/>
        <v>4.7819999999999938</v>
      </c>
      <c r="G16" s="51">
        <f t="shared" si="1"/>
        <v>-0.87200000000000411</v>
      </c>
      <c r="H16" s="51">
        <f t="shared" si="1"/>
        <v>53.096999999999838</v>
      </c>
      <c r="I16" s="51">
        <f t="shared" si="1"/>
        <v>-42.630999999999993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329.24200000000002</v>
      </c>
      <c r="E17" s="51">
        <v>0</v>
      </c>
      <c r="F17" s="51">
        <v>0</v>
      </c>
      <c r="G17" s="51">
        <v>0</v>
      </c>
      <c r="H17" s="51">
        <v>329.24200000000002</v>
      </c>
      <c r="I17" s="51">
        <v>1.927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7.7249999999999996</v>
      </c>
      <c r="E18" s="51">
        <v>0</v>
      </c>
      <c r="F18" s="51">
        <v>0</v>
      </c>
      <c r="G18" s="51">
        <v>7.7249999999999996</v>
      </c>
      <c r="H18" s="51">
        <v>0</v>
      </c>
      <c r="I18" s="51">
        <v>5.8159999999999998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65.563000000000002</v>
      </c>
      <c r="E19" s="51">
        <v>0</v>
      </c>
      <c r="F19" s="51">
        <v>0</v>
      </c>
      <c r="G19" s="51">
        <v>65.563000000000002</v>
      </c>
      <c r="H19" s="51">
        <v>0</v>
      </c>
      <c r="I19" s="51">
        <v>1.2129999999999999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227.18900000000002</v>
      </c>
      <c r="E20" s="51">
        <v>91.313000000000002</v>
      </c>
      <c r="F20" s="51">
        <v>103.94100000000002</v>
      </c>
      <c r="G20" s="51">
        <v>16.582999999999998</v>
      </c>
      <c r="H20" s="51">
        <v>15.352000000000002</v>
      </c>
      <c r="I20" s="51">
        <v>51.879000000000005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239.26400000000001</v>
      </c>
      <c r="E21" s="51">
        <v>33.71</v>
      </c>
      <c r="F21" s="51">
        <v>106.00200000000001</v>
      </c>
      <c r="G21" s="51">
        <v>3.4939999999999998</v>
      </c>
      <c r="H21" s="51">
        <v>96.057999999999993</v>
      </c>
      <c r="I21" s="51">
        <v>39.804000000000002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546.33999999999969</v>
      </c>
      <c r="E22" s="51">
        <f t="shared" si="2"/>
        <v>32.575000000000038</v>
      </c>
      <c r="F22" s="51">
        <f t="shared" si="2"/>
        <v>6.8429999999999893</v>
      </c>
      <c r="G22" s="51">
        <f t="shared" si="2"/>
        <v>43.877000000000002</v>
      </c>
      <c r="H22" s="51">
        <f t="shared" si="2"/>
        <v>463.04499999999985</v>
      </c>
      <c r="I22" s="51">
        <f t="shared" si="2"/>
        <v>-57.382000000000005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79.609000000000009</v>
      </c>
      <c r="E23" s="51">
        <v>16.624000000000002</v>
      </c>
      <c r="F23" s="51">
        <v>2.1749999999999998</v>
      </c>
      <c r="G23" s="51">
        <v>0</v>
      </c>
      <c r="H23" s="51">
        <v>60.81</v>
      </c>
      <c r="I23" s="51">
        <v>0.39400000000000002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79.947999999999993</v>
      </c>
      <c r="E24" s="51">
        <v>0</v>
      </c>
      <c r="F24" s="51">
        <v>0</v>
      </c>
      <c r="G24" s="51">
        <v>79.947999999999993</v>
      </c>
      <c r="H24" s="51">
        <v>0</v>
      </c>
      <c r="I24" s="51">
        <v>5.5E-2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127.896</v>
      </c>
      <c r="E25" s="51">
        <v>0</v>
      </c>
      <c r="F25" s="51">
        <v>0</v>
      </c>
      <c r="G25" s="51">
        <v>0</v>
      </c>
      <c r="H25" s="51">
        <v>127.896</v>
      </c>
      <c r="I25" s="51">
        <v>0.54700000000000004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128.06899999999999</v>
      </c>
      <c r="E26" s="51">
        <v>5.5799999999999965</v>
      </c>
      <c r="F26" s="51">
        <v>13.537999999999998</v>
      </c>
      <c r="G26" s="51">
        <v>108.773</v>
      </c>
      <c r="H26" s="51">
        <v>0.17799999999999999</v>
      </c>
      <c r="I26" s="51">
        <v>0.374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109.617</v>
      </c>
      <c r="E27" s="51">
        <v>3.4550000000000001</v>
      </c>
      <c r="F27" s="51">
        <v>5.2880000000000003</v>
      </c>
      <c r="G27" s="51">
        <v>100.69600000000001</v>
      </c>
      <c r="H27" s="51">
        <v>0.17799999999999999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108.42600000000002</v>
      </c>
      <c r="E28" s="51">
        <v>0</v>
      </c>
      <c r="F28" s="51">
        <v>0</v>
      </c>
      <c r="G28" s="51">
        <v>0</v>
      </c>
      <c r="H28" s="51">
        <v>108.42600000000002</v>
      </c>
      <c r="I28" s="51">
        <v>1.3079999999999998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63.674000000000007</v>
      </c>
      <c r="E29" s="51">
        <v>6.4450000000000003</v>
      </c>
      <c r="F29" s="51">
        <v>28.746999999999996</v>
      </c>
      <c r="G29" s="51">
        <v>10.493000000000002</v>
      </c>
      <c r="H29" s="51">
        <v>17.989000000000001</v>
      </c>
      <c r="I29" s="51">
        <v>7.2759999999999998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56.218999999999994</v>
      </c>
      <c r="E30" s="51">
        <v>2.8170000000000002</v>
      </c>
      <c r="F30" s="51">
        <v>28.758999999999997</v>
      </c>
      <c r="G30" s="51">
        <v>4.9249999999999972</v>
      </c>
      <c r="H30" s="51">
        <v>19.718</v>
      </c>
      <c r="I30" s="51">
        <v>14.730999999999998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538.20599999999968</v>
      </c>
      <c r="E31" s="51">
        <f t="shared" si="3"/>
        <v>14.448000000000036</v>
      </c>
      <c r="F31" s="51">
        <f t="shared" si="3"/>
        <v>12.929999999999989</v>
      </c>
      <c r="G31" s="51">
        <f t="shared" si="3"/>
        <v>126.33399999999999</v>
      </c>
      <c r="H31" s="51">
        <f t="shared" si="3"/>
        <v>384.49399999999991</v>
      </c>
      <c r="I31" s="51">
        <f t="shared" si="3"/>
        <v>-49.248000000000005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479.07499999999993</v>
      </c>
      <c r="E32" s="51">
        <v>0</v>
      </c>
      <c r="F32" s="51">
        <v>0</v>
      </c>
      <c r="G32" s="51">
        <v>122.25399999999999</v>
      </c>
      <c r="H32" s="51">
        <v>356.82099999999997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-2.0479999999999996</v>
      </c>
      <c r="F33" s="51">
        <v>-7.8720000000000017</v>
      </c>
      <c r="G33" s="51">
        <v>0</v>
      </c>
      <c r="H33" s="51">
        <v>9.9200000000000017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59.130999999999744</v>
      </c>
      <c r="E34" s="51">
        <f t="shared" si="4"/>
        <v>12.400000000000036</v>
      </c>
      <c r="F34" s="51">
        <f t="shared" si="4"/>
        <v>5.0579999999999874</v>
      </c>
      <c r="G34" s="51">
        <f t="shared" si="4"/>
        <v>4.0799999999999983</v>
      </c>
      <c r="H34" s="51">
        <f t="shared" si="4"/>
        <v>37.592999999999947</v>
      </c>
      <c r="I34" s="51">
        <f t="shared" si="4"/>
        <v>-49.248000000000005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11.66</v>
      </c>
      <c r="E35" s="51">
        <v>0.44600000000000006</v>
      </c>
      <c r="F35" s="51">
        <v>1.728</v>
      </c>
      <c r="G35" s="51">
        <v>7.7590000000000003</v>
      </c>
      <c r="H35" s="51">
        <v>1.7269999999999999</v>
      </c>
      <c r="I35" s="51">
        <v>1.1119999999999999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10.491</v>
      </c>
      <c r="E36" s="51">
        <v>4.5599999999999996</v>
      </c>
      <c r="F36" s="51">
        <v>0.27700000000000002</v>
      </c>
      <c r="G36" s="51">
        <v>2.5370000000000008</v>
      </c>
      <c r="H36" s="51">
        <v>3.117</v>
      </c>
      <c r="I36" s="51">
        <v>2.2809999999999997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113.23400000000001</v>
      </c>
      <c r="E37" s="51">
        <v>58.570999999999991</v>
      </c>
      <c r="F37" s="51">
        <v>1.052</v>
      </c>
      <c r="G37" s="51">
        <v>16.690000000000001</v>
      </c>
      <c r="H37" s="51">
        <v>36.921000000000014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103.35099999999997</v>
      </c>
      <c r="E38" s="51">
        <v>59.777999999999999</v>
      </c>
      <c r="F38" s="51">
        <v>1.9419999999999997</v>
      </c>
      <c r="G38" s="51">
        <v>14.137</v>
      </c>
      <c r="H38" s="51">
        <v>27.493999999999978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0.11800000000000005</v>
      </c>
      <c r="E39" s="51">
        <v>0.25700000000000001</v>
      </c>
      <c r="F39" s="51">
        <v>0</v>
      </c>
      <c r="G39" s="51">
        <v>-0.39499999999999996</v>
      </c>
      <c r="H39" s="51">
        <v>0.25600000000000001</v>
      </c>
      <c r="I39" s="51">
        <v>-0.11799999999999999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47.960999999999707</v>
      </c>
      <c r="E40" s="51">
        <f t="shared" si="5"/>
        <v>17.464000000000038</v>
      </c>
      <c r="F40" s="51">
        <f t="shared" si="5"/>
        <v>4.4969999999999875</v>
      </c>
      <c r="G40" s="51">
        <f t="shared" si="5"/>
        <v>-3.3000000000000003</v>
      </c>
      <c r="H40" s="51">
        <f t="shared" si="5"/>
        <v>29.299999999999912</v>
      </c>
      <c r="I40" s="51">
        <f t="shared" si="5"/>
        <v>-47.961000000000006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538.2059999999999</v>
      </c>
      <c r="E42" s="51">
        <v>14.448000000000086</v>
      </c>
      <c r="F42" s="51">
        <v>12.929999999999982</v>
      </c>
      <c r="G42" s="51">
        <v>126.33399999999997</v>
      </c>
      <c r="H42" s="51">
        <v>384.4939999999998</v>
      </c>
      <c r="I42" s="51">
        <v>-49.24799999999999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72.331999999999994</v>
      </c>
      <c r="E43" s="51">
        <v>0</v>
      </c>
      <c r="F43" s="51">
        <v>0</v>
      </c>
      <c r="G43" s="51">
        <v>72.331999999999994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72.331999999999994</v>
      </c>
      <c r="E44" s="51">
        <v>0</v>
      </c>
      <c r="F44" s="51">
        <v>0</v>
      </c>
      <c r="G44" s="51">
        <v>0</v>
      </c>
      <c r="H44" s="51">
        <v>72.331999999999994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538.2059999999999</v>
      </c>
      <c r="E45" s="51">
        <f t="shared" si="6"/>
        <v>14.448000000000086</v>
      </c>
      <c r="F45" s="51">
        <f t="shared" si="6"/>
        <v>12.929999999999982</v>
      </c>
      <c r="G45" s="51">
        <f t="shared" si="6"/>
        <v>54.001999999999981</v>
      </c>
      <c r="H45" s="51">
        <f t="shared" si="6"/>
        <v>456.82599999999979</v>
      </c>
      <c r="I45" s="51">
        <f t="shared" si="6"/>
        <v>-49.24799999999999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479.07500000000005</v>
      </c>
      <c r="E46" s="51">
        <v>0</v>
      </c>
      <c r="F46" s="51">
        <v>0</v>
      </c>
      <c r="G46" s="51">
        <v>49.921999999999997</v>
      </c>
      <c r="H46" s="51">
        <v>429.15300000000002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-2.0479999999999996</v>
      </c>
      <c r="F47" s="51">
        <v>-7.8720000000000017</v>
      </c>
      <c r="G47" s="51">
        <v>0</v>
      </c>
      <c r="H47" s="51">
        <v>9.9200000000000017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59.130999999999858</v>
      </c>
      <c r="E48" s="51">
        <f t="shared" si="7"/>
        <v>12.400000000000086</v>
      </c>
      <c r="F48" s="51">
        <f t="shared" si="7"/>
        <v>5.0579999999999803</v>
      </c>
      <c r="G48" s="51">
        <f t="shared" si="7"/>
        <v>4.0799999999999841</v>
      </c>
      <c r="H48" s="51">
        <f t="shared" si="7"/>
        <v>37.592999999999776</v>
      </c>
      <c r="I48" s="51">
        <f t="shared" si="7"/>
        <v>-49.24799999999999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3C4B9-33D9-4D21-8A60-7F9D019A9610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1144.4839999999999</v>
      </c>
      <c r="E8" s="51">
        <v>813.67700000000002</v>
      </c>
      <c r="F8" s="51">
        <v>53.417000000000009</v>
      </c>
      <c r="G8" s="51">
        <v>85.620999999999995</v>
      </c>
      <c r="H8" s="51">
        <v>191.76900000000001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590.82499999999993</v>
      </c>
      <c r="E9" s="51">
        <v>469.14600000000002</v>
      </c>
      <c r="F9" s="51">
        <v>27.602</v>
      </c>
      <c r="G9" s="51">
        <v>25.907</v>
      </c>
      <c r="H9" s="51">
        <v>68.17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553.65899999999999</v>
      </c>
      <c r="E10" s="51">
        <f t="shared" si="0"/>
        <v>344.53100000000001</v>
      </c>
      <c r="F10" s="51">
        <f t="shared" si="0"/>
        <v>25.815000000000008</v>
      </c>
      <c r="G10" s="51">
        <f t="shared" si="0"/>
        <v>59.713999999999999</v>
      </c>
      <c r="H10" s="51">
        <f t="shared" si="0"/>
        <v>123.599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105.67599999999993</v>
      </c>
      <c r="E11" s="51">
        <v>60.918999999999997</v>
      </c>
      <c r="F11" s="51">
        <v>1.9329999999999998</v>
      </c>
      <c r="G11" s="51">
        <v>14.43</v>
      </c>
      <c r="H11" s="51">
        <v>28.393999999999931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447.98300000000006</v>
      </c>
      <c r="E12" s="51">
        <f>E10-E11</f>
        <v>283.61200000000002</v>
      </c>
      <c r="F12" s="51">
        <f>F10-F11</f>
        <v>23.882000000000009</v>
      </c>
      <c r="G12" s="51">
        <f>G10-G11</f>
        <v>45.283999999999999</v>
      </c>
      <c r="H12" s="51">
        <f>H10-H11</f>
        <v>95.205000000000069</v>
      </c>
      <c r="I12" s="51">
        <v>-41.098000000000013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284.96500000000003</v>
      </c>
      <c r="E13" s="51">
        <v>183.24400000000003</v>
      </c>
      <c r="F13" s="51">
        <v>14.516</v>
      </c>
      <c r="G13" s="51">
        <v>46.231000000000002</v>
      </c>
      <c r="H13" s="51">
        <v>40.974000000000004</v>
      </c>
      <c r="I13" s="51">
        <v>1.976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3.9699999999999998</v>
      </c>
      <c r="E14" s="51">
        <v>1.8839999999999999</v>
      </c>
      <c r="F14" s="51">
        <v>8.7999999999999995E-2</v>
      </c>
      <c r="G14" s="51">
        <v>6.8000000000000005E-2</v>
      </c>
      <c r="H14" s="51">
        <v>1.93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7.9769999999999994</v>
      </c>
      <c r="E15" s="51">
        <v>7.3649999999999993</v>
      </c>
      <c r="F15" s="51">
        <v>0</v>
      </c>
      <c r="G15" s="51">
        <v>0.115</v>
      </c>
      <c r="H15" s="51">
        <v>0.497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167.02500000000003</v>
      </c>
      <c r="E16" s="51">
        <f t="shared" si="1"/>
        <v>105.84899999999999</v>
      </c>
      <c r="F16" s="51">
        <f t="shared" si="1"/>
        <v>9.2780000000000094</v>
      </c>
      <c r="G16" s="51">
        <f t="shared" si="1"/>
        <v>-0.9000000000000028</v>
      </c>
      <c r="H16" s="51">
        <f t="shared" si="1"/>
        <v>52.798000000000066</v>
      </c>
      <c r="I16" s="51">
        <f t="shared" si="1"/>
        <v>-43.074000000000012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285.53400000000005</v>
      </c>
      <c r="E17" s="51">
        <v>0</v>
      </c>
      <c r="F17" s="51">
        <v>0</v>
      </c>
      <c r="G17" s="51">
        <v>0</v>
      </c>
      <c r="H17" s="51">
        <v>285.53400000000005</v>
      </c>
      <c r="I17" s="51">
        <v>1.407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7.8289999999999988</v>
      </c>
      <c r="E18" s="51">
        <v>0</v>
      </c>
      <c r="F18" s="51">
        <v>0</v>
      </c>
      <c r="G18" s="51">
        <v>7.8289999999999988</v>
      </c>
      <c r="H18" s="51">
        <v>0</v>
      </c>
      <c r="I18" s="51">
        <v>0.22700000000000001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70.959999999999994</v>
      </c>
      <c r="E19" s="51">
        <v>0</v>
      </c>
      <c r="F19" s="51">
        <v>0</v>
      </c>
      <c r="G19" s="51">
        <v>70.959999999999994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255.54299999999998</v>
      </c>
      <c r="E20" s="51">
        <v>109.68799999999999</v>
      </c>
      <c r="F20" s="51">
        <v>113.599</v>
      </c>
      <c r="G20" s="51">
        <v>16.702999999999999</v>
      </c>
      <c r="H20" s="51">
        <v>15.553000000000001</v>
      </c>
      <c r="I20" s="51">
        <v>58.743000000000002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267.56399999999996</v>
      </c>
      <c r="E21" s="51">
        <v>39.095000000000006</v>
      </c>
      <c r="F21" s="51">
        <v>107.36</v>
      </c>
      <c r="G21" s="51">
        <v>6.8389999999999995</v>
      </c>
      <c r="H21" s="51">
        <v>114.27</v>
      </c>
      <c r="I21" s="51">
        <v>46.722000000000001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527.71100000000001</v>
      </c>
      <c r="E22" s="51">
        <f t="shared" si="2"/>
        <v>35.256000000000007</v>
      </c>
      <c r="F22" s="51">
        <f t="shared" si="2"/>
        <v>3.0390000000000015</v>
      </c>
      <c r="G22" s="51">
        <f t="shared" si="2"/>
        <v>52.36699999999999</v>
      </c>
      <c r="H22" s="51">
        <f t="shared" si="2"/>
        <v>437.04900000000009</v>
      </c>
      <c r="I22" s="51">
        <f t="shared" si="2"/>
        <v>-52.935000000000009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69.363</v>
      </c>
      <c r="E23" s="51">
        <v>14.064000000000002</v>
      </c>
      <c r="F23" s="51">
        <v>2.431</v>
      </c>
      <c r="G23" s="51">
        <v>0</v>
      </c>
      <c r="H23" s="51">
        <v>52.868000000000002</v>
      </c>
      <c r="I23" s="51">
        <v>0.53600000000000003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69.837999999999994</v>
      </c>
      <c r="E24" s="51">
        <v>0</v>
      </c>
      <c r="F24" s="51">
        <v>0</v>
      </c>
      <c r="G24" s="51">
        <v>69.837999999999994</v>
      </c>
      <c r="H24" s="51">
        <v>0</v>
      </c>
      <c r="I24" s="51">
        <v>6.0999999999999999E-2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114.336</v>
      </c>
      <c r="E25" s="51">
        <v>0</v>
      </c>
      <c r="F25" s="51">
        <v>0</v>
      </c>
      <c r="G25" s="51">
        <v>0</v>
      </c>
      <c r="H25" s="51">
        <v>114.336</v>
      </c>
      <c r="I25" s="51">
        <v>0.40800000000000003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114.358</v>
      </c>
      <c r="E26" s="51">
        <v>3.9600000000000009</v>
      </c>
      <c r="F26" s="51">
        <v>14.181999999999999</v>
      </c>
      <c r="G26" s="51">
        <v>96.056000000000012</v>
      </c>
      <c r="H26" s="51">
        <v>0.15999999999999998</v>
      </c>
      <c r="I26" s="51">
        <v>0.38600000000000001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110.97799999999998</v>
      </c>
      <c r="E27" s="51">
        <v>3.5219999999999998</v>
      </c>
      <c r="F27" s="51">
        <v>5.4020000000000001</v>
      </c>
      <c r="G27" s="51">
        <v>101.89399999999998</v>
      </c>
      <c r="H27" s="51">
        <v>0.15999999999999998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109.69999999999999</v>
      </c>
      <c r="E28" s="51">
        <v>0</v>
      </c>
      <c r="F28" s="51">
        <v>0</v>
      </c>
      <c r="G28" s="51">
        <v>0</v>
      </c>
      <c r="H28" s="51">
        <v>109.69999999999999</v>
      </c>
      <c r="I28" s="51">
        <v>1.4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69.141999999999996</v>
      </c>
      <c r="E29" s="51">
        <v>6.282</v>
      </c>
      <c r="F29" s="51">
        <v>33.248000000000005</v>
      </c>
      <c r="G29" s="51">
        <v>11.934999999999995</v>
      </c>
      <c r="H29" s="51">
        <v>17.677</v>
      </c>
      <c r="I29" s="51">
        <v>11.530999999999999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59.869</v>
      </c>
      <c r="E30" s="51">
        <v>2.9750000000000001</v>
      </c>
      <c r="F30" s="51">
        <v>33.195999999999998</v>
      </c>
      <c r="G30" s="51">
        <v>4.0790000000000006</v>
      </c>
      <c r="H30" s="51">
        <v>19.619</v>
      </c>
      <c r="I30" s="51">
        <v>20.804000000000002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517.65700000000004</v>
      </c>
      <c r="E31" s="51">
        <f t="shared" si="3"/>
        <v>18.323000000000011</v>
      </c>
      <c r="F31" s="51">
        <f t="shared" si="3"/>
        <v>9.3359999999999914</v>
      </c>
      <c r="G31" s="51">
        <f t="shared" si="3"/>
        <v>108.51100000000002</v>
      </c>
      <c r="H31" s="51">
        <f t="shared" si="3"/>
        <v>381.48700000000008</v>
      </c>
      <c r="I31" s="51">
        <f t="shared" si="3"/>
        <v>-42.881000000000007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443.899</v>
      </c>
      <c r="E32" s="51">
        <v>0</v>
      </c>
      <c r="F32" s="51">
        <v>0</v>
      </c>
      <c r="G32" s="51">
        <v>109.84100000000001</v>
      </c>
      <c r="H32" s="51">
        <v>334.05799999999999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-8.4079999999999977</v>
      </c>
      <c r="G33" s="51">
        <v>0</v>
      </c>
      <c r="H33" s="51">
        <v>8.7759999999999962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73.758000000000038</v>
      </c>
      <c r="E34" s="51">
        <f t="shared" si="4"/>
        <v>17.955000000000013</v>
      </c>
      <c r="F34" s="51">
        <f t="shared" si="4"/>
        <v>0.92799999999999372</v>
      </c>
      <c r="G34" s="51">
        <f t="shared" si="4"/>
        <v>-1.3299999999999841</v>
      </c>
      <c r="H34" s="51">
        <f t="shared" si="4"/>
        <v>56.205000000000084</v>
      </c>
      <c r="I34" s="51">
        <f t="shared" si="4"/>
        <v>-42.881000000000007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13.523</v>
      </c>
      <c r="E35" s="51">
        <v>0.14799999999999999</v>
      </c>
      <c r="F35" s="51">
        <v>0.30000000000000004</v>
      </c>
      <c r="G35" s="51">
        <v>11.346</v>
      </c>
      <c r="H35" s="51">
        <v>1.7290000000000001</v>
      </c>
      <c r="I35" s="51">
        <v>0.67100000000000004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13.315999999999999</v>
      </c>
      <c r="E36" s="51">
        <v>2.2159999999999997</v>
      </c>
      <c r="F36" s="51">
        <v>0</v>
      </c>
      <c r="G36" s="51">
        <v>2.2419999999999995</v>
      </c>
      <c r="H36" s="51">
        <v>8.8580000000000005</v>
      </c>
      <c r="I36" s="51">
        <v>0.87799999999999989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136.553</v>
      </c>
      <c r="E37" s="51">
        <v>88.878</v>
      </c>
      <c r="F37" s="51">
        <v>0.75700000000000012</v>
      </c>
      <c r="G37" s="51">
        <v>10.604000000000001</v>
      </c>
      <c r="H37" s="51">
        <v>36.313999999999993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105.67599999999993</v>
      </c>
      <c r="E38" s="51">
        <v>60.918999999999997</v>
      </c>
      <c r="F38" s="51">
        <v>1.9329999999999998</v>
      </c>
      <c r="G38" s="51">
        <v>14.43</v>
      </c>
      <c r="H38" s="51">
        <v>28.393999999999931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0.40799999999999992</v>
      </c>
      <c r="E39" s="51">
        <v>0.5169999999999999</v>
      </c>
      <c r="F39" s="51">
        <v>0</v>
      </c>
      <c r="G39" s="51">
        <v>-0.32300000000000001</v>
      </c>
      <c r="H39" s="51">
        <v>0.214</v>
      </c>
      <c r="I39" s="51">
        <v>-0.40799999999999997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42.265999999999977</v>
      </c>
      <c r="E40" s="51">
        <f t="shared" si="5"/>
        <v>-8.4529999999999923</v>
      </c>
      <c r="F40" s="51">
        <f t="shared" si="5"/>
        <v>1.8039999999999934</v>
      </c>
      <c r="G40" s="51">
        <f t="shared" si="5"/>
        <v>-6.2849999999999859</v>
      </c>
      <c r="H40" s="51">
        <f t="shared" si="5"/>
        <v>55.200000000000031</v>
      </c>
      <c r="I40" s="51">
        <f t="shared" si="5"/>
        <v>-42.266000000000005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517.65700000000004</v>
      </c>
      <c r="E42" s="51">
        <v>18.323000000000018</v>
      </c>
      <c r="F42" s="51">
        <v>9.3359999999999985</v>
      </c>
      <c r="G42" s="51">
        <v>108.51100000000002</v>
      </c>
      <c r="H42" s="51">
        <v>381.48700000000002</v>
      </c>
      <c r="I42" s="51">
        <v>-42.881000000000014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67.096000000000004</v>
      </c>
      <c r="E43" s="51">
        <v>0</v>
      </c>
      <c r="F43" s="51">
        <v>0</v>
      </c>
      <c r="G43" s="51">
        <v>67.096000000000004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67.096000000000004</v>
      </c>
      <c r="E44" s="51">
        <v>0</v>
      </c>
      <c r="F44" s="51">
        <v>0</v>
      </c>
      <c r="G44" s="51">
        <v>0</v>
      </c>
      <c r="H44" s="51">
        <v>67.096000000000004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517.65700000000004</v>
      </c>
      <c r="E45" s="51">
        <f t="shared" si="6"/>
        <v>18.323000000000018</v>
      </c>
      <c r="F45" s="51">
        <f t="shared" si="6"/>
        <v>9.3359999999999985</v>
      </c>
      <c r="G45" s="51">
        <f t="shared" si="6"/>
        <v>41.41500000000002</v>
      </c>
      <c r="H45" s="51">
        <f t="shared" si="6"/>
        <v>448.58300000000003</v>
      </c>
      <c r="I45" s="51">
        <f t="shared" si="6"/>
        <v>-42.881000000000014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443.899</v>
      </c>
      <c r="E46" s="51">
        <v>0</v>
      </c>
      <c r="F46" s="51">
        <v>0</v>
      </c>
      <c r="G46" s="51">
        <v>42.745000000000005</v>
      </c>
      <c r="H46" s="51">
        <v>401.154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-8.4079999999999977</v>
      </c>
      <c r="G47" s="51">
        <v>0</v>
      </c>
      <c r="H47" s="51">
        <v>8.7759999999999962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73.758000000000038</v>
      </c>
      <c r="E48" s="51">
        <f t="shared" si="7"/>
        <v>17.95500000000002</v>
      </c>
      <c r="F48" s="51">
        <f t="shared" si="7"/>
        <v>0.92800000000000082</v>
      </c>
      <c r="G48" s="51">
        <f t="shared" si="7"/>
        <v>-1.3299999999999841</v>
      </c>
      <c r="H48" s="51">
        <f t="shared" si="7"/>
        <v>56.205000000000027</v>
      </c>
      <c r="I48" s="51">
        <f t="shared" si="7"/>
        <v>-42.881000000000014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05FD-212F-4496-AFE5-E3F88B7C87C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1149.6490000000001</v>
      </c>
      <c r="E8" s="51">
        <v>817.95900000000006</v>
      </c>
      <c r="F8" s="51">
        <v>53.455000000000005</v>
      </c>
      <c r="G8" s="51">
        <v>85.894000000000005</v>
      </c>
      <c r="H8" s="51">
        <v>192.34099999999998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591.41300000000001</v>
      </c>
      <c r="E9" s="51">
        <v>470.19400000000002</v>
      </c>
      <c r="F9" s="51">
        <v>27.398000000000003</v>
      </c>
      <c r="G9" s="51">
        <v>26.053999999999998</v>
      </c>
      <c r="H9" s="51">
        <v>67.766999999999996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558.2360000000001</v>
      </c>
      <c r="E10" s="51">
        <f t="shared" si="0"/>
        <v>347.76500000000004</v>
      </c>
      <c r="F10" s="51">
        <f t="shared" si="0"/>
        <v>26.057000000000002</v>
      </c>
      <c r="G10" s="51">
        <f t="shared" si="0"/>
        <v>59.84</v>
      </c>
      <c r="H10" s="51">
        <f t="shared" si="0"/>
        <v>124.57399999999998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106.59499999999998</v>
      </c>
      <c r="E11" s="51">
        <v>61.421999999999997</v>
      </c>
      <c r="F11" s="51">
        <v>1.9279999999999999</v>
      </c>
      <c r="G11" s="51">
        <v>14.510999999999999</v>
      </c>
      <c r="H11" s="51">
        <v>28.733999999999991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451.64100000000013</v>
      </c>
      <c r="E12" s="51">
        <f>E10-E11</f>
        <v>286.34300000000007</v>
      </c>
      <c r="F12" s="51">
        <f>F10-F11</f>
        <v>24.129000000000001</v>
      </c>
      <c r="G12" s="51">
        <f>G10-G11</f>
        <v>45.329000000000008</v>
      </c>
      <c r="H12" s="51">
        <f>H10-H11</f>
        <v>95.839999999999989</v>
      </c>
      <c r="I12" s="51">
        <v>-41.805000000000007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297.42700000000002</v>
      </c>
      <c r="E13" s="51">
        <v>194.21600000000001</v>
      </c>
      <c r="F13" s="51">
        <v>15.169</v>
      </c>
      <c r="G13" s="51">
        <v>46.107999999999997</v>
      </c>
      <c r="H13" s="51">
        <v>41.934000000000005</v>
      </c>
      <c r="I13" s="51">
        <v>2.0350000000000001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3.8890000000000002</v>
      </c>
      <c r="E14" s="51">
        <v>1.83</v>
      </c>
      <c r="F14" s="51">
        <v>8.7999999999999995E-2</v>
      </c>
      <c r="G14" s="51">
        <v>6.8000000000000005E-2</v>
      </c>
      <c r="H14" s="51">
        <v>1.903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5.5429999999999993</v>
      </c>
      <c r="E15" s="51">
        <v>5.04</v>
      </c>
      <c r="F15" s="51">
        <v>0</v>
      </c>
      <c r="G15" s="51">
        <v>0.124</v>
      </c>
      <c r="H15" s="51">
        <v>0.379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155.86800000000011</v>
      </c>
      <c r="E16" s="51">
        <f t="shared" si="1"/>
        <v>95.337000000000074</v>
      </c>
      <c r="F16" s="51">
        <f t="shared" si="1"/>
        <v>8.8720000000000017</v>
      </c>
      <c r="G16" s="51">
        <f t="shared" si="1"/>
        <v>-0.72299999999998932</v>
      </c>
      <c r="H16" s="51">
        <f t="shared" si="1"/>
        <v>52.381999999999984</v>
      </c>
      <c r="I16" s="51">
        <f t="shared" si="1"/>
        <v>-43.84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297.47400000000005</v>
      </c>
      <c r="E17" s="51">
        <v>0</v>
      </c>
      <c r="F17" s="51">
        <v>0</v>
      </c>
      <c r="G17" s="51">
        <v>0</v>
      </c>
      <c r="H17" s="51">
        <v>297.47400000000005</v>
      </c>
      <c r="I17" s="51">
        <v>1.988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5.5969999999999995</v>
      </c>
      <c r="E18" s="51">
        <v>0</v>
      </c>
      <c r="F18" s="51">
        <v>0</v>
      </c>
      <c r="G18" s="51">
        <v>5.5969999999999995</v>
      </c>
      <c r="H18" s="51">
        <v>0</v>
      </c>
      <c r="I18" s="51">
        <v>2.7999999999999997E-2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67.545000000000002</v>
      </c>
      <c r="E19" s="51">
        <v>0</v>
      </c>
      <c r="F19" s="51">
        <v>0</v>
      </c>
      <c r="G19" s="51">
        <v>67.545000000000002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267.16799999999995</v>
      </c>
      <c r="E20" s="51">
        <v>123.312</v>
      </c>
      <c r="F20" s="51">
        <v>111.15799999999999</v>
      </c>
      <c r="G20" s="51">
        <v>16.862999999999996</v>
      </c>
      <c r="H20" s="51">
        <v>15.834999999999999</v>
      </c>
      <c r="I20" s="51">
        <v>61.268000000000001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267.10599999999999</v>
      </c>
      <c r="E21" s="51">
        <v>38.749000000000009</v>
      </c>
      <c r="F21" s="51">
        <v>118.91099999999999</v>
      </c>
      <c r="G21" s="51">
        <v>4.5649999999999995</v>
      </c>
      <c r="H21" s="51">
        <v>104.88100000000001</v>
      </c>
      <c r="I21" s="51">
        <v>61.330000000000005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515.22800000000029</v>
      </c>
      <c r="E22" s="51">
        <f t="shared" si="2"/>
        <v>10.774000000000086</v>
      </c>
      <c r="F22" s="51">
        <f t="shared" si="2"/>
        <v>16.625</v>
      </c>
      <c r="G22" s="51">
        <f t="shared" si="2"/>
        <v>48.927000000000021</v>
      </c>
      <c r="H22" s="51">
        <f t="shared" si="2"/>
        <v>438.9020000000001</v>
      </c>
      <c r="I22" s="51">
        <f t="shared" si="2"/>
        <v>-40.838000000000001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73.863</v>
      </c>
      <c r="E23" s="51">
        <v>15.181000000000003</v>
      </c>
      <c r="F23" s="51">
        <v>2.6240000000000001</v>
      </c>
      <c r="G23" s="51">
        <v>0</v>
      </c>
      <c r="H23" s="51">
        <v>56.058</v>
      </c>
      <c r="I23" s="51">
        <v>4.6509999999999998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78.451999999999998</v>
      </c>
      <c r="E24" s="51">
        <v>0</v>
      </c>
      <c r="F24" s="51">
        <v>0</v>
      </c>
      <c r="G24" s="51">
        <v>78.451999999999998</v>
      </c>
      <c r="H24" s="51">
        <v>0</v>
      </c>
      <c r="I24" s="51">
        <v>6.2E-2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119.41500000000001</v>
      </c>
      <c r="E25" s="51">
        <v>0</v>
      </c>
      <c r="F25" s="51">
        <v>0</v>
      </c>
      <c r="G25" s="51">
        <v>0</v>
      </c>
      <c r="H25" s="51">
        <v>119.41500000000001</v>
      </c>
      <c r="I25" s="51">
        <v>0.501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119.52000000000001</v>
      </c>
      <c r="E26" s="51">
        <v>3.9630000000000019</v>
      </c>
      <c r="F26" s="51">
        <v>14.632999999999999</v>
      </c>
      <c r="G26" s="51">
        <v>100.76600000000001</v>
      </c>
      <c r="H26" s="51">
        <v>0.15799999999999997</v>
      </c>
      <c r="I26" s="51">
        <v>0.39600000000000002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109.401</v>
      </c>
      <c r="E27" s="51">
        <v>3.5189999999999997</v>
      </c>
      <c r="F27" s="51">
        <v>5.4529999999999994</v>
      </c>
      <c r="G27" s="51">
        <v>100.271</v>
      </c>
      <c r="H27" s="51">
        <v>0.15799999999999997</v>
      </c>
      <c r="I27" s="51">
        <v>0.125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108.173</v>
      </c>
      <c r="E28" s="51">
        <v>0</v>
      </c>
      <c r="F28" s="51">
        <v>0</v>
      </c>
      <c r="G28" s="51">
        <v>0</v>
      </c>
      <c r="H28" s="51">
        <v>108.173</v>
      </c>
      <c r="I28" s="51">
        <v>1.353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62.332999999999991</v>
      </c>
      <c r="E29" s="51">
        <v>6.86</v>
      </c>
      <c r="F29" s="51">
        <v>28.585999999999999</v>
      </c>
      <c r="G29" s="51">
        <v>9.115000000000002</v>
      </c>
      <c r="H29" s="51">
        <v>17.771999999999998</v>
      </c>
      <c r="I29" s="51">
        <v>7.5990000000000002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56.262999999999991</v>
      </c>
      <c r="E30" s="51">
        <v>3.149</v>
      </c>
      <c r="F30" s="51">
        <v>28.614999999999998</v>
      </c>
      <c r="G30" s="51">
        <v>4.0259999999999962</v>
      </c>
      <c r="H30" s="51">
        <v>20.472999999999999</v>
      </c>
      <c r="I30" s="51">
        <v>13.669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512.62400000000025</v>
      </c>
      <c r="E31" s="51">
        <f t="shared" si="3"/>
        <v>-7.6739999999999151</v>
      </c>
      <c r="F31" s="51">
        <f t="shared" si="3"/>
        <v>23.21</v>
      </c>
      <c r="G31" s="51">
        <f t="shared" si="3"/>
        <v>122.78500000000004</v>
      </c>
      <c r="H31" s="51">
        <f t="shared" si="3"/>
        <v>374.30300000000011</v>
      </c>
      <c r="I31" s="51">
        <f t="shared" si="3"/>
        <v>-38.234000000000009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455.45299999999997</v>
      </c>
      <c r="E32" s="51">
        <v>0</v>
      </c>
      <c r="F32" s="51">
        <v>0</v>
      </c>
      <c r="G32" s="51">
        <v>110.602</v>
      </c>
      <c r="H32" s="51">
        <v>344.851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-8.8069999999999986</v>
      </c>
      <c r="G33" s="51">
        <v>0</v>
      </c>
      <c r="H33" s="51">
        <v>9.1749999999999989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57.171000000000276</v>
      </c>
      <c r="E34" s="51">
        <f t="shared" si="4"/>
        <v>-8.0419999999999146</v>
      </c>
      <c r="F34" s="51">
        <f t="shared" si="4"/>
        <v>14.403000000000002</v>
      </c>
      <c r="G34" s="51">
        <f t="shared" si="4"/>
        <v>12.183000000000035</v>
      </c>
      <c r="H34" s="51">
        <f t="shared" si="4"/>
        <v>38.627000000000109</v>
      </c>
      <c r="I34" s="51">
        <f t="shared" si="4"/>
        <v>-38.234000000000009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6.5229999999999988</v>
      </c>
      <c r="E35" s="51">
        <v>0.17699999999999999</v>
      </c>
      <c r="F35" s="51">
        <v>0.30000000000000004</v>
      </c>
      <c r="G35" s="51">
        <v>4.4799999999999995</v>
      </c>
      <c r="H35" s="51">
        <v>1.5659999999999998</v>
      </c>
      <c r="I35" s="51">
        <v>0.97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6.5839999999999987</v>
      </c>
      <c r="E36" s="51">
        <v>2.6319999999999997</v>
      </c>
      <c r="F36" s="51">
        <v>0</v>
      </c>
      <c r="G36" s="51">
        <v>2.3529999999999998</v>
      </c>
      <c r="H36" s="51">
        <v>1.5990000000000002</v>
      </c>
      <c r="I36" s="51">
        <v>0.90900000000000003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125.53200000000001</v>
      </c>
      <c r="E37" s="51">
        <v>72.536000000000001</v>
      </c>
      <c r="F37" s="51">
        <v>0.79999999999999993</v>
      </c>
      <c r="G37" s="51">
        <v>13.827000000000002</v>
      </c>
      <c r="H37" s="51">
        <v>38.369000000000014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106.59499999999998</v>
      </c>
      <c r="E38" s="51">
        <v>61.421999999999997</v>
      </c>
      <c r="F38" s="51">
        <v>1.9279999999999999</v>
      </c>
      <c r="G38" s="51">
        <v>14.510999999999999</v>
      </c>
      <c r="H38" s="51">
        <v>28.733999999999991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0.13299999999999998</v>
      </c>
      <c r="E39" s="51">
        <v>0.23699999999999999</v>
      </c>
      <c r="F39" s="51">
        <v>0</v>
      </c>
      <c r="G39" s="51">
        <v>-0.32900000000000001</v>
      </c>
      <c r="H39" s="51">
        <v>0.22500000000000001</v>
      </c>
      <c r="I39" s="51">
        <v>-0.13300000000000001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38.162000000000255</v>
      </c>
      <c r="E40" s="51">
        <f t="shared" si="5"/>
        <v>-16.937999999999921</v>
      </c>
      <c r="F40" s="51">
        <f t="shared" si="5"/>
        <v>15.231000000000002</v>
      </c>
      <c r="G40" s="51">
        <f t="shared" si="5"/>
        <v>11.069000000000035</v>
      </c>
      <c r="H40" s="51">
        <f t="shared" si="5"/>
        <v>28.800000000000086</v>
      </c>
      <c r="I40" s="51">
        <f t="shared" si="5"/>
        <v>-38.162000000000006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512.62400000000002</v>
      </c>
      <c r="E42" s="51">
        <v>-7.6739999999999284</v>
      </c>
      <c r="F42" s="51">
        <v>23.209999999999994</v>
      </c>
      <c r="G42" s="51">
        <v>122.785</v>
      </c>
      <c r="H42" s="51">
        <v>374.303</v>
      </c>
      <c r="I42" s="51">
        <v>-38.234000000000002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67.823999999999998</v>
      </c>
      <c r="E43" s="51">
        <v>0</v>
      </c>
      <c r="F43" s="51">
        <v>0</v>
      </c>
      <c r="G43" s="51">
        <v>67.823999999999998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67.823999999999998</v>
      </c>
      <c r="E44" s="51">
        <v>0</v>
      </c>
      <c r="F44" s="51">
        <v>0</v>
      </c>
      <c r="G44" s="51">
        <v>0</v>
      </c>
      <c r="H44" s="51">
        <v>67.823999999999998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512.62400000000002</v>
      </c>
      <c r="E45" s="51">
        <f t="shared" si="6"/>
        <v>-7.6739999999999284</v>
      </c>
      <c r="F45" s="51">
        <f t="shared" si="6"/>
        <v>23.209999999999994</v>
      </c>
      <c r="G45" s="51">
        <f t="shared" si="6"/>
        <v>54.960999999999999</v>
      </c>
      <c r="H45" s="51">
        <f t="shared" si="6"/>
        <v>442.12700000000001</v>
      </c>
      <c r="I45" s="51">
        <f t="shared" si="6"/>
        <v>-38.234000000000002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455.45299999999997</v>
      </c>
      <c r="E46" s="51">
        <v>0</v>
      </c>
      <c r="F46" s="51">
        <v>0</v>
      </c>
      <c r="G46" s="51">
        <v>42.777999999999999</v>
      </c>
      <c r="H46" s="51">
        <v>412.67499999999995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-8.8069999999999986</v>
      </c>
      <c r="G47" s="51">
        <v>0</v>
      </c>
      <c r="H47" s="51">
        <v>9.1749999999999989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57.171000000000049</v>
      </c>
      <c r="E48" s="51">
        <f t="shared" si="7"/>
        <v>-8.0419999999999288</v>
      </c>
      <c r="F48" s="51">
        <f t="shared" si="7"/>
        <v>14.402999999999995</v>
      </c>
      <c r="G48" s="51">
        <f t="shared" si="7"/>
        <v>12.183</v>
      </c>
      <c r="H48" s="51">
        <f t="shared" si="7"/>
        <v>38.627000000000052</v>
      </c>
      <c r="I48" s="51">
        <f t="shared" si="7"/>
        <v>-38.234000000000002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0D804-5E3B-48CA-8337-B49F9072EFC1}">
  <dimension ref="A1:K240"/>
  <sheetViews>
    <sheetView showGridLines="0" zoomScale="115" zoomScaleNormal="115" workbookViewId="0">
      <selection sqref="A1:I1"/>
    </sheetView>
  </sheetViews>
  <sheetFormatPr baseColWidth="10" defaultColWidth="10" defaultRowHeight="11.25"/>
  <cols>
    <col min="1" max="1" width="5.625" style="55" customWidth="1"/>
    <col min="2" max="2" width="5.625" style="56" customWidth="1"/>
    <col min="3" max="3" width="35" style="55" customWidth="1"/>
    <col min="4" max="9" width="7.625" style="55" customWidth="1"/>
    <col min="10" max="11" width="7.25" style="55" customWidth="1"/>
    <col min="12" max="16384" width="10" style="55"/>
  </cols>
  <sheetData>
    <row r="1" spans="1:11" ht="12">
      <c r="A1" s="151" t="s">
        <v>3</v>
      </c>
      <c r="B1" s="151"/>
      <c r="C1" s="151"/>
      <c r="D1" s="151"/>
      <c r="E1" s="151"/>
      <c r="F1" s="151"/>
      <c r="G1" s="151"/>
      <c r="H1" s="151"/>
      <c r="I1" s="151"/>
      <c r="J1" s="54"/>
      <c r="K1" s="54"/>
    </row>
    <row r="2" spans="1:11" ht="12" customHeight="1">
      <c r="A2" s="152">
        <v>2023</v>
      </c>
      <c r="B2" s="152"/>
      <c r="C2" s="152"/>
      <c r="D2" s="152"/>
      <c r="E2" s="152"/>
      <c r="F2" s="152"/>
      <c r="G2" s="152"/>
      <c r="H2" s="152"/>
      <c r="I2" s="152"/>
      <c r="J2" s="54"/>
      <c r="K2" s="54"/>
    </row>
    <row r="3" spans="1:11" ht="12" customHeight="1">
      <c r="A3" s="152" t="s">
        <v>4</v>
      </c>
      <c r="B3" s="152"/>
      <c r="C3" s="152"/>
      <c r="D3" s="152"/>
      <c r="E3" s="152"/>
      <c r="F3" s="152"/>
      <c r="G3" s="152"/>
      <c r="H3" s="152"/>
      <c r="I3" s="152"/>
      <c r="J3" s="54"/>
      <c r="K3" s="54"/>
    </row>
    <row r="4" spans="1:11" ht="9" customHeight="1">
      <c r="D4" s="54"/>
      <c r="E4" s="54"/>
      <c r="F4" s="54"/>
      <c r="G4" s="54"/>
      <c r="H4" s="54"/>
      <c r="I4" s="54"/>
      <c r="J4" s="54"/>
      <c r="K4" s="54"/>
    </row>
    <row r="5" spans="1:11" ht="18" customHeight="1">
      <c r="A5" s="153" t="s">
        <v>5</v>
      </c>
      <c r="B5" s="154"/>
      <c r="C5" s="159" t="s">
        <v>6</v>
      </c>
      <c r="D5" s="159" t="s">
        <v>7</v>
      </c>
      <c r="E5" s="159" t="s">
        <v>8</v>
      </c>
      <c r="F5" s="159" t="s">
        <v>9</v>
      </c>
      <c r="G5" s="159" t="s">
        <v>10</v>
      </c>
      <c r="H5" s="159" t="s">
        <v>11</v>
      </c>
      <c r="I5" s="162" t="s">
        <v>12</v>
      </c>
      <c r="J5" s="54"/>
      <c r="K5" s="54"/>
    </row>
    <row r="6" spans="1:11" ht="18" customHeight="1">
      <c r="A6" s="155"/>
      <c r="B6" s="156"/>
      <c r="C6" s="160"/>
      <c r="D6" s="160"/>
      <c r="E6" s="160"/>
      <c r="F6" s="160"/>
      <c r="G6" s="160"/>
      <c r="H6" s="160"/>
      <c r="I6" s="163"/>
      <c r="J6" s="54"/>
      <c r="K6" s="54"/>
    </row>
    <row r="7" spans="1:11" ht="18" customHeight="1">
      <c r="A7" s="155"/>
      <c r="B7" s="156"/>
      <c r="C7" s="160"/>
      <c r="D7" s="160"/>
      <c r="E7" s="165" t="s">
        <v>13</v>
      </c>
      <c r="F7" s="166"/>
      <c r="G7" s="160"/>
      <c r="H7" s="160"/>
      <c r="I7" s="164"/>
      <c r="J7" s="54"/>
      <c r="K7" s="54"/>
    </row>
    <row r="8" spans="1:11" ht="18" customHeight="1">
      <c r="A8" s="157"/>
      <c r="B8" s="158"/>
      <c r="C8" s="161"/>
      <c r="D8" s="57" t="s">
        <v>14</v>
      </c>
      <c r="E8" s="57" t="s">
        <v>15</v>
      </c>
      <c r="F8" s="57" t="s">
        <v>16</v>
      </c>
      <c r="G8" s="57" t="s">
        <v>17</v>
      </c>
      <c r="H8" s="57" t="s">
        <v>18</v>
      </c>
      <c r="I8" s="57" t="s">
        <v>19</v>
      </c>
      <c r="J8" s="54"/>
      <c r="K8" s="54"/>
    </row>
    <row r="9" spans="1:11" ht="9" customHeight="1">
      <c r="A9" s="58"/>
      <c r="B9" s="58"/>
      <c r="C9" s="59"/>
      <c r="D9" s="60"/>
      <c r="E9" s="61"/>
      <c r="F9" s="61"/>
      <c r="G9" s="61"/>
      <c r="H9" s="61"/>
      <c r="I9" s="61"/>
      <c r="J9" s="54"/>
      <c r="K9" s="54"/>
    </row>
    <row r="10" spans="1:11" ht="21.75" customHeight="1">
      <c r="A10" s="62" t="s">
        <v>20</v>
      </c>
      <c r="B10" s="63" t="s">
        <v>21</v>
      </c>
      <c r="C10" s="64"/>
      <c r="D10" s="65"/>
      <c r="E10" s="61"/>
      <c r="F10" s="61"/>
      <c r="G10" s="61"/>
      <c r="H10" s="61"/>
      <c r="I10" s="61"/>
      <c r="J10" s="54"/>
      <c r="K10" s="54"/>
    </row>
    <row r="11" spans="1:11" ht="21" customHeight="1" thickBot="1">
      <c r="A11" s="66" t="s">
        <v>22</v>
      </c>
      <c r="C11" s="67"/>
      <c r="D11" s="68"/>
      <c r="E11" s="54"/>
      <c r="F11" s="54"/>
      <c r="G11" s="54"/>
      <c r="H11" s="54"/>
      <c r="I11" s="54"/>
      <c r="J11" s="54"/>
      <c r="K11" s="54"/>
    </row>
    <row r="12" spans="1:11" ht="12" customHeight="1">
      <c r="A12" s="69" t="s">
        <v>23</v>
      </c>
      <c r="B12" s="70"/>
      <c r="C12" s="71" t="s">
        <v>24</v>
      </c>
      <c r="D12" s="72">
        <v>8143.4009999999998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54"/>
      <c r="K12" s="74"/>
    </row>
    <row r="13" spans="1:11" ht="12" customHeight="1">
      <c r="A13" s="75" t="s">
        <v>25</v>
      </c>
      <c r="B13" s="76"/>
      <c r="C13" s="71" t="s">
        <v>26</v>
      </c>
      <c r="D13" s="72">
        <v>394.01800000000003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54"/>
      <c r="K13" s="74"/>
    </row>
    <row r="14" spans="1:11" ht="12" customHeight="1">
      <c r="A14" s="75" t="s">
        <v>27</v>
      </c>
      <c r="B14" s="76"/>
      <c r="C14" s="71" t="s">
        <v>28</v>
      </c>
      <c r="D14" s="72">
        <v>1648.971</v>
      </c>
      <c r="E14" s="73">
        <v>0</v>
      </c>
      <c r="F14" s="73">
        <v>0</v>
      </c>
      <c r="G14" s="73">
        <v>0</v>
      </c>
      <c r="H14" s="73">
        <v>0</v>
      </c>
      <c r="I14" s="73">
        <v>0</v>
      </c>
      <c r="J14" s="54"/>
      <c r="K14" s="74"/>
    </row>
    <row r="15" spans="1:11" ht="15.75" hidden="1" customHeight="1">
      <c r="A15" s="77" t="s">
        <v>29</v>
      </c>
      <c r="B15" s="78"/>
      <c r="C15" s="71"/>
      <c r="D15" s="72">
        <v>10186.39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54"/>
      <c r="K15" s="74"/>
    </row>
    <row r="16" spans="1:11" ht="16.5" customHeight="1">
      <c r="A16" s="67"/>
      <c r="B16" s="79" t="s">
        <v>30</v>
      </c>
      <c r="C16" s="71" t="s">
        <v>31</v>
      </c>
      <c r="D16" s="72">
        <v>4318.8240000000005</v>
      </c>
      <c r="E16" s="73">
        <v>0</v>
      </c>
      <c r="F16" s="73">
        <v>0</v>
      </c>
      <c r="G16" s="73">
        <v>0</v>
      </c>
      <c r="H16" s="73">
        <v>0</v>
      </c>
      <c r="I16" s="73">
        <v>0</v>
      </c>
      <c r="J16" s="54"/>
      <c r="K16" s="74"/>
    </row>
    <row r="17" spans="1:11" ht="12" customHeight="1">
      <c r="B17" s="76" t="s">
        <v>32</v>
      </c>
      <c r="C17" s="71" t="s">
        <v>33</v>
      </c>
      <c r="D17" s="72">
        <v>33.045000000000002</v>
      </c>
      <c r="E17" s="73">
        <v>0</v>
      </c>
      <c r="F17" s="73">
        <v>0</v>
      </c>
      <c r="G17" s="73">
        <v>0</v>
      </c>
      <c r="H17" s="73">
        <v>0</v>
      </c>
      <c r="I17" s="73">
        <v>0</v>
      </c>
      <c r="J17" s="54"/>
      <c r="K17" s="74"/>
    </row>
    <row r="18" spans="1:11" ht="12" customHeight="1">
      <c r="B18" s="79" t="s">
        <v>34</v>
      </c>
      <c r="C18" s="71" t="s">
        <v>35</v>
      </c>
      <c r="D18" s="72">
        <v>3110.7790000000005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54"/>
      <c r="K18" s="74"/>
    </row>
    <row r="19" spans="1:11" ht="12" customHeight="1">
      <c r="B19" s="79" t="s">
        <v>249</v>
      </c>
      <c r="C19" s="71" t="s">
        <v>36</v>
      </c>
      <c r="D19" s="72">
        <v>907.1149999999999</v>
      </c>
      <c r="E19" s="73">
        <v>0</v>
      </c>
      <c r="F19" s="73">
        <v>0</v>
      </c>
      <c r="G19" s="73">
        <v>0</v>
      </c>
      <c r="H19" s="73">
        <v>0</v>
      </c>
      <c r="I19" s="73">
        <v>0</v>
      </c>
      <c r="J19" s="54"/>
      <c r="K19" s="74"/>
    </row>
    <row r="20" spans="1:11" ht="12" customHeight="1" thickBot="1">
      <c r="A20" s="80"/>
      <c r="B20" s="81" t="s">
        <v>37</v>
      </c>
      <c r="C20" s="71" t="s">
        <v>38</v>
      </c>
      <c r="D20" s="73">
        <v>1816.627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54"/>
      <c r="K20" s="74"/>
    </row>
    <row r="21" spans="1:11" ht="15.75" hidden="1" customHeight="1" thickBot="1">
      <c r="A21" s="82"/>
      <c r="B21" s="83" t="s">
        <v>29</v>
      </c>
      <c r="C21" s="71"/>
      <c r="D21" s="72">
        <v>10186.390000000001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54"/>
      <c r="K21" s="74"/>
    </row>
    <row r="22" spans="1:11" ht="9" customHeight="1">
      <c r="A22" s="83"/>
      <c r="B22" s="84"/>
      <c r="C22" s="71"/>
      <c r="D22" s="85"/>
      <c r="E22" s="86"/>
      <c r="F22" s="86"/>
      <c r="G22" s="86"/>
      <c r="H22" s="86"/>
      <c r="I22" s="86"/>
      <c r="J22" s="54"/>
      <c r="K22" s="74"/>
    </row>
    <row r="23" spans="1:11" ht="21.75" customHeight="1">
      <c r="A23" s="63" t="s">
        <v>21</v>
      </c>
      <c r="B23" s="87" t="s">
        <v>39</v>
      </c>
      <c r="C23" s="67"/>
      <c r="D23" s="85"/>
      <c r="E23" s="86"/>
      <c r="F23" s="86"/>
      <c r="G23" s="86"/>
      <c r="H23" s="86"/>
      <c r="I23" s="86"/>
      <c r="J23" s="54"/>
      <c r="K23" s="54"/>
    </row>
    <row r="24" spans="1:11" ht="21" customHeight="1" thickBot="1">
      <c r="A24" s="66" t="s">
        <v>40</v>
      </c>
      <c r="C24" s="67"/>
      <c r="D24" s="85"/>
      <c r="E24" s="86"/>
      <c r="F24" s="86"/>
      <c r="G24" s="86"/>
      <c r="H24" s="86"/>
      <c r="I24" s="86"/>
      <c r="J24" s="54"/>
      <c r="K24" s="54"/>
    </row>
    <row r="25" spans="1:11" ht="12" customHeight="1">
      <c r="A25" s="88"/>
      <c r="B25" s="70" t="s">
        <v>23</v>
      </c>
      <c r="C25" s="71" t="s">
        <v>41</v>
      </c>
      <c r="D25" s="72">
        <v>8143.4009999999998</v>
      </c>
      <c r="E25" s="73">
        <v>5906.3809999999994</v>
      </c>
      <c r="F25" s="73">
        <v>317.11399999999998</v>
      </c>
      <c r="G25" s="73">
        <v>708.64300000000003</v>
      </c>
      <c r="H25" s="73">
        <v>1211.2630000000001</v>
      </c>
      <c r="I25" s="73">
        <v>0</v>
      </c>
      <c r="J25" s="89"/>
      <c r="K25" s="89"/>
    </row>
    <row r="26" spans="1:11" ht="12" customHeight="1">
      <c r="A26" s="90"/>
      <c r="B26" s="76"/>
      <c r="C26" s="71" t="s">
        <v>42</v>
      </c>
      <c r="D26" s="72">
        <v>84.329000000000008</v>
      </c>
      <c r="E26" s="73">
        <v>0</v>
      </c>
      <c r="F26" s="73">
        <v>84.329000000000008</v>
      </c>
      <c r="G26" s="73">
        <v>0</v>
      </c>
      <c r="H26" s="73">
        <v>0</v>
      </c>
      <c r="I26" s="73">
        <v>0</v>
      </c>
      <c r="J26" s="89"/>
      <c r="K26" s="89"/>
    </row>
    <row r="27" spans="1:11" ht="15.75" hidden="1" customHeight="1">
      <c r="A27" s="90"/>
      <c r="B27" s="78" t="s">
        <v>29</v>
      </c>
      <c r="C27" s="71"/>
      <c r="D27" s="72">
        <v>8143.4009999999998</v>
      </c>
      <c r="E27" s="73">
        <v>5906.3809999999994</v>
      </c>
      <c r="F27" s="73">
        <v>317.11399999999998</v>
      </c>
      <c r="G27" s="73">
        <v>708.64300000000003</v>
      </c>
      <c r="H27" s="73">
        <v>1211.2630000000001</v>
      </c>
      <c r="I27" s="73">
        <v>0</v>
      </c>
      <c r="J27" s="89"/>
      <c r="K27" s="89"/>
    </row>
    <row r="28" spans="1:11" ht="16.5" customHeight="1">
      <c r="A28" s="55" t="s">
        <v>30</v>
      </c>
      <c r="B28" s="91"/>
      <c r="C28" s="71" t="s">
        <v>31</v>
      </c>
      <c r="D28" s="72">
        <v>4318.8240000000005</v>
      </c>
      <c r="E28" s="73">
        <v>3447.518</v>
      </c>
      <c r="F28" s="73">
        <v>181.34199999999998</v>
      </c>
      <c r="G28" s="73">
        <v>263.98699999999997</v>
      </c>
      <c r="H28" s="73">
        <v>425.97700000000003</v>
      </c>
      <c r="I28" s="73">
        <v>0</v>
      </c>
      <c r="J28" s="89"/>
      <c r="K28" s="89"/>
    </row>
    <row r="29" spans="1:11" ht="12" customHeight="1">
      <c r="B29" s="91"/>
      <c r="C29" s="71" t="s">
        <v>42</v>
      </c>
      <c r="D29" s="72">
        <v>47.393000000000001</v>
      </c>
      <c r="E29" s="73">
        <v>27.500999999999998</v>
      </c>
      <c r="F29" s="73">
        <v>3.2610000000000001</v>
      </c>
      <c r="G29" s="73">
        <v>3.1820000000000004</v>
      </c>
      <c r="H29" s="73">
        <v>13.449</v>
      </c>
      <c r="I29" s="73">
        <v>0</v>
      </c>
      <c r="J29" s="89"/>
      <c r="K29" s="89"/>
    </row>
    <row r="30" spans="1:11" ht="12" customHeight="1">
      <c r="A30" s="92" t="s">
        <v>43</v>
      </c>
      <c r="B30" s="93"/>
      <c r="C30" s="94" t="s">
        <v>44</v>
      </c>
      <c r="D30" s="72">
        <v>3824.5769999999993</v>
      </c>
      <c r="E30" s="73">
        <v>2458.8629999999994</v>
      </c>
      <c r="F30" s="73">
        <v>135.77199999999999</v>
      </c>
      <c r="G30" s="73">
        <v>444.65600000000006</v>
      </c>
      <c r="H30" s="73">
        <v>785.28600000000017</v>
      </c>
      <c r="I30" s="73">
        <v>-167.65600000000001</v>
      </c>
      <c r="J30" s="89"/>
      <c r="K30" s="89"/>
    </row>
    <row r="31" spans="1:11" ht="12" customHeight="1">
      <c r="A31" s="55" t="s">
        <v>250</v>
      </c>
      <c r="B31" s="91"/>
      <c r="C31" s="71" t="s">
        <v>45</v>
      </c>
      <c r="D31" s="72">
        <v>857.98599999999965</v>
      </c>
      <c r="E31" s="73">
        <v>455.154</v>
      </c>
      <c r="F31" s="73">
        <v>17.067</v>
      </c>
      <c r="G31" s="73">
        <v>115.19300000000001</v>
      </c>
      <c r="H31" s="73">
        <v>270.57199999999966</v>
      </c>
      <c r="I31" s="73">
        <v>0</v>
      </c>
      <c r="J31" s="89"/>
      <c r="K31" s="89"/>
    </row>
    <row r="32" spans="1:11" ht="16.5" customHeight="1" thickBot="1">
      <c r="A32" s="95" t="s">
        <v>46</v>
      </c>
      <c r="B32" s="96"/>
      <c r="C32" s="94" t="s">
        <v>47</v>
      </c>
      <c r="D32" s="72">
        <v>2966.5909999999994</v>
      </c>
      <c r="E32" s="73">
        <v>2003.7089999999996</v>
      </c>
      <c r="F32" s="73">
        <v>118.70499999999998</v>
      </c>
      <c r="G32" s="73">
        <v>329.46299999999997</v>
      </c>
      <c r="H32" s="73">
        <v>514.7140000000004</v>
      </c>
      <c r="I32" s="73">
        <v>-167.65600000000001</v>
      </c>
      <c r="J32" s="89"/>
      <c r="K32" s="89"/>
    </row>
    <row r="33" spans="1:11" ht="15.75" hidden="1" customHeight="1" thickBot="1">
      <c r="A33" s="97" t="s">
        <v>29</v>
      </c>
      <c r="B33" s="96"/>
      <c r="C33" s="94"/>
      <c r="D33" s="72">
        <v>8143.4009999999998</v>
      </c>
      <c r="E33" s="73">
        <v>5906.3809999999994</v>
      </c>
      <c r="F33" s="73">
        <v>317.11399999999998</v>
      </c>
      <c r="G33" s="73">
        <v>708.64300000000003</v>
      </c>
      <c r="H33" s="73">
        <v>1211.2630000000001</v>
      </c>
      <c r="I33" s="73">
        <v>-167.65600000000001</v>
      </c>
      <c r="J33" s="89"/>
      <c r="K33" s="89"/>
    </row>
    <row r="34" spans="1:11" ht="21" customHeight="1" thickBot="1">
      <c r="A34" s="66" t="s">
        <v>48</v>
      </c>
      <c r="B34" s="98"/>
      <c r="C34" s="99"/>
      <c r="D34" s="72"/>
      <c r="E34" s="73"/>
      <c r="F34" s="73"/>
      <c r="G34" s="73"/>
      <c r="H34" s="73"/>
      <c r="I34" s="73"/>
      <c r="J34" s="89"/>
      <c r="K34" s="89"/>
    </row>
    <row r="35" spans="1:11" ht="12" customHeight="1">
      <c r="A35" s="100"/>
      <c r="B35" s="101" t="s">
        <v>46</v>
      </c>
      <c r="C35" s="94" t="s">
        <v>49</v>
      </c>
      <c r="D35" s="72">
        <v>2966.5909999999994</v>
      </c>
      <c r="E35" s="73">
        <v>2003.7089999999996</v>
      </c>
      <c r="F35" s="73">
        <v>118.70499999999998</v>
      </c>
      <c r="G35" s="73">
        <v>329.46299999999997</v>
      </c>
      <c r="H35" s="73">
        <v>514.7140000000004</v>
      </c>
      <c r="I35" s="73">
        <v>-167.65600000000001</v>
      </c>
      <c r="J35" s="89"/>
      <c r="K35" s="89"/>
    </row>
    <row r="36" spans="1:11" ht="12" customHeight="1">
      <c r="A36" s="102"/>
      <c r="B36" s="103" t="s">
        <v>50</v>
      </c>
      <c r="C36" s="71" t="s">
        <v>51</v>
      </c>
      <c r="D36" s="72">
        <v>55.472999999999999</v>
      </c>
      <c r="E36" s="73">
        <v>53.367999999999995</v>
      </c>
      <c r="F36" s="73">
        <v>0</v>
      </c>
      <c r="G36" s="73">
        <v>0.193</v>
      </c>
      <c r="H36" s="73">
        <v>1.9119999999999999</v>
      </c>
      <c r="I36" s="73">
        <v>0</v>
      </c>
      <c r="J36" s="89"/>
      <c r="K36" s="89"/>
    </row>
    <row r="37" spans="1:11" ht="15.75" hidden="1" customHeight="1">
      <c r="A37" s="90"/>
      <c r="B37" s="78" t="s">
        <v>29</v>
      </c>
      <c r="C37" s="71"/>
      <c r="D37" s="72">
        <v>3022.0639999999994</v>
      </c>
      <c r="E37" s="73">
        <v>2057.0769999999998</v>
      </c>
      <c r="F37" s="73">
        <v>118.70499999999998</v>
      </c>
      <c r="G37" s="73">
        <v>329.65599999999995</v>
      </c>
      <c r="H37" s="73">
        <v>516.62600000000043</v>
      </c>
      <c r="I37" s="73">
        <v>-167.65600000000001</v>
      </c>
      <c r="J37" s="89"/>
      <c r="K37" s="89"/>
    </row>
    <row r="38" spans="1:11" ht="16.5" customHeight="1">
      <c r="A38" s="55" t="s">
        <v>52</v>
      </c>
      <c r="B38" s="91"/>
      <c r="C38" s="71" t="s">
        <v>53</v>
      </c>
      <c r="D38" s="72">
        <v>2223.5679999999998</v>
      </c>
      <c r="E38" s="73">
        <v>1526.9289999999999</v>
      </c>
      <c r="F38" s="73">
        <v>87.039000000000001</v>
      </c>
      <c r="G38" s="73">
        <v>337.57100000000003</v>
      </c>
      <c r="H38" s="73">
        <v>272.029</v>
      </c>
      <c r="I38" s="73">
        <v>19.3</v>
      </c>
      <c r="J38" s="89"/>
      <c r="K38" s="89"/>
    </row>
    <row r="39" spans="1:11" ht="12" customHeight="1">
      <c r="A39" s="55" t="s">
        <v>54</v>
      </c>
      <c r="B39" s="91"/>
      <c r="C39" s="71" t="s">
        <v>55</v>
      </c>
      <c r="D39" s="72">
        <v>38.582000000000001</v>
      </c>
      <c r="E39" s="73">
        <v>23.261000000000003</v>
      </c>
      <c r="F39" s="73">
        <v>4.7119999999999997</v>
      </c>
      <c r="G39" s="73">
        <v>0.33999999999999997</v>
      </c>
      <c r="H39" s="73">
        <v>10.269</v>
      </c>
      <c r="I39" s="73">
        <v>0</v>
      </c>
      <c r="J39" s="89"/>
      <c r="K39" s="89"/>
    </row>
    <row r="40" spans="1:11" ht="16.5" customHeight="1" thickBot="1">
      <c r="A40" s="104" t="s">
        <v>56</v>
      </c>
      <c r="B40" s="96"/>
      <c r="C40" s="94" t="s">
        <v>293</v>
      </c>
      <c r="D40" s="72">
        <v>759.91400000000021</v>
      </c>
      <c r="E40" s="73">
        <v>506.88699999999977</v>
      </c>
      <c r="F40" s="73">
        <v>26.953999999999994</v>
      </c>
      <c r="G40" s="73">
        <v>-8.2550000000000132</v>
      </c>
      <c r="H40" s="73">
        <v>234.32800000000046</v>
      </c>
      <c r="I40" s="73">
        <v>-186.95600000000002</v>
      </c>
      <c r="J40" s="89"/>
      <c r="K40" s="89"/>
    </row>
    <row r="41" spans="1:11" ht="15.75" hidden="1" customHeight="1" thickBot="1">
      <c r="A41" s="82" t="s">
        <v>29</v>
      </c>
      <c r="B41" s="105"/>
      <c r="C41" s="71"/>
      <c r="D41" s="72">
        <v>3022.0639999999999</v>
      </c>
      <c r="E41" s="73">
        <v>2057.0769999999998</v>
      </c>
      <c r="F41" s="73">
        <v>118.705</v>
      </c>
      <c r="G41" s="73">
        <v>329.65600000000001</v>
      </c>
      <c r="H41" s="73">
        <v>516.62600000000043</v>
      </c>
      <c r="I41" s="73">
        <v>-167.65600000000001</v>
      </c>
      <c r="J41" s="89"/>
      <c r="K41" s="89"/>
    </row>
    <row r="42" spans="1:11" ht="21" customHeight="1" thickBot="1">
      <c r="A42" s="66" t="s">
        <v>57</v>
      </c>
      <c r="B42" s="98"/>
      <c r="C42" s="106"/>
      <c r="D42" s="72"/>
      <c r="E42" s="73"/>
      <c r="F42" s="73"/>
      <c r="G42" s="73"/>
      <c r="H42" s="73"/>
      <c r="I42" s="73"/>
      <c r="J42" s="89"/>
      <c r="K42" s="89"/>
    </row>
    <row r="43" spans="1:11" ht="12" customHeight="1">
      <c r="A43" s="100"/>
      <c r="B43" s="101" t="s">
        <v>56</v>
      </c>
      <c r="C43" s="94" t="s">
        <v>293</v>
      </c>
      <c r="D43" s="72">
        <v>759.91400000000021</v>
      </c>
      <c r="E43" s="73">
        <v>506.88699999999977</v>
      </c>
      <c r="F43" s="73">
        <v>26.953999999999994</v>
      </c>
      <c r="G43" s="73">
        <v>-8.2550000000000132</v>
      </c>
      <c r="H43" s="73">
        <v>234.32800000000046</v>
      </c>
      <c r="I43" s="73">
        <v>-186.95600000000002</v>
      </c>
      <c r="J43" s="89"/>
      <c r="K43" s="89"/>
    </row>
    <row r="44" spans="1:11" ht="16.5" customHeight="1">
      <c r="B44" s="76" t="s">
        <v>52</v>
      </c>
      <c r="C44" s="71" t="s">
        <v>53</v>
      </c>
      <c r="D44" s="72">
        <v>2229.0470000000005</v>
      </c>
      <c r="E44" s="73">
        <v>0</v>
      </c>
      <c r="F44" s="73">
        <v>0</v>
      </c>
      <c r="G44" s="73">
        <v>0</v>
      </c>
      <c r="H44" s="73">
        <v>2229.0470000000005</v>
      </c>
      <c r="I44" s="73">
        <v>13.820999999999998</v>
      </c>
      <c r="J44" s="89"/>
      <c r="K44" s="89"/>
    </row>
    <row r="45" spans="1:11" ht="16.5" customHeight="1">
      <c r="B45" s="76" t="s">
        <v>58</v>
      </c>
      <c r="C45" s="71" t="s">
        <v>59</v>
      </c>
      <c r="D45" s="72">
        <v>424.31</v>
      </c>
      <c r="E45" s="73">
        <v>0</v>
      </c>
      <c r="F45" s="73">
        <v>0</v>
      </c>
      <c r="G45" s="73">
        <v>424.31</v>
      </c>
      <c r="H45" s="73">
        <v>0</v>
      </c>
      <c r="I45" s="73">
        <v>8.2899999999999991</v>
      </c>
      <c r="J45" s="89"/>
      <c r="K45" s="89"/>
    </row>
    <row r="46" spans="1:11" ht="12" customHeight="1">
      <c r="B46" s="76" t="s">
        <v>25</v>
      </c>
      <c r="C46" s="71" t="s">
        <v>26</v>
      </c>
      <c r="D46" s="72">
        <v>388.35899999999998</v>
      </c>
      <c r="E46" s="73">
        <v>0</v>
      </c>
      <c r="F46" s="73">
        <v>0</v>
      </c>
      <c r="G46" s="73">
        <v>388.35899999999998</v>
      </c>
      <c r="H46" s="73">
        <v>0</v>
      </c>
      <c r="I46" s="73">
        <v>5.6589999999999998</v>
      </c>
      <c r="J46" s="89"/>
      <c r="K46" s="89"/>
    </row>
    <row r="47" spans="1:11" ht="12" customHeight="1">
      <c r="B47" s="76" t="s">
        <v>60</v>
      </c>
      <c r="C47" s="71" t="s">
        <v>61</v>
      </c>
      <c r="D47" s="72">
        <v>286.58699999999999</v>
      </c>
      <c r="E47" s="73">
        <v>0</v>
      </c>
      <c r="F47" s="73">
        <v>0</v>
      </c>
      <c r="G47" s="73">
        <v>286.58699999999999</v>
      </c>
      <c r="H47" s="73">
        <v>0</v>
      </c>
      <c r="I47" s="73">
        <v>0</v>
      </c>
      <c r="J47" s="89"/>
      <c r="K47" s="89"/>
    </row>
    <row r="48" spans="1:11" ht="12" customHeight="1">
      <c r="B48" s="76" t="s">
        <v>62</v>
      </c>
      <c r="C48" s="71" t="s">
        <v>63</v>
      </c>
      <c r="D48" s="72">
        <v>28.581000000000003</v>
      </c>
      <c r="E48" s="73">
        <v>0</v>
      </c>
      <c r="F48" s="73">
        <v>0</v>
      </c>
      <c r="G48" s="73">
        <v>28.581000000000003</v>
      </c>
      <c r="H48" s="73">
        <v>0</v>
      </c>
      <c r="I48" s="73">
        <v>5.66</v>
      </c>
      <c r="J48" s="89"/>
      <c r="K48" s="89"/>
    </row>
    <row r="49" spans="1:11" ht="12" customHeight="1">
      <c r="B49" s="76" t="s">
        <v>64</v>
      </c>
      <c r="C49" s="71" t="s">
        <v>65</v>
      </c>
      <c r="D49" s="72">
        <v>73.191000000000003</v>
      </c>
      <c r="E49" s="73">
        <v>0</v>
      </c>
      <c r="F49" s="73">
        <v>0</v>
      </c>
      <c r="G49" s="73">
        <v>73.191000000000003</v>
      </c>
      <c r="H49" s="73">
        <v>0</v>
      </c>
      <c r="I49" s="73">
        <v>-1E-3</v>
      </c>
      <c r="J49" s="89"/>
      <c r="K49" s="89"/>
    </row>
    <row r="50" spans="1:11" ht="12" customHeight="1">
      <c r="B50" s="76" t="s">
        <v>54</v>
      </c>
      <c r="C50" s="71" t="s">
        <v>55</v>
      </c>
      <c r="D50" s="72">
        <v>35.951000000000001</v>
      </c>
      <c r="E50" s="73">
        <v>0</v>
      </c>
      <c r="F50" s="73">
        <v>0</v>
      </c>
      <c r="G50" s="73">
        <v>35.951000000000001</v>
      </c>
      <c r="H50" s="73">
        <v>0</v>
      </c>
      <c r="I50" s="73">
        <v>2.6309999999999998</v>
      </c>
      <c r="J50" s="89"/>
      <c r="K50" s="89"/>
    </row>
    <row r="51" spans="1:11" ht="16.5" customHeight="1">
      <c r="B51" s="76" t="s">
        <v>66</v>
      </c>
      <c r="C51" s="71" t="s">
        <v>67</v>
      </c>
      <c r="D51" s="72">
        <v>1174.346</v>
      </c>
      <c r="E51" s="73">
        <v>222.85900000000001</v>
      </c>
      <c r="F51" s="73">
        <v>447.02700000000004</v>
      </c>
      <c r="G51" s="107">
        <v>31.387</v>
      </c>
      <c r="H51" s="73">
        <v>473.07299999999998</v>
      </c>
      <c r="I51" s="73">
        <v>231.666</v>
      </c>
      <c r="J51" s="89"/>
      <c r="K51" s="89"/>
    </row>
    <row r="52" spans="1:11" ht="12" customHeight="1">
      <c r="B52" s="76" t="s">
        <v>68</v>
      </c>
      <c r="C52" s="71" t="s">
        <v>69</v>
      </c>
      <c r="D52" s="72">
        <v>458.44499999999999</v>
      </c>
      <c r="E52" s="73">
        <v>51.412000000000006</v>
      </c>
      <c r="F52" s="73">
        <v>332.36799999999999</v>
      </c>
      <c r="G52" s="107">
        <v>18.917000000000002</v>
      </c>
      <c r="H52" s="73">
        <v>55.748000000000005</v>
      </c>
      <c r="I52" s="73">
        <v>160.61099999999999</v>
      </c>
      <c r="J52" s="89"/>
      <c r="K52" s="89"/>
    </row>
    <row r="53" spans="1:11" ht="12" customHeight="1">
      <c r="B53" s="76"/>
      <c r="C53" s="71" t="s">
        <v>70</v>
      </c>
      <c r="D53" s="72">
        <v>459.97099999999995</v>
      </c>
      <c r="E53" s="73">
        <v>42.08</v>
      </c>
      <c r="F53" s="73">
        <v>375.06299999999999</v>
      </c>
      <c r="G53" s="107">
        <v>17.125</v>
      </c>
      <c r="H53" s="73">
        <v>25.702999999999996</v>
      </c>
      <c r="I53" s="73">
        <v>160.72299999999998</v>
      </c>
      <c r="J53" s="89"/>
      <c r="K53" s="89"/>
    </row>
    <row r="54" spans="1:11" ht="12" customHeight="1">
      <c r="B54" s="76" t="s">
        <v>71</v>
      </c>
      <c r="C54" s="71" t="s">
        <v>72</v>
      </c>
      <c r="D54" s="72">
        <v>536.16700000000003</v>
      </c>
      <c r="E54" s="73">
        <v>133.97100000000003</v>
      </c>
      <c r="F54" s="73">
        <v>51.213000000000008</v>
      </c>
      <c r="G54" s="73">
        <v>9.577</v>
      </c>
      <c r="H54" s="73">
        <v>341.40600000000001</v>
      </c>
      <c r="I54" s="73">
        <v>59.876000000000005</v>
      </c>
      <c r="J54" s="89"/>
      <c r="K54" s="89"/>
    </row>
    <row r="55" spans="1:11" ht="12" customHeight="1">
      <c r="B55" s="76" t="s">
        <v>73</v>
      </c>
      <c r="C55" s="71" t="s">
        <v>74</v>
      </c>
      <c r="D55" s="72">
        <v>46.241</v>
      </c>
      <c r="E55" s="73">
        <v>31.490000000000002</v>
      </c>
      <c r="F55" s="73">
        <v>14.750999999999999</v>
      </c>
      <c r="G55" s="73">
        <v>0</v>
      </c>
      <c r="H55" s="73">
        <v>0</v>
      </c>
      <c r="I55" s="73">
        <v>2.669</v>
      </c>
      <c r="J55" s="89"/>
      <c r="K55" s="89"/>
    </row>
    <row r="56" spans="1:11" ht="12" customHeight="1">
      <c r="B56" s="76" t="s">
        <v>75</v>
      </c>
      <c r="C56" s="71" t="s">
        <v>294</v>
      </c>
      <c r="D56" s="72">
        <v>128.44</v>
      </c>
      <c r="E56" s="73">
        <v>5.9729999999999999</v>
      </c>
      <c r="F56" s="73">
        <v>48.695</v>
      </c>
      <c r="G56" s="73">
        <v>1.4009999999999998</v>
      </c>
      <c r="H56" s="73">
        <v>72.370999999999995</v>
      </c>
      <c r="I56" s="73">
        <v>8.4759999999999991</v>
      </c>
      <c r="J56" s="89"/>
      <c r="K56" s="89"/>
    </row>
    <row r="57" spans="1:11" ht="12" customHeight="1">
      <c r="B57" s="76" t="s">
        <v>76</v>
      </c>
      <c r="C57" s="71" t="s">
        <v>77</v>
      </c>
      <c r="D57" s="72">
        <v>5.0529999999999999</v>
      </c>
      <c r="E57" s="73">
        <v>1.3000000000000001E-2</v>
      </c>
      <c r="F57" s="73">
        <v>0</v>
      </c>
      <c r="G57" s="73">
        <v>1.492</v>
      </c>
      <c r="H57" s="73">
        <v>3.548</v>
      </c>
      <c r="I57" s="73">
        <v>3.4000000000000002E-2</v>
      </c>
      <c r="J57" s="89"/>
      <c r="K57" s="89"/>
    </row>
    <row r="58" spans="1:11" ht="15.75" hidden="1" customHeight="1">
      <c r="B58" s="78" t="s">
        <v>29</v>
      </c>
      <c r="C58" s="71"/>
      <c r="D58" s="72">
        <v>4587.6170000000002</v>
      </c>
      <c r="E58" s="73">
        <v>729.74599999999975</v>
      </c>
      <c r="F58" s="73">
        <v>473.98100000000005</v>
      </c>
      <c r="G58" s="73">
        <v>447.44200000000001</v>
      </c>
      <c r="H58" s="73">
        <v>2936.4480000000008</v>
      </c>
      <c r="I58" s="73">
        <v>66.82099999999997</v>
      </c>
      <c r="J58" s="89"/>
      <c r="K58" s="89"/>
    </row>
    <row r="59" spans="1:11" ht="16.5" customHeight="1">
      <c r="A59" s="75" t="s">
        <v>78</v>
      </c>
      <c r="B59" s="78"/>
      <c r="C59" s="71" t="s">
        <v>79</v>
      </c>
      <c r="D59" s="72">
        <v>84.546999999999997</v>
      </c>
      <c r="E59" s="73">
        <v>0</v>
      </c>
      <c r="F59" s="73">
        <v>0</v>
      </c>
      <c r="G59" s="73">
        <v>84.546999999999997</v>
      </c>
      <c r="H59" s="73">
        <v>0</v>
      </c>
      <c r="I59" s="73">
        <v>3.9710000000000001</v>
      </c>
      <c r="J59" s="89"/>
      <c r="K59" s="89"/>
    </row>
    <row r="60" spans="1:11" ht="12" customHeight="1">
      <c r="A60" s="75" t="s">
        <v>32</v>
      </c>
      <c r="B60" s="78"/>
      <c r="C60" s="71" t="s">
        <v>33</v>
      </c>
      <c r="D60" s="72">
        <v>33.045000000000002</v>
      </c>
      <c r="E60" s="73">
        <v>0</v>
      </c>
      <c r="F60" s="73">
        <v>0</v>
      </c>
      <c r="G60" s="73">
        <v>33.045000000000002</v>
      </c>
      <c r="H60" s="73">
        <v>0</v>
      </c>
      <c r="I60" s="73">
        <v>0</v>
      </c>
      <c r="J60" s="89"/>
      <c r="K60" s="89"/>
    </row>
    <row r="61" spans="1:11" ht="12" customHeight="1">
      <c r="A61" s="75" t="s">
        <v>50</v>
      </c>
      <c r="B61" s="78"/>
      <c r="C61" s="71" t="s">
        <v>51</v>
      </c>
      <c r="D61" s="72">
        <v>51.501999999999995</v>
      </c>
      <c r="E61" s="73">
        <v>0</v>
      </c>
      <c r="F61" s="73">
        <v>0</v>
      </c>
      <c r="G61" s="73">
        <v>51.501999999999995</v>
      </c>
      <c r="H61" s="73">
        <v>0</v>
      </c>
      <c r="I61" s="73">
        <v>3.9710000000000001</v>
      </c>
      <c r="J61" s="89"/>
      <c r="K61" s="89"/>
    </row>
    <row r="62" spans="1:11" ht="16.5" customHeight="1">
      <c r="A62" s="55" t="s">
        <v>66</v>
      </c>
      <c r="B62" s="91"/>
      <c r="C62" s="71" t="s">
        <v>67</v>
      </c>
      <c r="D62" s="72">
        <v>1028.8389999999999</v>
      </c>
      <c r="E62" s="73">
        <v>493.99299999999999</v>
      </c>
      <c r="F62" s="73">
        <v>457.86400000000003</v>
      </c>
      <c r="G62" s="107">
        <v>36.567</v>
      </c>
      <c r="H62" s="73">
        <v>40.414999999999999</v>
      </c>
      <c r="I62" s="73">
        <v>377.173</v>
      </c>
      <c r="J62" s="89"/>
      <c r="K62" s="89"/>
    </row>
    <row r="63" spans="1:11" ht="12" customHeight="1">
      <c r="A63" s="55" t="s">
        <v>68</v>
      </c>
      <c r="B63" s="91"/>
      <c r="C63" s="71" t="s">
        <v>69</v>
      </c>
      <c r="D63" s="72">
        <v>430.822</v>
      </c>
      <c r="E63" s="73">
        <v>51.516999999999996</v>
      </c>
      <c r="F63" s="73">
        <v>305.01900000000001</v>
      </c>
      <c r="G63" s="107">
        <v>36.567</v>
      </c>
      <c r="H63" s="73">
        <v>37.718999999999994</v>
      </c>
      <c r="I63" s="73">
        <v>188.23400000000001</v>
      </c>
      <c r="J63" s="89"/>
      <c r="K63" s="89"/>
    </row>
    <row r="64" spans="1:11" ht="12" customHeight="1">
      <c r="B64" s="91"/>
      <c r="C64" s="71" t="s">
        <v>70</v>
      </c>
      <c r="D64" s="72">
        <v>410.08600000000007</v>
      </c>
      <c r="E64" s="73">
        <v>69.262999999999991</v>
      </c>
      <c r="F64" s="73">
        <v>266.64600000000007</v>
      </c>
      <c r="G64" s="107">
        <v>20.867000000000004</v>
      </c>
      <c r="H64" s="73">
        <v>53.309999999999995</v>
      </c>
      <c r="I64" s="73">
        <v>193.518</v>
      </c>
      <c r="J64" s="89"/>
      <c r="K64" s="89"/>
    </row>
    <row r="65" spans="1:11" ht="12" customHeight="1">
      <c r="A65" s="55" t="s">
        <v>71</v>
      </c>
      <c r="B65" s="91"/>
      <c r="C65" s="71" t="s">
        <v>72</v>
      </c>
      <c r="D65" s="72">
        <v>469.06200000000001</v>
      </c>
      <c r="E65" s="73">
        <v>437.471</v>
      </c>
      <c r="F65" s="73">
        <v>31.591000000000001</v>
      </c>
      <c r="G65" s="73">
        <v>0</v>
      </c>
      <c r="H65" s="73">
        <v>0</v>
      </c>
      <c r="I65" s="73">
        <v>126.98099999999999</v>
      </c>
      <c r="J65" s="89"/>
      <c r="K65" s="89"/>
    </row>
    <row r="66" spans="1:11" ht="12" customHeight="1">
      <c r="A66" s="55" t="s">
        <v>73</v>
      </c>
      <c r="B66" s="91"/>
      <c r="C66" s="71" t="s">
        <v>80</v>
      </c>
      <c r="D66" s="72">
        <v>2.6689999999999996</v>
      </c>
      <c r="E66" s="73">
        <v>2.6479999999999997</v>
      </c>
      <c r="F66" s="73">
        <v>2.0999999999999908E-2</v>
      </c>
      <c r="G66" s="73">
        <v>0</v>
      </c>
      <c r="H66" s="73">
        <v>0</v>
      </c>
      <c r="I66" s="73">
        <v>46.241</v>
      </c>
      <c r="J66" s="89"/>
      <c r="K66" s="89"/>
    </row>
    <row r="67" spans="1:11" ht="12" customHeight="1">
      <c r="A67" s="55" t="s">
        <v>75</v>
      </c>
      <c r="B67" s="91"/>
      <c r="C67" s="71" t="s">
        <v>294</v>
      </c>
      <c r="D67" s="72">
        <v>121.233</v>
      </c>
      <c r="E67" s="73">
        <v>0</v>
      </c>
      <c r="F67" s="73">
        <v>121.233</v>
      </c>
      <c r="G67" s="73">
        <v>0</v>
      </c>
      <c r="H67" s="73">
        <v>0</v>
      </c>
      <c r="I67" s="73">
        <v>15.683</v>
      </c>
      <c r="J67" s="89"/>
      <c r="K67" s="89"/>
    </row>
    <row r="68" spans="1:11" ht="12" customHeight="1">
      <c r="A68" s="55" t="s">
        <v>76</v>
      </c>
      <c r="B68" s="91"/>
      <c r="C68" s="71" t="s">
        <v>77</v>
      </c>
      <c r="D68" s="72">
        <v>5.0529999999999999</v>
      </c>
      <c r="E68" s="73">
        <v>2.3570000000000002</v>
      </c>
      <c r="F68" s="73">
        <v>0</v>
      </c>
      <c r="G68" s="73">
        <v>0</v>
      </c>
      <c r="H68" s="73">
        <v>2.6959999999999997</v>
      </c>
      <c r="I68" s="73">
        <v>3.4000000000000002E-2</v>
      </c>
      <c r="J68" s="89"/>
      <c r="K68" s="89"/>
    </row>
    <row r="69" spans="1:11" ht="16.5" customHeight="1" thickBot="1">
      <c r="A69" s="104" t="s">
        <v>81</v>
      </c>
      <c r="B69" s="96"/>
      <c r="C69" s="94" t="s">
        <v>82</v>
      </c>
      <c r="D69" s="72">
        <v>3474.2310000000002</v>
      </c>
      <c r="E69" s="73">
        <v>235.75299999999976</v>
      </c>
      <c r="F69" s="73">
        <v>16.116999999999933</v>
      </c>
      <c r="G69" s="73">
        <v>326.32799999999997</v>
      </c>
      <c r="H69" s="73">
        <v>2896.0330000000008</v>
      </c>
      <c r="I69" s="73">
        <v>-314.32299999999998</v>
      </c>
      <c r="J69" s="89"/>
      <c r="K69" s="89"/>
    </row>
    <row r="70" spans="1:11" ht="15.75" hidden="1" customHeight="1" thickBot="1">
      <c r="A70" s="82" t="s">
        <v>29</v>
      </c>
      <c r="B70" s="105"/>
      <c r="D70" s="72">
        <v>4587.6170000000002</v>
      </c>
      <c r="E70" s="73">
        <v>729.74599999999975</v>
      </c>
      <c r="F70" s="73">
        <v>473.98099999999999</v>
      </c>
      <c r="G70" s="73">
        <v>447.44200000000001</v>
      </c>
      <c r="H70" s="73">
        <v>2936.4480000000008</v>
      </c>
      <c r="I70" s="73">
        <v>66.821000000000026</v>
      </c>
      <c r="J70" s="89"/>
      <c r="K70" s="89"/>
    </row>
    <row r="71" spans="1:11" ht="9" customHeight="1">
      <c r="A71" s="83"/>
      <c r="B71" s="108"/>
      <c r="D71" s="74"/>
      <c r="E71" s="109"/>
      <c r="F71" s="109"/>
      <c r="G71" s="109"/>
      <c r="H71" s="109"/>
      <c r="I71" s="109"/>
      <c r="J71" s="54"/>
      <c r="K71" s="54"/>
    </row>
    <row r="72" spans="1:11" ht="12" customHeight="1">
      <c r="A72" s="110" t="s">
        <v>251</v>
      </c>
      <c r="B72" s="108"/>
      <c r="D72" s="74"/>
      <c r="E72" s="109"/>
      <c r="F72" s="109"/>
      <c r="G72" s="109"/>
      <c r="H72" s="109"/>
      <c r="I72" s="109"/>
      <c r="J72" s="54"/>
      <c r="K72" s="54"/>
    </row>
    <row r="73" spans="1:11" ht="9" customHeight="1">
      <c r="A73" s="55" t="s">
        <v>83</v>
      </c>
      <c r="B73" s="108"/>
      <c r="D73" s="74"/>
      <c r="E73" s="109"/>
      <c r="F73" s="109"/>
      <c r="G73" s="109"/>
      <c r="H73" s="109"/>
      <c r="I73" s="109"/>
      <c r="J73" s="54"/>
      <c r="K73" s="54"/>
    </row>
    <row r="74" spans="1:11" ht="12">
      <c r="A74" s="151" t="s">
        <v>3</v>
      </c>
      <c r="B74" s="151"/>
      <c r="C74" s="151"/>
      <c r="D74" s="151"/>
      <c r="E74" s="151"/>
      <c r="F74" s="151"/>
      <c r="G74" s="151"/>
      <c r="H74" s="151"/>
      <c r="I74" s="151"/>
      <c r="J74" s="54"/>
      <c r="K74" s="54"/>
    </row>
    <row r="75" spans="1:11" ht="12" customHeight="1">
      <c r="A75" s="152">
        <v>2023</v>
      </c>
      <c r="B75" s="152"/>
      <c r="C75" s="152"/>
      <c r="D75" s="152"/>
      <c r="E75" s="152"/>
      <c r="F75" s="152"/>
      <c r="G75" s="152"/>
      <c r="H75" s="152"/>
      <c r="I75" s="152"/>
      <c r="J75" s="54"/>
      <c r="K75" s="54"/>
    </row>
    <row r="76" spans="1:11" ht="12" customHeight="1">
      <c r="A76" s="152" t="s">
        <v>4</v>
      </c>
      <c r="B76" s="152"/>
      <c r="C76" s="152"/>
      <c r="D76" s="152"/>
      <c r="E76" s="152"/>
      <c r="F76" s="152"/>
      <c r="G76" s="152"/>
      <c r="H76" s="152"/>
      <c r="I76" s="152"/>
      <c r="J76" s="54"/>
      <c r="K76" s="54"/>
    </row>
    <row r="77" spans="1:11" ht="9" customHeight="1">
      <c r="A77" s="111"/>
      <c r="B77" s="111"/>
      <c r="C77" s="111"/>
      <c r="D77" s="111"/>
      <c r="E77" s="111"/>
      <c r="F77" s="111"/>
      <c r="G77" s="111"/>
      <c r="H77" s="111"/>
      <c r="I77" s="111"/>
      <c r="J77" s="54"/>
      <c r="K77" s="54"/>
    </row>
    <row r="78" spans="1:11" ht="18" customHeight="1">
      <c r="A78" s="153" t="s">
        <v>5</v>
      </c>
      <c r="B78" s="154"/>
      <c r="C78" s="159" t="s">
        <v>6</v>
      </c>
      <c r="D78" s="159" t="s">
        <v>7</v>
      </c>
      <c r="E78" s="159" t="s">
        <v>8</v>
      </c>
      <c r="F78" s="159" t="s">
        <v>9</v>
      </c>
      <c r="G78" s="159" t="s">
        <v>10</v>
      </c>
      <c r="H78" s="159" t="s">
        <v>11</v>
      </c>
      <c r="I78" s="162" t="s">
        <v>12</v>
      </c>
      <c r="J78" s="54"/>
      <c r="K78" s="54"/>
    </row>
    <row r="79" spans="1:11" ht="18" customHeight="1">
      <c r="A79" s="157"/>
      <c r="B79" s="158"/>
      <c r="C79" s="160"/>
      <c r="D79" s="160"/>
      <c r="E79" s="160"/>
      <c r="F79" s="160"/>
      <c r="G79" s="160"/>
      <c r="H79" s="160"/>
      <c r="I79" s="163"/>
      <c r="J79" s="54"/>
      <c r="K79" s="54"/>
    </row>
    <row r="80" spans="1:11" ht="18" customHeight="1">
      <c r="A80" s="167" t="s">
        <v>84</v>
      </c>
      <c r="B80" s="159" t="s">
        <v>20</v>
      </c>
      <c r="C80" s="160"/>
      <c r="D80" s="160"/>
      <c r="E80" s="165" t="s">
        <v>13</v>
      </c>
      <c r="F80" s="166"/>
      <c r="G80" s="160"/>
      <c r="H80" s="160"/>
      <c r="I80" s="164"/>
      <c r="J80" s="54"/>
      <c r="K80" s="54"/>
    </row>
    <row r="81" spans="1:11" ht="18" customHeight="1">
      <c r="A81" s="168"/>
      <c r="B81" s="161"/>
      <c r="C81" s="161"/>
      <c r="D81" s="57" t="s">
        <v>14</v>
      </c>
      <c r="E81" s="57" t="s">
        <v>15</v>
      </c>
      <c r="F81" s="57" t="s">
        <v>16</v>
      </c>
      <c r="G81" s="57" t="s">
        <v>17</v>
      </c>
      <c r="H81" s="57" t="s">
        <v>18</v>
      </c>
      <c r="I81" s="57" t="s">
        <v>19</v>
      </c>
      <c r="J81" s="54"/>
      <c r="K81" s="54"/>
    </row>
    <row r="82" spans="1:11" ht="39" customHeight="1" thickBot="1">
      <c r="A82" s="66" t="s">
        <v>85</v>
      </c>
      <c r="B82" s="92"/>
      <c r="C82" s="112"/>
      <c r="D82" s="113"/>
      <c r="E82" s="109"/>
      <c r="F82" s="109"/>
      <c r="G82" s="109"/>
      <c r="H82" s="109"/>
      <c r="I82" s="109"/>
      <c r="J82" s="54"/>
      <c r="K82" s="54"/>
    </row>
    <row r="83" spans="1:11" ht="12" customHeight="1">
      <c r="A83" s="100"/>
      <c r="B83" s="114" t="s">
        <v>86</v>
      </c>
      <c r="C83" s="94" t="s">
        <v>87</v>
      </c>
      <c r="D83" s="72">
        <v>549.65099999999973</v>
      </c>
      <c r="E83" s="73">
        <v>506.88699999999977</v>
      </c>
      <c r="F83" s="73">
        <v>26.953999999999994</v>
      </c>
      <c r="G83" s="73">
        <v>-8.2550000000000132</v>
      </c>
      <c r="H83" s="73">
        <v>24.065000000000012</v>
      </c>
      <c r="I83" s="73">
        <v>-186.95600000000002</v>
      </c>
      <c r="J83" s="89"/>
      <c r="K83" s="89"/>
    </row>
    <row r="84" spans="1:11" ht="12" customHeight="1">
      <c r="A84" s="92"/>
      <c r="B84" s="115" t="s">
        <v>88</v>
      </c>
      <c r="C84" s="94" t="s">
        <v>295</v>
      </c>
      <c r="D84" s="72">
        <v>210.26300000000043</v>
      </c>
      <c r="E84" s="73">
        <v>0</v>
      </c>
      <c r="F84" s="73">
        <v>0</v>
      </c>
      <c r="G84" s="73">
        <v>0</v>
      </c>
      <c r="H84" s="73">
        <v>210.26300000000043</v>
      </c>
      <c r="I84" s="73">
        <v>0</v>
      </c>
      <c r="J84" s="89"/>
      <c r="K84" s="89"/>
    </row>
    <row r="85" spans="1:11" ht="21" customHeight="1">
      <c r="B85" s="79" t="s">
        <v>66</v>
      </c>
      <c r="C85" s="71" t="s">
        <v>67</v>
      </c>
      <c r="D85" s="72">
        <v>675.90000000000009</v>
      </c>
      <c r="E85" s="73">
        <v>222.85900000000001</v>
      </c>
      <c r="F85" s="73">
        <v>447.02699999999999</v>
      </c>
      <c r="G85" s="73">
        <v>0</v>
      </c>
      <c r="H85" s="73">
        <v>6.0139999999999993</v>
      </c>
      <c r="I85" s="73">
        <v>2.669</v>
      </c>
      <c r="J85" s="89"/>
      <c r="K85" s="89"/>
    </row>
    <row r="86" spans="1:11" ht="12" customHeight="1">
      <c r="B86" s="79" t="s">
        <v>68</v>
      </c>
      <c r="C86" s="71" t="s">
        <v>69</v>
      </c>
      <c r="D86" s="72">
        <v>389.79400000000004</v>
      </c>
      <c r="E86" s="73">
        <v>51.412000000000006</v>
      </c>
      <c r="F86" s="73">
        <v>332.36799999999994</v>
      </c>
      <c r="G86" s="73">
        <v>0</v>
      </c>
      <c r="H86" s="73">
        <v>6.0139999999999993</v>
      </c>
      <c r="I86" s="73">
        <v>0</v>
      </c>
      <c r="J86" s="89"/>
      <c r="K86" s="89"/>
    </row>
    <row r="87" spans="1:11" ht="12" customHeight="1">
      <c r="B87" s="79"/>
      <c r="C87" s="71" t="s">
        <v>70</v>
      </c>
      <c r="D87" s="72">
        <v>419.09699999999998</v>
      </c>
      <c r="E87" s="73">
        <v>42.08</v>
      </c>
      <c r="F87" s="73">
        <v>375.06299999999999</v>
      </c>
      <c r="G87" s="73">
        <v>0</v>
      </c>
      <c r="H87" s="73">
        <v>1.9539999999999997</v>
      </c>
      <c r="I87" s="73">
        <v>0</v>
      </c>
      <c r="J87" s="89"/>
      <c r="K87" s="89"/>
    </row>
    <row r="88" spans="1:11" ht="12" customHeight="1">
      <c r="B88" s="79" t="s">
        <v>71</v>
      </c>
      <c r="C88" s="71" t="s">
        <v>72</v>
      </c>
      <c r="D88" s="72">
        <v>185.184</v>
      </c>
      <c r="E88" s="73">
        <v>133.97100000000003</v>
      </c>
      <c r="F88" s="73">
        <v>51.213000000000008</v>
      </c>
      <c r="G88" s="73">
        <v>0</v>
      </c>
      <c r="H88" s="73">
        <v>0</v>
      </c>
      <c r="I88" s="73">
        <v>0</v>
      </c>
      <c r="J88" s="89"/>
      <c r="K88" s="89"/>
    </row>
    <row r="89" spans="1:11" ht="12" customHeight="1">
      <c r="B89" s="79" t="s">
        <v>73</v>
      </c>
      <c r="C89" s="71" t="s">
        <v>74</v>
      </c>
      <c r="D89" s="72">
        <v>46.241</v>
      </c>
      <c r="E89" s="73">
        <v>31.490000000000002</v>
      </c>
      <c r="F89" s="73">
        <v>14.750999999999999</v>
      </c>
      <c r="G89" s="73">
        <v>0</v>
      </c>
      <c r="H89" s="73">
        <v>0</v>
      </c>
      <c r="I89" s="73">
        <v>2.669</v>
      </c>
      <c r="J89" s="89"/>
      <c r="K89" s="89"/>
    </row>
    <row r="90" spans="1:11" ht="12" customHeight="1">
      <c r="B90" s="79" t="s">
        <v>75</v>
      </c>
      <c r="C90" s="71" t="s">
        <v>294</v>
      </c>
      <c r="D90" s="72">
        <v>54.667999999999999</v>
      </c>
      <c r="E90" s="73">
        <v>5.9729999999999999</v>
      </c>
      <c r="F90" s="73">
        <v>48.695</v>
      </c>
      <c r="G90" s="73">
        <v>0</v>
      </c>
      <c r="H90" s="73">
        <v>0</v>
      </c>
      <c r="I90" s="73">
        <v>0</v>
      </c>
      <c r="J90" s="89"/>
      <c r="K90" s="89"/>
    </row>
    <row r="91" spans="1:11" ht="12" customHeight="1">
      <c r="B91" s="79" t="s">
        <v>76</v>
      </c>
      <c r="C91" s="71" t="s">
        <v>77</v>
      </c>
      <c r="D91" s="72">
        <v>1.3000000000000001E-2</v>
      </c>
      <c r="E91" s="73">
        <v>1.3000000000000001E-2</v>
      </c>
      <c r="F91" s="73">
        <v>0</v>
      </c>
      <c r="G91" s="73">
        <v>0</v>
      </c>
      <c r="H91" s="73">
        <v>0</v>
      </c>
      <c r="I91" s="73">
        <v>0</v>
      </c>
      <c r="J91" s="89"/>
      <c r="K91" s="89"/>
    </row>
    <row r="92" spans="1:11" ht="16.5" hidden="1" customHeight="1">
      <c r="B92" s="78" t="s">
        <v>29</v>
      </c>
      <c r="C92" s="71"/>
      <c r="D92" s="72">
        <v>1435.8140000000003</v>
      </c>
      <c r="E92" s="73">
        <v>729.74599999999975</v>
      </c>
      <c r="F92" s="73">
        <v>473.98099999999999</v>
      </c>
      <c r="G92" s="73">
        <v>-8.2550000000000132</v>
      </c>
      <c r="H92" s="73">
        <v>240.34200000000044</v>
      </c>
      <c r="I92" s="73">
        <v>-184.28700000000001</v>
      </c>
      <c r="J92" s="89"/>
      <c r="K92" s="89"/>
    </row>
    <row r="93" spans="1:11" ht="21" customHeight="1">
      <c r="A93" s="55" t="s">
        <v>66</v>
      </c>
      <c r="B93" s="79"/>
      <c r="C93" s="71" t="s">
        <v>67</v>
      </c>
      <c r="D93" s="72">
        <v>514.36900000000003</v>
      </c>
      <c r="E93" s="73">
        <v>53.874000000000002</v>
      </c>
      <c r="F93" s="73">
        <v>426.25199999999995</v>
      </c>
      <c r="G93" s="73">
        <v>0</v>
      </c>
      <c r="H93" s="73">
        <v>34.243000000000002</v>
      </c>
      <c r="I93" s="73">
        <v>0</v>
      </c>
      <c r="J93" s="73"/>
      <c r="K93" s="89"/>
    </row>
    <row r="94" spans="1:11" ht="12" customHeight="1">
      <c r="A94" s="55" t="s">
        <v>68</v>
      </c>
      <c r="B94" s="79"/>
      <c r="C94" s="71" t="s">
        <v>69</v>
      </c>
      <c r="D94" s="72">
        <v>388.08300000000003</v>
      </c>
      <c r="E94" s="73">
        <v>51.516999999999996</v>
      </c>
      <c r="F94" s="73">
        <v>305.01900000000001</v>
      </c>
      <c r="G94" s="73">
        <v>0</v>
      </c>
      <c r="H94" s="73">
        <v>31.547000000000004</v>
      </c>
      <c r="I94" s="73">
        <v>0</v>
      </c>
      <c r="J94" s="89"/>
      <c r="K94" s="89"/>
    </row>
    <row r="95" spans="1:11" ht="12" customHeight="1">
      <c r="B95" s="79"/>
      <c r="C95" s="71" t="s">
        <v>70</v>
      </c>
      <c r="D95" s="72">
        <v>375.92399999999998</v>
      </c>
      <c r="E95" s="73">
        <v>69.262999999999991</v>
      </c>
      <c r="F95" s="73">
        <v>266.64600000000007</v>
      </c>
      <c r="G95" s="73">
        <v>0</v>
      </c>
      <c r="H95" s="73">
        <v>40.015000000000001</v>
      </c>
      <c r="I95" s="73">
        <v>0</v>
      </c>
      <c r="J95" s="89"/>
      <c r="K95" s="89"/>
    </row>
    <row r="96" spans="1:11" ht="12" customHeight="1">
      <c r="A96" s="55" t="s">
        <v>75</v>
      </c>
      <c r="B96" s="79"/>
      <c r="C96" s="71" t="s">
        <v>294</v>
      </c>
      <c r="D96" s="72">
        <v>121.233</v>
      </c>
      <c r="E96" s="73">
        <v>0</v>
      </c>
      <c r="F96" s="73">
        <v>121.233</v>
      </c>
      <c r="G96" s="73">
        <v>0</v>
      </c>
      <c r="H96" s="73">
        <v>0</v>
      </c>
      <c r="I96" s="73">
        <v>0</v>
      </c>
      <c r="J96" s="89"/>
      <c r="K96" s="89"/>
    </row>
    <row r="97" spans="1:11" ht="12" customHeight="1">
      <c r="A97" s="55" t="s">
        <v>76</v>
      </c>
      <c r="B97" s="79"/>
      <c r="C97" s="71" t="s">
        <v>77</v>
      </c>
      <c r="D97" s="72">
        <v>5.0529999999999999</v>
      </c>
      <c r="E97" s="73">
        <v>2.3570000000000002</v>
      </c>
      <c r="F97" s="73">
        <v>0</v>
      </c>
      <c r="G97" s="73">
        <v>0</v>
      </c>
      <c r="H97" s="73">
        <v>2.6959999999999997</v>
      </c>
      <c r="I97" s="73">
        <v>0</v>
      </c>
      <c r="J97" s="89"/>
      <c r="K97" s="89"/>
    </row>
    <row r="98" spans="1:11" ht="21" customHeight="1" thickBot="1">
      <c r="A98" s="116" t="s">
        <v>89</v>
      </c>
      <c r="B98" s="117"/>
      <c r="C98" s="94" t="s">
        <v>90</v>
      </c>
      <c r="D98" s="72">
        <v>921.44500000000016</v>
      </c>
      <c r="E98" s="73">
        <v>675.87199999999973</v>
      </c>
      <c r="F98" s="73">
        <v>47.728999999999942</v>
      </c>
      <c r="G98" s="73">
        <v>-8.2550000000000132</v>
      </c>
      <c r="H98" s="73">
        <v>206.09900000000044</v>
      </c>
      <c r="I98" s="73">
        <v>-184.28700000000003</v>
      </c>
      <c r="J98" s="89"/>
      <c r="K98" s="89"/>
    </row>
    <row r="99" spans="1:11" ht="16.5" hidden="1" customHeight="1" thickBot="1">
      <c r="A99" s="97" t="s">
        <v>29</v>
      </c>
      <c r="B99" s="117"/>
      <c r="C99" s="94"/>
      <c r="D99" s="72">
        <v>1435.8140000000003</v>
      </c>
      <c r="E99" s="73">
        <v>729.74599999999975</v>
      </c>
      <c r="F99" s="73">
        <v>473.98099999999988</v>
      </c>
      <c r="G99" s="73">
        <v>-8.2550000000000132</v>
      </c>
      <c r="H99" s="73">
        <v>240.34200000000044</v>
      </c>
      <c r="I99" s="73">
        <v>-184.28700000000003</v>
      </c>
      <c r="J99" s="89"/>
      <c r="K99" s="89"/>
    </row>
    <row r="100" spans="1:11" ht="39" customHeight="1" thickBot="1">
      <c r="A100" s="66" t="s">
        <v>91</v>
      </c>
      <c r="B100" s="92"/>
      <c r="C100" s="99"/>
      <c r="D100" s="72"/>
      <c r="E100" s="73"/>
      <c r="F100" s="73"/>
      <c r="G100" s="73"/>
      <c r="H100" s="73"/>
      <c r="I100" s="73"/>
      <c r="J100" s="89"/>
      <c r="K100" s="89"/>
    </row>
    <row r="101" spans="1:11" ht="12" customHeight="1">
      <c r="A101" s="100"/>
      <c r="B101" s="114" t="s">
        <v>89</v>
      </c>
      <c r="C101" s="94" t="s">
        <v>90</v>
      </c>
      <c r="D101" s="72">
        <v>921.44500000000016</v>
      </c>
      <c r="E101" s="73">
        <v>675.87199999999973</v>
      </c>
      <c r="F101" s="73">
        <v>47.728999999999942</v>
      </c>
      <c r="G101" s="73">
        <v>-8.2550000000000132</v>
      </c>
      <c r="H101" s="73">
        <v>206.09900000000044</v>
      </c>
      <c r="I101" s="73">
        <v>-184.28700000000003</v>
      </c>
      <c r="J101" s="89"/>
      <c r="K101" s="89"/>
    </row>
    <row r="102" spans="1:11" ht="21" customHeight="1">
      <c r="B102" s="79" t="s">
        <v>52</v>
      </c>
      <c r="C102" s="71" t="s">
        <v>53</v>
      </c>
      <c r="D102" s="72">
        <v>2229.0470000000005</v>
      </c>
      <c r="E102" s="73">
        <v>0</v>
      </c>
      <c r="F102" s="73">
        <v>0</v>
      </c>
      <c r="G102" s="73">
        <v>0</v>
      </c>
      <c r="H102" s="73">
        <v>2229.0470000000005</v>
      </c>
      <c r="I102" s="73">
        <v>13.820999999999998</v>
      </c>
      <c r="J102" s="89"/>
      <c r="K102" s="89"/>
    </row>
    <row r="103" spans="1:11" ht="12" customHeight="1">
      <c r="B103" s="79" t="s">
        <v>58</v>
      </c>
      <c r="C103" s="71" t="s">
        <v>59</v>
      </c>
      <c r="D103" s="72">
        <v>424.31</v>
      </c>
      <c r="E103" s="73">
        <v>0</v>
      </c>
      <c r="F103" s="73">
        <v>0</v>
      </c>
      <c r="G103" s="73">
        <v>424.31</v>
      </c>
      <c r="H103" s="73">
        <v>0</v>
      </c>
      <c r="I103" s="73">
        <v>8.2899999999999991</v>
      </c>
      <c r="J103" s="89"/>
      <c r="K103" s="89"/>
    </row>
    <row r="104" spans="1:11" ht="12" customHeight="1">
      <c r="B104" s="79" t="s">
        <v>66</v>
      </c>
      <c r="C104" s="71" t="s">
        <v>67</v>
      </c>
      <c r="D104" s="72">
        <v>498.44600000000003</v>
      </c>
      <c r="E104" s="73">
        <v>0</v>
      </c>
      <c r="F104" s="73">
        <v>0</v>
      </c>
      <c r="G104" s="73">
        <v>31.387</v>
      </c>
      <c r="H104" s="73">
        <v>467.05900000000003</v>
      </c>
      <c r="I104" s="73">
        <v>228.99700000000001</v>
      </c>
      <c r="J104" s="89"/>
      <c r="K104" s="89"/>
    </row>
    <row r="105" spans="1:11" ht="12" customHeight="1">
      <c r="B105" s="79" t="s">
        <v>68</v>
      </c>
      <c r="C105" s="71" t="s">
        <v>69</v>
      </c>
      <c r="D105" s="72">
        <v>68.65100000000001</v>
      </c>
      <c r="E105" s="73">
        <v>0</v>
      </c>
      <c r="F105" s="73">
        <v>0</v>
      </c>
      <c r="G105" s="73">
        <v>18.917000000000002</v>
      </c>
      <c r="H105" s="73">
        <v>49.734000000000002</v>
      </c>
      <c r="I105" s="73">
        <v>160.61099999999999</v>
      </c>
      <c r="J105" s="89"/>
      <c r="K105" s="89"/>
    </row>
    <row r="106" spans="1:11" ht="12" customHeight="1">
      <c r="B106" s="79"/>
      <c r="C106" s="71" t="s">
        <v>70</v>
      </c>
      <c r="D106" s="72">
        <v>40.873999999999995</v>
      </c>
      <c r="E106" s="73">
        <v>0</v>
      </c>
      <c r="F106" s="73">
        <v>0</v>
      </c>
      <c r="G106" s="73">
        <v>17.125</v>
      </c>
      <c r="H106" s="73">
        <v>23.748999999999995</v>
      </c>
      <c r="I106" s="73">
        <v>160.72299999999998</v>
      </c>
      <c r="J106" s="89"/>
      <c r="K106" s="89"/>
    </row>
    <row r="107" spans="1:11" ht="12" customHeight="1">
      <c r="B107" s="79" t="s">
        <v>71</v>
      </c>
      <c r="C107" s="71" t="s">
        <v>72</v>
      </c>
      <c r="D107" s="72">
        <v>350.983</v>
      </c>
      <c r="E107" s="73">
        <v>0</v>
      </c>
      <c r="F107" s="73">
        <v>0</v>
      </c>
      <c r="G107" s="73">
        <v>9.577</v>
      </c>
      <c r="H107" s="73">
        <v>341.40600000000001</v>
      </c>
      <c r="I107" s="73">
        <v>59.876000000000005</v>
      </c>
      <c r="J107" s="89"/>
      <c r="K107" s="89"/>
    </row>
    <row r="108" spans="1:11" ht="12" customHeight="1">
      <c r="B108" s="79" t="s">
        <v>75</v>
      </c>
      <c r="C108" s="71" t="s">
        <v>294</v>
      </c>
      <c r="D108" s="72">
        <v>73.772000000000006</v>
      </c>
      <c r="E108" s="73">
        <v>0</v>
      </c>
      <c r="F108" s="73">
        <v>0</v>
      </c>
      <c r="G108" s="73">
        <v>1.4009999999999998</v>
      </c>
      <c r="H108" s="73">
        <v>72.370999999999995</v>
      </c>
      <c r="I108" s="73">
        <v>8.4759999999999991</v>
      </c>
      <c r="J108" s="89"/>
      <c r="K108" s="89"/>
    </row>
    <row r="109" spans="1:11" ht="12" customHeight="1">
      <c r="B109" s="79" t="s">
        <v>76</v>
      </c>
      <c r="C109" s="71" t="s">
        <v>77</v>
      </c>
      <c r="D109" s="72">
        <v>5.04</v>
      </c>
      <c r="E109" s="73">
        <v>0</v>
      </c>
      <c r="F109" s="73">
        <v>0</v>
      </c>
      <c r="G109" s="73">
        <v>1.492</v>
      </c>
      <c r="H109" s="73">
        <v>3.548</v>
      </c>
      <c r="I109" s="73">
        <v>3.4000000000000002E-2</v>
      </c>
      <c r="J109" s="89"/>
      <c r="K109" s="89"/>
    </row>
    <row r="110" spans="1:11" ht="16.5" hidden="1" customHeight="1">
      <c r="B110" s="78" t="s">
        <v>29</v>
      </c>
      <c r="C110" s="71"/>
      <c r="D110" s="72">
        <v>4073.2480000000005</v>
      </c>
      <c r="E110" s="73">
        <v>675.87199999999973</v>
      </c>
      <c r="F110" s="73">
        <v>47.728999999999942</v>
      </c>
      <c r="G110" s="73">
        <v>447.44200000000001</v>
      </c>
      <c r="H110" s="73">
        <v>2902.2050000000013</v>
      </c>
      <c r="I110" s="73">
        <v>66.82099999999997</v>
      </c>
      <c r="J110" s="89"/>
      <c r="K110" s="89"/>
    </row>
    <row r="111" spans="1:11" ht="21" customHeight="1">
      <c r="A111" s="55" t="s">
        <v>78</v>
      </c>
      <c r="B111" s="78"/>
      <c r="C111" s="71" t="s">
        <v>79</v>
      </c>
      <c r="D111" s="72">
        <v>84.546999999999997</v>
      </c>
      <c r="E111" s="73">
        <v>0</v>
      </c>
      <c r="F111" s="73">
        <v>0</v>
      </c>
      <c r="G111" s="73">
        <v>84.546999999999997</v>
      </c>
      <c r="H111" s="73">
        <v>0</v>
      </c>
      <c r="I111" s="73">
        <v>3.9710000000000001</v>
      </c>
      <c r="J111" s="89"/>
      <c r="K111" s="89"/>
    </row>
    <row r="112" spans="1:11" ht="16.5" customHeight="1">
      <c r="A112" s="55" t="s">
        <v>66</v>
      </c>
      <c r="B112" s="79"/>
      <c r="C112" s="71" t="s">
        <v>67</v>
      </c>
      <c r="D112" s="73">
        <v>514.47</v>
      </c>
      <c r="E112" s="73">
        <v>440.11900000000003</v>
      </c>
      <c r="F112" s="73">
        <v>31.612000000000002</v>
      </c>
      <c r="G112" s="73">
        <v>36.567</v>
      </c>
      <c r="H112" s="73">
        <v>6.1719999999999962</v>
      </c>
      <c r="I112" s="73">
        <v>377.173</v>
      </c>
      <c r="J112" s="89"/>
      <c r="K112" s="89"/>
    </row>
    <row r="113" spans="1:11" ht="12" customHeight="1">
      <c r="A113" s="55" t="s">
        <v>68</v>
      </c>
      <c r="B113" s="79"/>
      <c r="C113" s="71" t="s">
        <v>69</v>
      </c>
      <c r="D113" s="72">
        <v>42.738999999999997</v>
      </c>
      <c r="E113" s="73">
        <v>0</v>
      </c>
      <c r="F113" s="73">
        <v>0</v>
      </c>
      <c r="G113" s="73">
        <v>36.567</v>
      </c>
      <c r="H113" s="73">
        <v>6.1719999999999962</v>
      </c>
      <c r="I113" s="73">
        <v>188.23400000000001</v>
      </c>
      <c r="J113" s="89"/>
      <c r="K113" s="89"/>
    </row>
    <row r="114" spans="1:11" ht="12" customHeight="1">
      <c r="B114" s="79"/>
      <c r="C114" s="71" t="s">
        <v>70</v>
      </c>
      <c r="D114" s="72">
        <v>34.161999999999999</v>
      </c>
      <c r="E114" s="73">
        <v>0</v>
      </c>
      <c r="F114" s="73">
        <v>0</v>
      </c>
      <c r="G114" s="73">
        <v>20.867000000000004</v>
      </c>
      <c r="H114" s="73">
        <v>13.294999999999995</v>
      </c>
      <c r="I114" s="73">
        <v>193.518</v>
      </c>
      <c r="J114" s="89"/>
      <c r="K114" s="89"/>
    </row>
    <row r="115" spans="1:11" ht="12" customHeight="1">
      <c r="A115" s="55" t="s">
        <v>71</v>
      </c>
      <c r="B115" s="79"/>
      <c r="C115" s="71" t="s">
        <v>72</v>
      </c>
      <c r="D115" s="72">
        <v>469.06200000000001</v>
      </c>
      <c r="E115" s="73">
        <v>437.471</v>
      </c>
      <c r="F115" s="73">
        <v>31.591000000000001</v>
      </c>
      <c r="G115" s="73">
        <v>0</v>
      </c>
      <c r="H115" s="73">
        <v>0</v>
      </c>
      <c r="I115" s="73">
        <v>126.98099999999999</v>
      </c>
      <c r="J115" s="89"/>
      <c r="K115" s="89"/>
    </row>
    <row r="116" spans="1:11" ht="12" customHeight="1">
      <c r="A116" s="55" t="s">
        <v>73</v>
      </c>
      <c r="B116" s="79"/>
      <c r="C116" s="71" t="s">
        <v>80</v>
      </c>
      <c r="D116" s="72">
        <v>2.6689999999999996</v>
      </c>
      <c r="E116" s="73">
        <v>2.6479999999999997</v>
      </c>
      <c r="F116" s="73">
        <v>2.1000000000000001E-2</v>
      </c>
      <c r="G116" s="73">
        <v>0</v>
      </c>
      <c r="H116" s="73">
        <v>0</v>
      </c>
      <c r="I116" s="73">
        <v>46.241</v>
      </c>
      <c r="J116" s="89"/>
      <c r="K116" s="89"/>
    </row>
    <row r="117" spans="1:11" ht="12" customHeight="1">
      <c r="A117" s="55" t="s">
        <v>75</v>
      </c>
      <c r="B117" s="79"/>
      <c r="C117" s="71" t="s">
        <v>294</v>
      </c>
      <c r="D117" s="72">
        <v>0</v>
      </c>
      <c r="E117" s="73">
        <v>0</v>
      </c>
      <c r="F117" s="73">
        <v>0</v>
      </c>
      <c r="G117" s="73">
        <v>0</v>
      </c>
      <c r="H117" s="73">
        <v>0</v>
      </c>
      <c r="I117" s="73">
        <v>15.683</v>
      </c>
      <c r="J117" s="89"/>
      <c r="K117" s="89"/>
    </row>
    <row r="118" spans="1:11" ht="12" customHeight="1">
      <c r="A118" s="55" t="s">
        <v>76</v>
      </c>
      <c r="B118" s="79"/>
      <c r="C118" s="71" t="s">
        <v>77</v>
      </c>
      <c r="D118" s="72">
        <v>0</v>
      </c>
      <c r="E118" s="73">
        <v>0</v>
      </c>
      <c r="F118" s="73">
        <v>0</v>
      </c>
      <c r="G118" s="73">
        <v>0</v>
      </c>
      <c r="H118" s="73">
        <v>0</v>
      </c>
      <c r="I118" s="73">
        <v>3.4000000000000002E-2</v>
      </c>
      <c r="J118" s="89"/>
      <c r="K118" s="89"/>
    </row>
    <row r="119" spans="1:11" ht="21" customHeight="1" thickBot="1">
      <c r="A119" s="116" t="s">
        <v>81</v>
      </c>
      <c r="B119" s="117"/>
      <c r="C119" s="94" t="s">
        <v>82</v>
      </c>
      <c r="D119" s="72">
        <v>3474.2310000000002</v>
      </c>
      <c r="E119" s="73">
        <v>235.75299999999976</v>
      </c>
      <c r="F119" s="73">
        <v>16.116999999999944</v>
      </c>
      <c r="G119" s="73">
        <v>326.32799999999997</v>
      </c>
      <c r="H119" s="73">
        <v>2896.0330000000008</v>
      </c>
      <c r="I119" s="73">
        <v>-314.32299999999998</v>
      </c>
      <c r="J119" s="89"/>
      <c r="K119" s="89"/>
    </row>
    <row r="120" spans="1:11" ht="16.5" hidden="1" customHeight="1" thickBot="1">
      <c r="A120" s="82" t="s">
        <v>29</v>
      </c>
      <c r="B120" s="81"/>
      <c r="D120" s="72">
        <v>4073.2480000000005</v>
      </c>
      <c r="E120" s="73">
        <v>675.87199999999984</v>
      </c>
      <c r="F120" s="73">
        <v>47.728999999999942</v>
      </c>
      <c r="G120" s="73">
        <v>447.44200000000001</v>
      </c>
      <c r="H120" s="73">
        <v>2902.2050000000008</v>
      </c>
      <c r="I120" s="73">
        <v>66.821000000000026</v>
      </c>
      <c r="J120" s="89"/>
      <c r="K120" s="89"/>
    </row>
    <row r="121" spans="1:11" ht="12" customHeight="1">
      <c r="A121" s="83"/>
      <c r="B121" s="90"/>
      <c r="D121" s="118"/>
      <c r="E121" s="118"/>
      <c r="F121" s="118"/>
      <c r="G121" s="118"/>
      <c r="H121" s="118"/>
      <c r="I121" s="118"/>
      <c r="K121" s="54"/>
    </row>
    <row r="122" spans="1:11" ht="15.75" customHeight="1">
      <c r="A122" s="110" t="s">
        <v>92</v>
      </c>
      <c r="B122" s="90"/>
      <c r="C122" s="90"/>
      <c r="D122" s="118"/>
      <c r="E122" s="119"/>
      <c r="F122" s="119"/>
      <c r="G122" s="119"/>
      <c r="H122" s="119"/>
      <c r="I122" s="119"/>
      <c r="K122" s="54"/>
    </row>
    <row r="123" spans="1:11" ht="12" customHeight="1">
      <c r="A123" s="151" t="s">
        <v>3</v>
      </c>
      <c r="B123" s="151"/>
      <c r="C123" s="151"/>
      <c r="D123" s="151"/>
      <c r="E123" s="151"/>
      <c r="F123" s="151"/>
      <c r="G123" s="151"/>
      <c r="H123" s="151"/>
      <c r="I123" s="151"/>
      <c r="K123" s="54"/>
    </row>
    <row r="124" spans="1:11" ht="12" customHeight="1">
      <c r="A124" s="152">
        <v>2023</v>
      </c>
      <c r="B124" s="152"/>
      <c r="C124" s="152"/>
      <c r="D124" s="152"/>
      <c r="E124" s="152"/>
      <c r="F124" s="152"/>
      <c r="G124" s="152"/>
      <c r="H124" s="152"/>
      <c r="I124" s="152"/>
      <c r="K124" s="54"/>
    </row>
    <row r="125" spans="1:11" ht="12" customHeight="1">
      <c r="A125" s="152" t="s">
        <v>4</v>
      </c>
      <c r="B125" s="152"/>
      <c r="C125" s="152"/>
      <c r="D125" s="152"/>
      <c r="E125" s="152"/>
      <c r="F125" s="152"/>
      <c r="G125" s="152"/>
      <c r="H125" s="152"/>
      <c r="I125" s="152"/>
      <c r="K125" s="54"/>
    </row>
    <row r="126" spans="1:11" ht="9" customHeight="1">
      <c r="A126" s="111"/>
      <c r="B126" s="111"/>
      <c r="C126" s="111"/>
      <c r="D126" s="111"/>
      <c r="E126" s="111"/>
      <c r="F126" s="111"/>
      <c r="G126" s="111"/>
      <c r="H126" s="111"/>
      <c r="I126" s="111"/>
      <c r="K126" s="54"/>
    </row>
    <row r="127" spans="1:11" ht="18" customHeight="1">
      <c r="A127" s="153" t="s">
        <v>5</v>
      </c>
      <c r="B127" s="154"/>
      <c r="C127" s="159" t="s">
        <v>6</v>
      </c>
      <c r="D127" s="159" t="s">
        <v>7</v>
      </c>
      <c r="E127" s="159" t="s">
        <v>8</v>
      </c>
      <c r="F127" s="159" t="s">
        <v>9</v>
      </c>
      <c r="G127" s="159" t="s">
        <v>10</v>
      </c>
      <c r="H127" s="159" t="s">
        <v>11</v>
      </c>
      <c r="I127" s="162" t="s">
        <v>12</v>
      </c>
      <c r="K127" s="54"/>
    </row>
    <row r="128" spans="1:11" ht="18" customHeight="1">
      <c r="A128" s="157"/>
      <c r="B128" s="158"/>
      <c r="C128" s="160"/>
      <c r="D128" s="160"/>
      <c r="E128" s="160"/>
      <c r="F128" s="160"/>
      <c r="G128" s="160"/>
      <c r="H128" s="160"/>
      <c r="I128" s="163"/>
      <c r="K128" s="54"/>
    </row>
    <row r="129" spans="1:11" ht="18" customHeight="1">
      <c r="A129" s="167" t="s">
        <v>84</v>
      </c>
      <c r="B129" s="159" t="s">
        <v>20</v>
      </c>
      <c r="C129" s="160"/>
      <c r="D129" s="160"/>
      <c r="E129" s="165" t="s">
        <v>13</v>
      </c>
      <c r="F129" s="166"/>
      <c r="G129" s="160"/>
      <c r="H129" s="160"/>
      <c r="I129" s="164"/>
      <c r="K129" s="54"/>
    </row>
    <row r="130" spans="1:11" ht="18" customHeight="1">
      <c r="A130" s="168"/>
      <c r="B130" s="161"/>
      <c r="C130" s="161"/>
      <c r="D130" s="57" t="s">
        <v>14</v>
      </c>
      <c r="E130" s="57" t="s">
        <v>15</v>
      </c>
      <c r="F130" s="57" t="s">
        <v>16</v>
      </c>
      <c r="G130" s="57" t="s">
        <v>17</v>
      </c>
      <c r="H130" s="57" t="s">
        <v>18</v>
      </c>
      <c r="I130" s="57" t="s">
        <v>19</v>
      </c>
      <c r="K130" s="54"/>
    </row>
    <row r="131" spans="1:11" ht="39" customHeight="1" thickBot="1">
      <c r="A131" s="66" t="s">
        <v>93</v>
      </c>
      <c r="B131" s="92"/>
      <c r="C131" s="112"/>
      <c r="D131" s="120"/>
      <c r="E131" s="119"/>
      <c r="F131" s="119"/>
      <c r="G131" s="119"/>
      <c r="H131" s="119"/>
      <c r="I131" s="119"/>
      <c r="K131" s="54"/>
    </row>
    <row r="132" spans="1:11" ht="12" customHeight="1">
      <c r="A132" s="100"/>
      <c r="B132" s="114" t="s">
        <v>81</v>
      </c>
      <c r="C132" s="94" t="s">
        <v>82</v>
      </c>
      <c r="D132" s="72">
        <v>3474.2310000000002</v>
      </c>
      <c r="E132" s="73">
        <v>235.75299999999976</v>
      </c>
      <c r="F132" s="73">
        <v>16.116999999999944</v>
      </c>
      <c r="G132" s="73">
        <v>326.32799999999997</v>
      </c>
      <c r="H132" s="73">
        <v>2896.0330000000008</v>
      </c>
      <c r="I132" s="73">
        <v>-314.32299999999998</v>
      </c>
      <c r="J132" s="89"/>
      <c r="K132" s="89"/>
    </row>
    <row r="133" spans="1:11" ht="21" customHeight="1">
      <c r="B133" s="79" t="s">
        <v>94</v>
      </c>
      <c r="C133" s="71" t="s">
        <v>95</v>
      </c>
      <c r="D133" s="72">
        <v>533.28700000000003</v>
      </c>
      <c r="E133" s="73">
        <v>0</v>
      </c>
      <c r="F133" s="73">
        <v>0</v>
      </c>
      <c r="G133" s="73">
        <v>533.28700000000003</v>
      </c>
      <c r="H133" s="73">
        <v>0</v>
      </c>
      <c r="I133" s="73">
        <v>0.70799999999999996</v>
      </c>
      <c r="J133" s="89"/>
      <c r="K133" s="89"/>
    </row>
    <row r="134" spans="1:11" ht="12" customHeight="1">
      <c r="B134" s="79" t="s">
        <v>96</v>
      </c>
      <c r="C134" s="71" t="s">
        <v>97</v>
      </c>
      <c r="D134" s="72">
        <v>517.69000000000005</v>
      </c>
      <c r="E134" s="73">
        <v>0</v>
      </c>
      <c r="F134" s="73">
        <v>0</v>
      </c>
      <c r="G134" s="73">
        <v>517.69000000000005</v>
      </c>
      <c r="H134" s="73">
        <v>0</v>
      </c>
      <c r="I134" s="73">
        <v>0.70799999999999996</v>
      </c>
      <c r="J134" s="89"/>
      <c r="K134" s="89"/>
    </row>
    <row r="135" spans="1:11" ht="12" customHeight="1">
      <c r="B135" s="79" t="s">
        <v>98</v>
      </c>
      <c r="C135" s="71" t="s">
        <v>99</v>
      </c>
      <c r="D135" s="72">
        <v>15.597</v>
      </c>
      <c r="E135" s="73">
        <v>0</v>
      </c>
      <c r="F135" s="73">
        <v>0</v>
      </c>
      <c r="G135" s="73">
        <v>15.597</v>
      </c>
      <c r="H135" s="73">
        <v>0</v>
      </c>
      <c r="I135" s="73">
        <v>0</v>
      </c>
      <c r="J135" s="89"/>
      <c r="K135" s="89"/>
    </row>
    <row r="136" spans="1:11" ht="21" customHeight="1">
      <c r="B136" s="79" t="s">
        <v>100</v>
      </c>
      <c r="C136" s="71" t="s">
        <v>252</v>
      </c>
      <c r="D136" s="72">
        <v>860.81799999999998</v>
      </c>
      <c r="E136" s="73">
        <v>23.184999999999995</v>
      </c>
      <c r="F136" s="73">
        <v>126.934</v>
      </c>
      <c r="G136" s="73">
        <v>709.87199999999996</v>
      </c>
      <c r="H136" s="73">
        <v>0.82699999999999996</v>
      </c>
      <c r="I136" s="73">
        <v>4.7569999999999997</v>
      </c>
      <c r="J136" s="89"/>
      <c r="K136" s="89"/>
    </row>
    <row r="137" spans="1:11" ht="12" customHeight="1">
      <c r="B137" s="79" t="s">
        <v>101</v>
      </c>
      <c r="C137" s="71" t="s">
        <v>102</v>
      </c>
      <c r="D137" s="72">
        <v>333.48699999999997</v>
      </c>
      <c r="E137" s="73">
        <v>21.532</v>
      </c>
      <c r="F137" s="73">
        <v>28.053999999999995</v>
      </c>
      <c r="G137" s="73">
        <v>283.90100000000001</v>
      </c>
      <c r="H137" s="73">
        <v>0</v>
      </c>
      <c r="I137" s="73">
        <v>2.617</v>
      </c>
      <c r="J137" s="89"/>
      <c r="K137" s="89"/>
    </row>
    <row r="138" spans="1:11" ht="12" customHeight="1">
      <c r="B138" s="79" t="s">
        <v>103</v>
      </c>
      <c r="C138" s="71" t="s">
        <v>253</v>
      </c>
      <c r="D138" s="72">
        <v>48.754999999999995</v>
      </c>
      <c r="E138" s="73">
        <v>1.6529999999999947</v>
      </c>
      <c r="F138" s="73">
        <v>0.65800000000000003</v>
      </c>
      <c r="G138" s="73">
        <v>45.616999999999997</v>
      </c>
      <c r="H138" s="73">
        <v>0.82699999999999996</v>
      </c>
      <c r="I138" s="73">
        <v>0</v>
      </c>
      <c r="J138" s="89"/>
      <c r="K138" s="89"/>
    </row>
    <row r="139" spans="1:11" ht="12" customHeight="1">
      <c r="B139" s="79" t="s">
        <v>254</v>
      </c>
      <c r="C139" s="71" t="s">
        <v>255</v>
      </c>
      <c r="D139" s="72">
        <v>450.48199999999997</v>
      </c>
      <c r="E139" s="73">
        <v>0</v>
      </c>
      <c r="F139" s="73">
        <v>70.128</v>
      </c>
      <c r="G139" s="73">
        <v>380.35399999999998</v>
      </c>
      <c r="H139" s="73">
        <v>0</v>
      </c>
      <c r="I139" s="73">
        <v>2.14</v>
      </c>
      <c r="J139" s="89"/>
      <c r="K139" s="89"/>
    </row>
    <row r="140" spans="1:11" ht="12" customHeight="1">
      <c r="B140" s="79" t="s">
        <v>256</v>
      </c>
      <c r="C140" s="71" t="s">
        <v>257</v>
      </c>
      <c r="D140" s="72">
        <v>36.222000000000001</v>
      </c>
      <c r="E140" s="73">
        <v>0</v>
      </c>
      <c r="F140" s="73">
        <v>36.222000000000001</v>
      </c>
      <c r="G140" s="73">
        <v>0</v>
      </c>
      <c r="H140" s="73">
        <v>0</v>
      </c>
      <c r="I140" s="73">
        <v>0</v>
      </c>
      <c r="J140" s="89"/>
      <c r="K140" s="89"/>
    </row>
    <row r="141" spans="1:11" ht="12" customHeight="1">
      <c r="B141" s="79" t="s">
        <v>258</v>
      </c>
      <c r="C141" s="71" t="s">
        <v>259</v>
      </c>
      <c r="D141" s="72">
        <v>8.1280000000000001</v>
      </c>
      <c r="E141" s="73">
        <v>0</v>
      </c>
      <c r="F141" s="73">
        <v>8.1280000000000001</v>
      </c>
      <c r="G141" s="73">
        <v>0</v>
      </c>
      <c r="H141" s="73">
        <v>0</v>
      </c>
      <c r="I141" s="73">
        <v>0</v>
      </c>
      <c r="J141" s="89"/>
      <c r="K141" s="89"/>
    </row>
    <row r="142" spans="1:11" ht="21" customHeight="1">
      <c r="B142" s="79" t="s">
        <v>104</v>
      </c>
      <c r="C142" s="71" t="s">
        <v>105</v>
      </c>
      <c r="D142" s="72">
        <v>730.596</v>
      </c>
      <c r="E142" s="73">
        <v>0</v>
      </c>
      <c r="F142" s="73">
        <v>0</v>
      </c>
      <c r="G142" s="73">
        <v>0</v>
      </c>
      <c r="H142" s="73">
        <v>730.596</v>
      </c>
      <c r="I142" s="73">
        <v>10.504</v>
      </c>
      <c r="J142" s="89"/>
      <c r="K142" s="89"/>
    </row>
    <row r="143" spans="1:11" ht="12" customHeight="1">
      <c r="B143" s="79" t="s">
        <v>106</v>
      </c>
      <c r="C143" s="71" t="s">
        <v>107</v>
      </c>
      <c r="D143" s="72">
        <v>446.899</v>
      </c>
      <c r="E143" s="73">
        <v>0</v>
      </c>
      <c r="F143" s="73">
        <v>0</v>
      </c>
      <c r="G143" s="73">
        <v>0</v>
      </c>
      <c r="H143" s="73">
        <v>446.899</v>
      </c>
      <c r="I143" s="73">
        <v>8.6950000000000003</v>
      </c>
      <c r="J143" s="89"/>
      <c r="K143" s="89"/>
    </row>
    <row r="144" spans="1:11" ht="12" customHeight="1">
      <c r="B144" s="79" t="s">
        <v>108</v>
      </c>
      <c r="C144" s="71" t="s">
        <v>260</v>
      </c>
      <c r="D144" s="72">
        <v>174.398</v>
      </c>
      <c r="E144" s="73">
        <v>0</v>
      </c>
      <c r="F144" s="73">
        <v>0</v>
      </c>
      <c r="G144" s="73">
        <v>0</v>
      </c>
      <c r="H144" s="73">
        <v>174.398</v>
      </c>
      <c r="I144" s="73">
        <v>1.651</v>
      </c>
      <c r="J144" s="89"/>
      <c r="K144" s="89"/>
    </row>
    <row r="145" spans="1:11" ht="12" customHeight="1">
      <c r="B145" s="79" t="s">
        <v>109</v>
      </c>
      <c r="C145" s="71" t="s">
        <v>110</v>
      </c>
      <c r="D145" s="72">
        <v>109.29900000000001</v>
      </c>
      <c r="E145" s="73">
        <v>0</v>
      </c>
      <c r="F145" s="73">
        <v>0</v>
      </c>
      <c r="G145" s="73">
        <v>0</v>
      </c>
      <c r="H145" s="73">
        <v>109.29900000000001</v>
      </c>
      <c r="I145" s="73">
        <v>0.158</v>
      </c>
      <c r="J145" s="89"/>
      <c r="K145" s="89"/>
    </row>
    <row r="146" spans="1:11" ht="21" customHeight="1">
      <c r="B146" s="79" t="s">
        <v>111</v>
      </c>
      <c r="C146" s="71" t="s">
        <v>112</v>
      </c>
      <c r="D146" s="72">
        <v>381.952</v>
      </c>
      <c r="E146" s="73">
        <v>21.082000000000001</v>
      </c>
      <c r="F146" s="73">
        <v>202.29900000000001</v>
      </c>
      <c r="G146" s="73">
        <v>33.413999999999994</v>
      </c>
      <c r="H146" s="73">
        <v>125.15699999999998</v>
      </c>
      <c r="I146" s="73">
        <v>148.46699999999998</v>
      </c>
      <c r="J146" s="89"/>
      <c r="K146" s="89"/>
    </row>
    <row r="147" spans="1:11" ht="12" customHeight="1">
      <c r="B147" s="79" t="s">
        <v>113</v>
      </c>
      <c r="C147" s="71" t="s">
        <v>261</v>
      </c>
      <c r="D147" s="72">
        <v>158.32300000000001</v>
      </c>
      <c r="E147" s="73">
        <v>0</v>
      </c>
      <c r="F147" s="73">
        <v>158.32300000000001</v>
      </c>
      <c r="G147" s="73">
        <v>0</v>
      </c>
      <c r="H147" s="73">
        <v>0</v>
      </c>
      <c r="I147" s="73">
        <v>26.594000000000001</v>
      </c>
      <c r="J147" s="89"/>
      <c r="K147" s="89"/>
    </row>
    <row r="148" spans="1:11" ht="12" customHeight="1">
      <c r="B148" s="79" t="s">
        <v>114</v>
      </c>
      <c r="C148" s="71" t="s">
        <v>262</v>
      </c>
      <c r="D148" s="72">
        <v>126.97899999999998</v>
      </c>
      <c r="E148" s="73">
        <v>14.151999999999999</v>
      </c>
      <c r="F148" s="73">
        <v>38.896999999999998</v>
      </c>
      <c r="G148" s="73">
        <v>0.44700000000000001</v>
      </c>
      <c r="H148" s="73">
        <v>73.483000000000004</v>
      </c>
      <c r="I148" s="73">
        <v>55.308</v>
      </c>
      <c r="J148" s="89"/>
      <c r="K148" s="89"/>
    </row>
    <row r="149" spans="1:11" ht="12" customHeight="1">
      <c r="B149" s="79" t="s">
        <v>115</v>
      </c>
      <c r="C149" s="71" t="s">
        <v>116</v>
      </c>
      <c r="D149" s="72">
        <v>0</v>
      </c>
      <c r="E149" s="73">
        <v>0</v>
      </c>
      <c r="F149" s="73">
        <v>0</v>
      </c>
      <c r="G149" s="73">
        <v>0</v>
      </c>
      <c r="H149" s="73">
        <v>0</v>
      </c>
      <c r="I149" s="73">
        <v>0</v>
      </c>
      <c r="J149" s="89"/>
      <c r="K149" s="89"/>
    </row>
    <row r="150" spans="1:11" ht="12" customHeight="1">
      <c r="B150" s="79" t="s">
        <v>117</v>
      </c>
      <c r="C150" s="71" t="s">
        <v>118</v>
      </c>
      <c r="D150" s="72">
        <v>3.9609999999999999</v>
      </c>
      <c r="E150" s="73">
        <v>0</v>
      </c>
      <c r="F150" s="73">
        <v>0</v>
      </c>
      <c r="G150" s="73">
        <v>3.9609999999999999</v>
      </c>
      <c r="H150" s="73">
        <v>0</v>
      </c>
      <c r="I150" s="73">
        <v>10.090999999999999</v>
      </c>
      <c r="J150" s="89"/>
      <c r="K150" s="89"/>
    </row>
    <row r="151" spans="1:11" ht="12" customHeight="1">
      <c r="B151" s="79" t="s">
        <v>119</v>
      </c>
      <c r="C151" s="71" t="s">
        <v>120</v>
      </c>
      <c r="D151" s="72">
        <v>92.688999999999993</v>
      </c>
      <c r="E151" s="73">
        <v>6.93</v>
      </c>
      <c r="F151" s="73">
        <v>5.0790000000000006</v>
      </c>
      <c r="G151" s="73">
        <v>29.005999999999997</v>
      </c>
      <c r="H151" s="73">
        <v>51.673999999999999</v>
      </c>
      <c r="I151" s="73">
        <v>27.141999999999999</v>
      </c>
      <c r="J151" s="89"/>
      <c r="K151" s="89"/>
    </row>
    <row r="152" spans="1:11" ht="12" customHeight="1">
      <c r="B152" s="79" t="s">
        <v>263</v>
      </c>
      <c r="C152" s="71" t="s">
        <v>264</v>
      </c>
      <c r="D152" s="72">
        <v>0</v>
      </c>
      <c r="E152" s="73">
        <v>0</v>
      </c>
      <c r="F152" s="73">
        <v>0</v>
      </c>
      <c r="G152" s="73">
        <v>0</v>
      </c>
      <c r="H152" s="73">
        <v>0</v>
      </c>
      <c r="I152" s="73">
        <v>29.332000000000001</v>
      </c>
      <c r="J152" s="89"/>
      <c r="K152" s="89"/>
    </row>
    <row r="153" spans="1:11" ht="16.5" hidden="1" customHeight="1">
      <c r="B153" s="78" t="s">
        <v>29</v>
      </c>
      <c r="C153" s="121"/>
      <c r="D153" s="72">
        <v>5980.8840000000009</v>
      </c>
      <c r="E153" s="73">
        <v>280.01999999999975</v>
      </c>
      <c r="F153" s="73">
        <v>345.34999999999991</v>
      </c>
      <c r="G153" s="73">
        <v>1602.9010000000001</v>
      </c>
      <c r="H153" s="73">
        <v>3752.6130000000012</v>
      </c>
      <c r="I153" s="73">
        <v>-149.88699999999994</v>
      </c>
      <c r="J153" s="89"/>
      <c r="K153" s="89"/>
    </row>
    <row r="154" spans="1:11" ht="21" customHeight="1">
      <c r="A154" s="55" t="s">
        <v>94</v>
      </c>
      <c r="B154" s="79"/>
      <c r="C154" s="71" t="s">
        <v>95</v>
      </c>
      <c r="D154" s="72">
        <v>519.54700000000003</v>
      </c>
      <c r="E154" s="73">
        <v>120.37</v>
      </c>
      <c r="F154" s="73">
        <v>8.0440000000000005</v>
      </c>
      <c r="G154" s="73">
        <v>0</v>
      </c>
      <c r="H154" s="73">
        <v>391.13300000000004</v>
      </c>
      <c r="I154" s="73">
        <v>14.448</v>
      </c>
      <c r="J154" s="89"/>
      <c r="K154" s="89"/>
    </row>
    <row r="155" spans="1:11" ht="12" customHeight="1">
      <c r="A155" s="55" t="s">
        <v>96</v>
      </c>
      <c r="B155" s="79"/>
      <c r="C155" s="71" t="s">
        <v>97</v>
      </c>
      <c r="D155" s="72">
        <v>503.94999999999993</v>
      </c>
      <c r="E155" s="73">
        <v>120.37</v>
      </c>
      <c r="F155" s="73">
        <v>8.0440000000000005</v>
      </c>
      <c r="G155" s="73">
        <v>0</v>
      </c>
      <c r="H155" s="73">
        <v>375.536</v>
      </c>
      <c r="I155" s="73">
        <v>14.448</v>
      </c>
      <c r="J155" s="89"/>
      <c r="K155" s="89"/>
    </row>
    <row r="156" spans="1:11" ht="12" customHeight="1">
      <c r="A156" s="67" t="s">
        <v>98</v>
      </c>
      <c r="B156" s="79"/>
      <c r="C156" s="71" t="s">
        <v>99</v>
      </c>
      <c r="D156" s="72">
        <v>15.597</v>
      </c>
      <c r="E156" s="73">
        <v>0</v>
      </c>
      <c r="F156" s="73">
        <v>0</v>
      </c>
      <c r="G156" s="73">
        <v>0</v>
      </c>
      <c r="H156" s="73">
        <v>15.597</v>
      </c>
      <c r="I156" s="73">
        <v>0</v>
      </c>
      <c r="J156" s="89"/>
      <c r="K156" s="89"/>
    </row>
    <row r="157" spans="1:11" ht="21" customHeight="1">
      <c r="A157" s="67" t="s">
        <v>100</v>
      </c>
      <c r="B157" s="79"/>
      <c r="C157" s="71" t="s">
        <v>252</v>
      </c>
      <c r="D157" s="72">
        <v>862.06500000000005</v>
      </c>
      <c r="E157" s="73">
        <v>0</v>
      </c>
      <c r="F157" s="73">
        <v>0</v>
      </c>
      <c r="G157" s="73">
        <v>0</v>
      </c>
      <c r="H157" s="73">
        <v>862.06500000000005</v>
      </c>
      <c r="I157" s="73">
        <v>3.51</v>
      </c>
      <c r="J157" s="89"/>
      <c r="K157" s="89"/>
    </row>
    <row r="158" spans="1:11" ht="12" customHeight="1">
      <c r="A158" s="67" t="s">
        <v>101</v>
      </c>
      <c r="B158" s="79"/>
      <c r="C158" s="71" t="s">
        <v>102</v>
      </c>
      <c r="D158" s="72">
        <v>334.27800000000002</v>
      </c>
      <c r="E158" s="73">
        <v>0</v>
      </c>
      <c r="F158" s="73">
        <v>0</v>
      </c>
      <c r="G158" s="73">
        <v>0</v>
      </c>
      <c r="H158" s="73">
        <v>334.27800000000002</v>
      </c>
      <c r="I158" s="73">
        <v>1.8260000000000001</v>
      </c>
      <c r="J158" s="89"/>
      <c r="K158" s="89"/>
    </row>
    <row r="159" spans="1:11" ht="12" customHeight="1">
      <c r="A159" s="67" t="s">
        <v>103</v>
      </c>
      <c r="B159" s="79"/>
      <c r="C159" s="71" t="s">
        <v>253</v>
      </c>
      <c r="D159" s="72">
        <v>48.755000000000003</v>
      </c>
      <c r="E159" s="73">
        <v>0</v>
      </c>
      <c r="F159" s="73">
        <v>0</v>
      </c>
      <c r="G159" s="73">
        <v>0</v>
      </c>
      <c r="H159" s="73">
        <v>48.755000000000003</v>
      </c>
      <c r="I159" s="73">
        <v>0</v>
      </c>
      <c r="J159" s="89"/>
      <c r="K159" s="89"/>
    </row>
    <row r="160" spans="1:11" ht="12" customHeight="1">
      <c r="A160" s="67" t="s">
        <v>254</v>
      </c>
      <c r="B160" s="79"/>
      <c r="C160" s="71" t="s">
        <v>255</v>
      </c>
      <c r="D160" s="72">
        <v>450.93799999999999</v>
      </c>
      <c r="E160" s="73">
        <v>0</v>
      </c>
      <c r="F160" s="73">
        <v>0</v>
      </c>
      <c r="G160" s="73">
        <v>0</v>
      </c>
      <c r="H160" s="73">
        <v>450.93799999999999</v>
      </c>
      <c r="I160" s="73">
        <v>1.6839999999999999</v>
      </c>
      <c r="J160" s="89"/>
      <c r="K160" s="89"/>
    </row>
    <row r="161" spans="1:11" ht="12" customHeight="1">
      <c r="A161" s="67" t="s">
        <v>256</v>
      </c>
      <c r="B161" s="79"/>
      <c r="C161" s="71" t="s">
        <v>257</v>
      </c>
      <c r="D161" s="72">
        <v>36.222000000000001</v>
      </c>
      <c r="E161" s="73">
        <v>0</v>
      </c>
      <c r="F161" s="73">
        <v>0</v>
      </c>
      <c r="G161" s="73">
        <v>0</v>
      </c>
      <c r="H161" s="73">
        <v>36.222000000000001</v>
      </c>
      <c r="I161" s="73">
        <v>0</v>
      </c>
      <c r="J161" s="89"/>
      <c r="K161" s="89"/>
    </row>
    <row r="162" spans="1:11" ht="12" customHeight="1">
      <c r="A162" s="67" t="s">
        <v>258</v>
      </c>
      <c r="B162" s="79"/>
      <c r="C162" s="71" t="s">
        <v>259</v>
      </c>
      <c r="D162" s="72">
        <v>8.1280000000000001</v>
      </c>
      <c r="E162" s="73">
        <v>0</v>
      </c>
      <c r="F162" s="73">
        <v>0</v>
      </c>
      <c r="G162" s="73">
        <v>0</v>
      </c>
      <c r="H162" s="73">
        <v>8.1280000000000001</v>
      </c>
      <c r="I162" s="73">
        <v>0</v>
      </c>
      <c r="J162" s="89"/>
      <c r="K162" s="89"/>
    </row>
    <row r="163" spans="1:11" ht="21" customHeight="1">
      <c r="A163" s="67" t="s">
        <v>104</v>
      </c>
      <c r="B163" s="79"/>
      <c r="C163" s="71" t="s">
        <v>105</v>
      </c>
      <c r="D163" s="72">
        <v>740.42200000000003</v>
      </c>
      <c r="E163" s="73">
        <v>19.274999999999999</v>
      </c>
      <c r="F163" s="73">
        <v>63.323999999999998</v>
      </c>
      <c r="G163" s="73">
        <v>656.99599999999998</v>
      </c>
      <c r="H163" s="73">
        <v>0.82699999999999996</v>
      </c>
      <c r="I163" s="73">
        <v>0.67799999999999994</v>
      </c>
      <c r="J163" s="89"/>
      <c r="K163" s="89"/>
    </row>
    <row r="164" spans="1:11" ht="12" customHeight="1">
      <c r="A164" s="67" t="s">
        <v>106</v>
      </c>
      <c r="B164" s="79"/>
      <c r="C164" s="71" t="s">
        <v>107</v>
      </c>
      <c r="D164" s="72">
        <v>455.59399999999999</v>
      </c>
      <c r="E164" s="73">
        <v>0</v>
      </c>
      <c r="F164" s="73">
        <v>0</v>
      </c>
      <c r="G164" s="73">
        <v>455.59399999999999</v>
      </c>
      <c r="H164" s="73">
        <v>0</v>
      </c>
      <c r="I164" s="73">
        <v>0</v>
      </c>
      <c r="J164" s="89"/>
      <c r="K164" s="89"/>
    </row>
    <row r="165" spans="1:11" ht="12" customHeight="1">
      <c r="A165" s="67" t="s">
        <v>108</v>
      </c>
      <c r="B165" s="79"/>
      <c r="C165" s="71" t="s">
        <v>260</v>
      </c>
      <c r="D165" s="72">
        <v>175.37100000000001</v>
      </c>
      <c r="E165" s="73">
        <v>19.274999999999999</v>
      </c>
      <c r="F165" s="73">
        <v>63.323999999999998</v>
      </c>
      <c r="G165" s="73">
        <v>91.944999999999993</v>
      </c>
      <c r="H165" s="73">
        <v>0.82699999999999996</v>
      </c>
      <c r="I165" s="73">
        <v>0.67799999999999994</v>
      </c>
      <c r="J165" s="89"/>
      <c r="K165" s="89"/>
    </row>
    <row r="166" spans="1:11" ht="12" customHeight="1">
      <c r="A166" s="67" t="s">
        <v>109</v>
      </c>
      <c r="B166" s="79"/>
      <c r="C166" s="71" t="s">
        <v>110</v>
      </c>
      <c r="D166" s="72">
        <v>109.45699999999999</v>
      </c>
      <c r="E166" s="73">
        <v>0</v>
      </c>
      <c r="F166" s="73">
        <v>0</v>
      </c>
      <c r="G166" s="73">
        <v>109.45699999999999</v>
      </c>
      <c r="H166" s="73">
        <v>0</v>
      </c>
      <c r="I166" s="73">
        <v>0</v>
      </c>
      <c r="J166" s="89"/>
      <c r="K166" s="89"/>
    </row>
    <row r="167" spans="1:11" ht="21" customHeight="1">
      <c r="A167" s="67" t="s">
        <v>111</v>
      </c>
      <c r="B167" s="79"/>
      <c r="C167" s="71" t="s">
        <v>112</v>
      </c>
      <c r="D167" s="72">
        <v>439.78199999999993</v>
      </c>
      <c r="E167" s="73">
        <v>49.311999999999998</v>
      </c>
      <c r="F167" s="73">
        <v>204.39599999999999</v>
      </c>
      <c r="G167" s="73">
        <v>91.85199999999999</v>
      </c>
      <c r="H167" s="73">
        <v>94.221999999999994</v>
      </c>
      <c r="I167" s="73">
        <v>90.637000000000015</v>
      </c>
      <c r="J167" s="89"/>
      <c r="K167" s="89"/>
    </row>
    <row r="168" spans="1:11" ht="12" customHeight="1">
      <c r="A168" s="67" t="s">
        <v>113</v>
      </c>
      <c r="B168" s="79"/>
      <c r="C168" s="71" t="s">
        <v>261</v>
      </c>
      <c r="D168" s="72">
        <v>129.92699999999999</v>
      </c>
      <c r="E168" s="73">
        <v>16.782</v>
      </c>
      <c r="F168" s="73">
        <v>38.896999999999998</v>
      </c>
      <c r="G168" s="73">
        <v>0.44700000000000001</v>
      </c>
      <c r="H168" s="73">
        <v>73.800999999999988</v>
      </c>
      <c r="I168" s="73">
        <v>54.99</v>
      </c>
      <c r="J168" s="89"/>
      <c r="K168" s="89"/>
    </row>
    <row r="169" spans="1:11" ht="12" customHeight="1">
      <c r="A169" s="67" t="s">
        <v>114</v>
      </c>
      <c r="B169" s="79"/>
      <c r="C169" s="71" t="s">
        <v>262</v>
      </c>
      <c r="D169" s="72">
        <v>158.32300000000001</v>
      </c>
      <c r="E169" s="73">
        <v>0</v>
      </c>
      <c r="F169" s="73">
        <v>158.32300000000001</v>
      </c>
      <c r="G169" s="73">
        <v>0</v>
      </c>
      <c r="H169" s="73">
        <v>0</v>
      </c>
      <c r="I169" s="73">
        <v>23.964000000000002</v>
      </c>
      <c r="J169" s="89"/>
      <c r="K169" s="89"/>
    </row>
    <row r="170" spans="1:11" ht="12" customHeight="1">
      <c r="A170" s="67" t="s">
        <v>115</v>
      </c>
      <c r="B170" s="79"/>
      <c r="C170" s="71" t="s">
        <v>116</v>
      </c>
      <c r="D170" s="72">
        <v>0</v>
      </c>
      <c r="E170" s="73">
        <v>0</v>
      </c>
      <c r="F170" s="73">
        <v>0</v>
      </c>
      <c r="G170" s="73">
        <v>0</v>
      </c>
      <c r="H170" s="73">
        <v>0</v>
      </c>
      <c r="I170" s="73">
        <v>0</v>
      </c>
      <c r="J170" s="89"/>
      <c r="K170" s="89"/>
    </row>
    <row r="171" spans="1:11" ht="12" customHeight="1">
      <c r="A171" s="67" t="s">
        <v>117</v>
      </c>
      <c r="B171" s="79"/>
      <c r="C171" s="71" t="s">
        <v>118</v>
      </c>
      <c r="D171" s="72">
        <v>10.090999999999999</v>
      </c>
      <c r="E171" s="73">
        <v>0</v>
      </c>
      <c r="F171" s="73">
        <v>0</v>
      </c>
      <c r="G171" s="73">
        <v>10.090999999999999</v>
      </c>
      <c r="H171" s="73">
        <v>0</v>
      </c>
      <c r="I171" s="73">
        <v>3.9609999999999999</v>
      </c>
      <c r="J171" s="89"/>
      <c r="K171" s="89"/>
    </row>
    <row r="172" spans="1:11" ht="12" customHeight="1">
      <c r="A172" s="67" t="s">
        <v>119</v>
      </c>
      <c r="B172" s="79"/>
      <c r="C172" s="71" t="s">
        <v>120</v>
      </c>
      <c r="D172" s="72">
        <v>112.10899999999998</v>
      </c>
      <c r="E172" s="73">
        <v>32.53</v>
      </c>
      <c r="F172" s="73">
        <v>7.176000000000001</v>
      </c>
      <c r="G172" s="73">
        <v>51.981999999999999</v>
      </c>
      <c r="H172" s="73">
        <v>20.420999999999999</v>
      </c>
      <c r="I172" s="73">
        <v>7.7219999999999995</v>
      </c>
      <c r="J172" s="89"/>
      <c r="K172" s="89"/>
    </row>
    <row r="173" spans="1:11" ht="12" customHeight="1">
      <c r="A173" s="67" t="s">
        <v>263</v>
      </c>
      <c r="B173" s="79"/>
      <c r="C173" s="71" t="s">
        <v>264</v>
      </c>
      <c r="D173" s="72">
        <v>29.331999999999997</v>
      </c>
      <c r="E173" s="73">
        <v>0</v>
      </c>
      <c r="F173" s="73">
        <v>0</v>
      </c>
      <c r="G173" s="73">
        <v>29.331999999999997</v>
      </c>
      <c r="H173" s="73">
        <v>0</v>
      </c>
      <c r="I173" s="73">
        <v>0</v>
      </c>
      <c r="J173" s="89"/>
      <c r="K173" s="89"/>
    </row>
    <row r="174" spans="1:11" ht="21" customHeight="1" thickBot="1">
      <c r="A174" s="116" t="s">
        <v>121</v>
      </c>
      <c r="B174" s="117"/>
      <c r="C174" s="94" t="s">
        <v>122</v>
      </c>
      <c r="D174" s="72">
        <v>3419.0680000000007</v>
      </c>
      <c r="E174" s="73">
        <v>91.062999999999761</v>
      </c>
      <c r="F174" s="73">
        <v>69.585999999999984</v>
      </c>
      <c r="G174" s="73">
        <v>854.05300000000011</v>
      </c>
      <c r="H174" s="73">
        <v>2404.3660000000009</v>
      </c>
      <c r="I174" s="73">
        <v>-259.16000000000003</v>
      </c>
      <c r="J174" s="89"/>
      <c r="K174" s="89"/>
    </row>
    <row r="175" spans="1:11" ht="16.5" hidden="1" customHeight="1" thickBot="1">
      <c r="A175" s="82" t="s">
        <v>29</v>
      </c>
      <c r="B175" s="81"/>
      <c r="D175" s="72">
        <v>5980.884</v>
      </c>
      <c r="E175" s="73">
        <v>280.01999999999975</v>
      </c>
      <c r="F175" s="73">
        <v>345.35</v>
      </c>
      <c r="G175" s="73">
        <v>1602.9010000000001</v>
      </c>
      <c r="H175" s="73">
        <v>3752.6130000000012</v>
      </c>
      <c r="I175" s="73">
        <v>-149.887</v>
      </c>
      <c r="J175" s="89"/>
      <c r="K175" s="89"/>
    </row>
    <row r="176" spans="1:11" ht="6" customHeight="1">
      <c r="A176" s="83"/>
      <c r="B176" s="90"/>
      <c r="C176" s="90"/>
      <c r="D176" s="118"/>
      <c r="E176" s="119"/>
      <c r="F176" s="119"/>
      <c r="G176" s="119"/>
      <c r="H176" s="119"/>
      <c r="I176" s="119"/>
      <c r="K176" s="54"/>
    </row>
    <row r="177" spans="1:11" ht="12" customHeight="1">
      <c r="A177" s="151" t="s">
        <v>3</v>
      </c>
      <c r="B177" s="151"/>
      <c r="C177" s="151"/>
      <c r="D177" s="151"/>
      <c r="E177" s="151"/>
      <c r="F177" s="151"/>
      <c r="G177" s="151"/>
      <c r="H177" s="151"/>
      <c r="I177" s="151"/>
      <c r="K177" s="54"/>
    </row>
    <row r="178" spans="1:11" ht="12" customHeight="1">
      <c r="A178" s="152">
        <v>2023</v>
      </c>
      <c r="B178" s="152"/>
      <c r="C178" s="152"/>
      <c r="D178" s="152"/>
      <c r="E178" s="152"/>
      <c r="F178" s="152"/>
      <c r="G178" s="152"/>
      <c r="H178" s="152"/>
      <c r="I178" s="152"/>
      <c r="K178" s="54"/>
    </row>
    <row r="179" spans="1:11" ht="12" customHeight="1">
      <c r="A179" s="152" t="s">
        <v>4</v>
      </c>
      <c r="B179" s="152"/>
      <c r="C179" s="152"/>
      <c r="D179" s="152"/>
      <c r="E179" s="152"/>
      <c r="F179" s="152"/>
      <c r="G179" s="152"/>
      <c r="H179" s="152"/>
      <c r="I179" s="152"/>
      <c r="K179" s="54"/>
    </row>
    <row r="180" spans="1:11" ht="9" customHeight="1">
      <c r="D180" s="54"/>
      <c r="E180" s="54"/>
      <c r="F180" s="54"/>
      <c r="G180" s="54"/>
      <c r="H180" s="54"/>
      <c r="I180" s="54"/>
      <c r="K180" s="54"/>
    </row>
    <row r="181" spans="1:11" ht="18" customHeight="1">
      <c r="A181" s="153" t="s">
        <v>5</v>
      </c>
      <c r="B181" s="154"/>
      <c r="C181" s="159" t="s">
        <v>6</v>
      </c>
      <c r="D181" s="159" t="s">
        <v>7</v>
      </c>
      <c r="E181" s="159" t="s">
        <v>8</v>
      </c>
      <c r="F181" s="159" t="s">
        <v>9</v>
      </c>
      <c r="G181" s="159" t="s">
        <v>10</v>
      </c>
      <c r="H181" s="159" t="s">
        <v>11</v>
      </c>
      <c r="I181" s="162" t="s">
        <v>12</v>
      </c>
      <c r="K181" s="54"/>
    </row>
    <row r="182" spans="1:11" ht="18" customHeight="1">
      <c r="A182" s="155"/>
      <c r="B182" s="156"/>
      <c r="C182" s="160"/>
      <c r="D182" s="160"/>
      <c r="E182" s="160"/>
      <c r="F182" s="160"/>
      <c r="G182" s="160"/>
      <c r="H182" s="160"/>
      <c r="I182" s="163"/>
      <c r="K182" s="54"/>
    </row>
    <row r="183" spans="1:11" ht="18" customHeight="1">
      <c r="A183" s="155"/>
      <c r="B183" s="156"/>
      <c r="C183" s="160"/>
      <c r="D183" s="160"/>
      <c r="E183" s="165" t="s">
        <v>13</v>
      </c>
      <c r="F183" s="166"/>
      <c r="G183" s="160"/>
      <c r="H183" s="160"/>
      <c r="I183" s="164"/>
      <c r="K183" s="54"/>
    </row>
    <row r="184" spans="1:11" ht="18" customHeight="1">
      <c r="A184" s="157"/>
      <c r="B184" s="158"/>
      <c r="C184" s="161"/>
      <c r="D184" s="57" t="s">
        <v>14</v>
      </c>
      <c r="E184" s="57" t="s">
        <v>15</v>
      </c>
      <c r="F184" s="57" t="s">
        <v>16</v>
      </c>
      <c r="G184" s="57" t="s">
        <v>17</v>
      </c>
      <c r="H184" s="57" t="s">
        <v>18</v>
      </c>
      <c r="I184" s="57" t="s">
        <v>19</v>
      </c>
      <c r="K184" s="54"/>
    </row>
    <row r="185" spans="1:11" ht="9" customHeight="1">
      <c r="A185" s="58"/>
      <c r="B185" s="58"/>
      <c r="C185" s="59"/>
      <c r="D185" s="65"/>
      <c r="E185" s="61"/>
      <c r="F185" s="61"/>
      <c r="G185" s="61"/>
      <c r="H185" s="61"/>
      <c r="I185" s="61"/>
      <c r="K185" s="54"/>
    </row>
    <row r="186" spans="1:11" ht="21.75" customHeight="1">
      <c r="A186" s="63" t="s">
        <v>21</v>
      </c>
      <c r="B186" s="63" t="s">
        <v>39</v>
      </c>
      <c r="C186" s="64"/>
      <c r="D186" s="65"/>
      <c r="E186" s="61"/>
      <c r="F186" s="61"/>
      <c r="G186" s="61"/>
      <c r="H186" s="61"/>
      <c r="I186" s="61"/>
      <c r="K186" s="54"/>
    </row>
    <row r="187" spans="1:11" ht="39" customHeight="1" thickBot="1">
      <c r="A187" s="66" t="s">
        <v>123</v>
      </c>
      <c r="B187" s="55"/>
      <c r="C187" s="67"/>
      <c r="D187" s="118"/>
      <c r="E187" s="119"/>
      <c r="F187" s="119"/>
      <c r="G187" s="119"/>
      <c r="H187" s="119"/>
      <c r="I187" s="119"/>
      <c r="K187" s="54"/>
    </row>
    <row r="188" spans="1:11" ht="12" customHeight="1">
      <c r="A188" s="100"/>
      <c r="B188" s="114" t="s">
        <v>121</v>
      </c>
      <c r="C188" s="94" t="s">
        <v>124</v>
      </c>
      <c r="D188" s="72">
        <v>3419.0680000000007</v>
      </c>
      <c r="E188" s="73">
        <v>91.062999999999761</v>
      </c>
      <c r="F188" s="73">
        <v>69.585999999999984</v>
      </c>
      <c r="G188" s="73">
        <v>854.05300000000011</v>
      </c>
      <c r="H188" s="73">
        <v>2404.3660000000009</v>
      </c>
      <c r="I188" s="73">
        <v>-259.16000000000003</v>
      </c>
      <c r="J188" s="89"/>
      <c r="K188" s="89"/>
    </row>
    <row r="189" spans="1:11" ht="21" customHeight="1">
      <c r="A189" s="92"/>
      <c r="B189" s="79" t="s">
        <v>125</v>
      </c>
      <c r="C189" s="71" t="s">
        <v>126</v>
      </c>
      <c r="D189" s="72">
        <v>57.728999999999999</v>
      </c>
      <c r="E189" s="73">
        <v>0</v>
      </c>
      <c r="F189" s="73">
        <v>0</v>
      </c>
      <c r="G189" s="73">
        <v>0</v>
      </c>
      <c r="H189" s="73">
        <v>57.728999999999999</v>
      </c>
      <c r="I189" s="73">
        <v>0</v>
      </c>
      <c r="J189" s="89"/>
      <c r="K189" s="89"/>
    </row>
    <row r="190" spans="1:11" ht="16.5" hidden="1" customHeight="1">
      <c r="B190" s="78" t="s">
        <v>29</v>
      </c>
      <c r="C190" s="71"/>
      <c r="D190" s="72">
        <v>3476.7970000000005</v>
      </c>
      <c r="E190" s="73">
        <v>91.062999999999761</v>
      </c>
      <c r="F190" s="73">
        <v>69.585999999999984</v>
      </c>
      <c r="G190" s="73">
        <v>854.05300000000011</v>
      </c>
      <c r="H190" s="73">
        <v>2462.0950000000007</v>
      </c>
      <c r="I190" s="73">
        <v>-259.16000000000003</v>
      </c>
      <c r="J190" s="89"/>
      <c r="K190" s="89"/>
    </row>
    <row r="191" spans="1:11" ht="21" customHeight="1">
      <c r="A191" s="55" t="s">
        <v>125</v>
      </c>
      <c r="B191" s="78"/>
      <c r="C191" s="71" t="s">
        <v>126</v>
      </c>
      <c r="D191" s="72">
        <v>57.728999999999999</v>
      </c>
      <c r="E191" s="73">
        <v>5.0790000000000006</v>
      </c>
      <c r="F191" s="73">
        <v>52.65</v>
      </c>
      <c r="G191" s="73">
        <v>0</v>
      </c>
      <c r="H191" s="73">
        <v>0</v>
      </c>
      <c r="I191" s="73">
        <v>0</v>
      </c>
      <c r="J191" s="89"/>
      <c r="K191" s="89"/>
    </row>
    <row r="192" spans="1:11" ht="16.5" customHeight="1">
      <c r="A192" s="55" t="s">
        <v>34</v>
      </c>
      <c r="B192" s="79"/>
      <c r="C192" s="71" t="s">
        <v>127</v>
      </c>
      <c r="D192" s="72">
        <v>3110.7790000000005</v>
      </c>
      <c r="E192" s="73">
        <v>0</v>
      </c>
      <c r="F192" s="73">
        <v>0</v>
      </c>
      <c r="G192" s="73">
        <v>905.15100000000007</v>
      </c>
      <c r="H192" s="73">
        <v>2205.6280000000002</v>
      </c>
      <c r="I192" s="73">
        <v>0</v>
      </c>
      <c r="J192" s="89"/>
      <c r="K192" s="89"/>
    </row>
    <row r="193" spans="1:11" ht="12" customHeight="1">
      <c r="B193" s="79"/>
      <c r="C193" s="71" t="s">
        <v>42</v>
      </c>
      <c r="D193" s="72">
        <v>36.297000000000004</v>
      </c>
      <c r="E193" s="73">
        <v>0</v>
      </c>
      <c r="F193" s="73">
        <v>0</v>
      </c>
      <c r="G193" s="73">
        <v>3.1820000000000004</v>
      </c>
      <c r="H193" s="73">
        <v>33.115000000000002</v>
      </c>
      <c r="I193" s="73">
        <v>0</v>
      </c>
      <c r="J193" s="89"/>
      <c r="K193" s="89"/>
    </row>
    <row r="194" spans="1:11" ht="12" customHeight="1">
      <c r="A194" s="55" t="s">
        <v>265</v>
      </c>
      <c r="B194" s="79"/>
      <c r="C194" s="71" t="s">
        <v>266</v>
      </c>
      <c r="D194" s="72">
        <v>2760.261</v>
      </c>
      <c r="E194" s="73">
        <v>0</v>
      </c>
      <c r="F194" s="73">
        <v>0</v>
      </c>
      <c r="G194" s="73">
        <v>554.63300000000004</v>
      </c>
      <c r="H194" s="73">
        <v>2205.6280000000002</v>
      </c>
      <c r="I194" s="73">
        <v>0</v>
      </c>
      <c r="J194" s="89"/>
      <c r="K194" s="89"/>
    </row>
    <row r="195" spans="1:11" ht="12" customHeight="1">
      <c r="A195" s="55" t="s">
        <v>267</v>
      </c>
      <c r="B195" s="79"/>
      <c r="C195" s="71" t="s">
        <v>268</v>
      </c>
      <c r="D195" s="72">
        <v>350.51800000000009</v>
      </c>
      <c r="E195" s="73">
        <v>0</v>
      </c>
      <c r="F195" s="73">
        <v>0</v>
      </c>
      <c r="G195" s="73">
        <v>350.51800000000009</v>
      </c>
      <c r="H195" s="73">
        <v>0</v>
      </c>
      <c r="I195" s="73">
        <v>0</v>
      </c>
      <c r="J195" s="89"/>
      <c r="K195" s="89"/>
    </row>
    <row r="196" spans="1:11" ht="21" customHeight="1" thickBot="1">
      <c r="A196" s="116" t="s">
        <v>128</v>
      </c>
      <c r="B196" s="117"/>
      <c r="C196" s="94" t="s">
        <v>129</v>
      </c>
      <c r="D196" s="72">
        <v>308.28900000000044</v>
      </c>
      <c r="E196" s="73">
        <v>85.983999999999753</v>
      </c>
      <c r="F196" s="73">
        <v>16.935999999999986</v>
      </c>
      <c r="G196" s="73">
        <v>-51.097999999999985</v>
      </c>
      <c r="H196" s="73">
        <v>256.46700000000067</v>
      </c>
      <c r="I196" s="73">
        <v>-259.16000000000003</v>
      </c>
      <c r="J196" s="89"/>
      <c r="K196" s="89"/>
    </row>
    <row r="197" spans="1:11" ht="16.5" hidden="1" customHeight="1" thickBot="1">
      <c r="A197" s="97" t="s">
        <v>29</v>
      </c>
      <c r="B197" s="117"/>
      <c r="C197" s="94"/>
      <c r="D197" s="72">
        <v>3476.7970000000005</v>
      </c>
      <c r="E197" s="73">
        <v>91.062999999999761</v>
      </c>
      <c r="F197" s="73">
        <v>69.585999999999984</v>
      </c>
      <c r="G197" s="73">
        <v>854.05300000000011</v>
      </c>
      <c r="H197" s="73">
        <v>2462.0950000000007</v>
      </c>
      <c r="I197" s="73">
        <v>-259.16000000000003</v>
      </c>
      <c r="J197" s="89"/>
      <c r="K197" s="89"/>
    </row>
    <row r="198" spans="1:11" ht="30" customHeight="1">
      <c r="A198" s="83"/>
      <c r="B198" s="90"/>
      <c r="C198" s="71"/>
      <c r="D198" s="72"/>
      <c r="E198" s="73"/>
      <c r="F198" s="73"/>
      <c r="G198" s="73"/>
      <c r="H198" s="73"/>
      <c r="I198" s="73"/>
      <c r="J198" s="89"/>
      <c r="K198" s="89"/>
    </row>
    <row r="199" spans="1:11" ht="16.5" customHeight="1">
      <c r="A199" s="165" t="s">
        <v>130</v>
      </c>
      <c r="B199" s="166"/>
      <c r="C199" s="71"/>
      <c r="D199" s="72"/>
      <c r="E199" s="73"/>
      <c r="F199" s="73"/>
      <c r="G199" s="73"/>
      <c r="H199" s="73"/>
      <c r="I199" s="73"/>
      <c r="J199" s="89"/>
      <c r="K199" s="89"/>
    </row>
    <row r="200" spans="1:11" ht="16.5" customHeight="1">
      <c r="A200" s="62" t="s">
        <v>131</v>
      </c>
      <c r="B200" s="62" t="s">
        <v>132</v>
      </c>
      <c r="C200" s="71"/>
      <c r="D200" s="72"/>
      <c r="E200" s="73"/>
      <c r="F200" s="73"/>
      <c r="G200" s="73"/>
      <c r="H200" s="73"/>
      <c r="I200" s="73"/>
      <c r="J200" s="89"/>
      <c r="K200" s="89"/>
    </row>
    <row r="201" spans="1:11" ht="39" customHeight="1" thickBot="1">
      <c r="A201" s="66" t="s">
        <v>133</v>
      </c>
      <c r="B201" s="122"/>
      <c r="C201" s="123"/>
      <c r="D201" s="72"/>
      <c r="E201" s="73"/>
      <c r="F201" s="73"/>
      <c r="G201" s="73"/>
      <c r="H201" s="73"/>
      <c r="I201" s="73"/>
      <c r="J201" s="89"/>
      <c r="K201" s="89"/>
    </row>
    <row r="202" spans="1:11" ht="12" customHeight="1">
      <c r="A202" s="100"/>
      <c r="B202" s="114" t="s">
        <v>128</v>
      </c>
      <c r="C202" s="94" t="s">
        <v>129</v>
      </c>
      <c r="D202" s="72">
        <v>308.28900000000044</v>
      </c>
      <c r="E202" s="73">
        <v>85.983999999999753</v>
      </c>
      <c r="F202" s="73">
        <v>16.935999999999986</v>
      </c>
      <c r="G202" s="73">
        <v>-51.097999999999985</v>
      </c>
      <c r="H202" s="73">
        <v>256.46700000000067</v>
      </c>
      <c r="I202" s="73">
        <v>-259.16000000000003</v>
      </c>
      <c r="J202" s="89"/>
      <c r="K202" s="89"/>
    </row>
    <row r="203" spans="1:11" ht="21" customHeight="1">
      <c r="A203" s="92"/>
      <c r="B203" s="79" t="s">
        <v>269</v>
      </c>
      <c r="C203" s="71" t="s">
        <v>134</v>
      </c>
      <c r="D203" s="72">
        <v>87.718999999999994</v>
      </c>
      <c r="E203" s="73">
        <v>46.287999999999997</v>
      </c>
      <c r="F203" s="73">
        <v>1.855</v>
      </c>
      <c r="G203" s="73">
        <v>19.436</v>
      </c>
      <c r="H203" s="73">
        <v>20.139999999999997</v>
      </c>
      <c r="I203" s="73">
        <v>24.591000000000001</v>
      </c>
      <c r="J203" s="89"/>
      <c r="K203" s="89"/>
    </row>
    <row r="204" spans="1:11" ht="12" customHeight="1">
      <c r="B204" s="79" t="s">
        <v>270</v>
      </c>
      <c r="C204" s="71" t="s">
        <v>135</v>
      </c>
      <c r="D204" s="72">
        <v>9.2850000000000001</v>
      </c>
      <c r="E204" s="73">
        <v>0</v>
      </c>
      <c r="F204" s="73">
        <v>0</v>
      </c>
      <c r="G204" s="73">
        <v>9.2850000000000001</v>
      </c>
      <c r="H204" s="73">
        <v>0</v>
      </c>
      <c r="I204" s="73">
        <v>0</v>
      </c>
      <c r="J204" s="89"/>
      <c r="K204" s="89"/>
    </row>
    <row r="205" spans="1:11" ht="12" customHeight="1">
      <c r="B205" s="79" t="s">
        <v>271</v>
      </c>
      <c r="C205" s="71" t="s">
        <v>136</v>
      </c>
      <c r="D205" s="72">
        <v>51.274999999999999</v>
      </c>
      <c r="E205" s="73">
        <v>39.813000000000002</v>
      </c>
      <c r="F205" s="73">
        <v>0</v>
      </c>
      <c r="G205" s="73">
        <v>4.4209999999999994</v>
      </c>
      <c r="H205" s="73">
        <v>7.0409999999999995</v>
      </c>
      <c r="I205" s="73">
        <v>14.229000000000001</v>
      </c>
      <c r="J205" s="89"/>
      <c r="K205" s="89"/>
    </row>
    <row r="206" spans="1:11" ht="12" customHeight="1">
      <c r="B206" s="79" t="s">
        <v>272</v>
      </c>
      <c r="C206" s="71" t="s">
        <v>137</v>
      </c>
      <c r="D206" s="72">
        <v>27.158999999999999</v>
      </c>
      <c r="E206" s="73">
        <v>6.4750000000000005</v>
      </c>
      <c r="F206" s="73">
        <v>1.855</v>
      </c>
      <c r="G206" s="73">
        <v>5.73</v>
      </c>
      <c r="H206" s="73">
        <v>13.098999999999998</v>
      </c>
      <c r="I206" s="73">
        <v>10.362</v>
      </c>
      <c r="J206" s="89"/>
      <c r="K206" s="89"/>
    </row>
    <row r="207" spans="1:11" ht="16.5" hidden="1" customHeight="1">
      <c r="B207" s="78" t="s">
        <v>29</v>
      </c>
      <c r="C207" s="71"/>
      <c r="D207" s="72">
        <v>396.00800000000044</v>
      </c>
      <c r="E207" s="73">
        <v>132.27199999999976</v>
      </c>
      <c r="F207" s="73">
        <v>18.790999999999986</v>
      </c>
      <c r="G207" s="73">
        <v>-31.661999999999985</v>
      </c>
      <c r="H207" s="73">
        <v>276.60700000000065</v>
      </c>
      <c r="I207" s="73">
        <v>-234.56900000000002</v>
      </c>
      <c r="J207" s="89"/>
      <c r="K207" s="89"/>
    </row>
    <row r="208" spans="1:11" ht="21" customHeight="1">
      <c r="A208" s="55" t="s">
        <v>273</v>
      </c>
      <c r="B208" s="79"/>
      <c r="C208" s="71" t="s">
        <v>134</v>
      </c>
      <c r="D208" s="72">
        <v>105.12900000000002</v>
      </c>
      <c r="E208" s="73">
        <v>1.8610000000000002</v>
      </c>
      <c r="F208" s="73">
        <v>13.542</v>
      </c>
      <c r="G208" s="73">
        <v>74.446000000000012</v>
      </c>
      <c r="H208" s="73">
        <v>15.280000000000001</v>
      </c>
      <c r="I208" s="73">
        <v>7.1810000000000009</v>
      </c>
      <c r="J208" s="89"/>
      <c r="K208" s="89"/>
    </row>
    <row r="209" spans="1:11" ht="12" customHeight="1">
      <c r="A209" s="55" t="s">
        <v>274</v>
      </c>
      <c r="B209" s="79"/>
      <c r="C209" s="71" t="s">
        <v>135</v>
      </c>
      <c r="D209" s="72">
        <v>9.2850000000000001</v>
      </c>
      <c r="E209" s="73">
        <v>0</v>
      </c>
      <c r="F209" s="73">
        <v>0</v>
      </c>
      <c r="G209" s="73">
        <v>0</v>
      </c>
      <c r="H209" s="73">
        <v>9.2850000000000001</v>
      </c>
      <c r="I209" s="73">
        <v>0</v>
      </c>
      <c r="J209" s="89"/>
      <c r="K209" s="89"/>
    </row>
    <row r="210" spans="1:11" ht="12" customHeight="1">
      <c r="A210" s="55" t="s">
        <v>275</v>
      </c>
      <c r="B210" s="79"/>
      <c r="C210" s="71" t="s">
        <v>136</v>
      </c>
      <c r="D210" s="72">
        <v>61.083000000000013</v>
      </c>
      <c r="E210" s="73">
        <v>0</v>
      </c>
      <c r="F210" s="73">
        <v>0</v>
      </c>
      <c r="G210" s="73">
        <v>61.083000000000013</v>
      </c>
      <c r="H210" s="73">
        <v>0</v>
      </c>
      <c r="I210" s="73">
        <v>4.4209999999999994</v>
      </c>
      <c r="J210" s="89"/>
      <c r="K210" s="89"/>
    </row>
    <row r="211" spans="1:11" ht="12" customHeight="1">
      <c r="A211" s="55" t="s">
        <v>276</v>
      </c>
      <c r="B211" s="79"/>
      <c r="C211" s="71" t="s">
        <v>137</v>
      </c>
      <c r="D211" s="72">
        <v>34.760999999999996</v>
      </c>
      <c r="E211" s="73">
        <v>1.8610000000000002</v>
      </c>
      <c r="F211" s="73">
        <v>13.542</v>
      </c>
      <c r="G211" s="73">
        <v>13.363</v>
      </c>
      <c r="H211" s="73">
        <v>5.9950000000000001</v>
      </c>
      <c r="I211" s="73">
        <v>2.7600000000000002</v>
      </c>
      <c r="J211" s="89"/>
      <c r="K211" s="89"/>
    </row>
    <row r="212" spans="1:11" ht="21" customHeight="1" thickBot="1">
      <c r="A212" s="116" t="s">
        <v>138</v>
      </c>
      <c r="B212" s="117"/>
      <c r="C212" s="94" t="s">
        <v>139</v>
      </c>
      <c r="D212" s="72">
        <v>290.87900000000047</v>
      </c>
      <c r="E212" s="73">
        <v>130.41099999999977</v>
      </c>
      <c r="F212" s="73">
        <v>5.2489999999999881</v>
      </c>
      <c r="G212" s="73">
        <v>-106.10799999999999</v>
      </c>
      <c r="H212" s="73">
        <v>261.32700000000068</v>
      </c>
      <c r="I212" s="73">
        <v>-241.75</v>
      </c>
      <c r="J212" s="89"/>
      <c r="K212" s="89"/>
    </row>
    <row r="213" spans="1:11" ht="16.5" hidden="1" customHeight="1" thickBot="1">
      <c r="A213" s="97" t="s">
        <v>29</v>
      </c>
      <c r="B213" s="117"/>
      <c r="C213" s="94"/>
      <c r="D213" s="72">
        <v>396.00800000000049</v>
      </c>
      <c r="E213" s="73">
        <v>132.27199999999976</v>
      </c>
      <c r="F213" s="73">
        <v>18.79099999999999</v>
      </c>
      <c r="G213" s="73">
        <v>-31.661999999999978</v>
      </c>
      <c r="H213" s="73">
        <v>276.60700000000065</v>
      </c>
      <c r="I213" s="73">
        <v>-234.56899999999999</v>
      </c>
      <c r="J213" s="89"/>
      <c r="K213" s="89"/>
    </row>
    <row r="214" spans="1:11" ht="39" customHeight="1" thickBot="1">
      <c r="A214" s="66" t="s">
        <v>140</v>
      </c>
      <c r="B214" s="92"/>
      <c r="C214" s="99"/>
      <c r="D214" s="72"/>
      <c r="E214" s="73"/>
      <c r="F214" s="73"/>
      <c r="G214" s="73"/>
      <c r="H214" s="73"/>
      <c r="I214" s="73"/>
      <c r="J214" s="89"/>
      <c r="K214" s="89"/>
    </row>
    <row r="215" spans="1:11" ht="12" customHeight="1">
      <c r="A215" s="100"/>
      <c r="B215" s="114" t="s">
        <v>138</v>
      </c>
      <c r="C215" s="94" t="s">
        <v>139</v>
      </c>
      <c r="D215" s="72">
        <v>290.87900000000047</v>
      </c>
      <c r="E215" s="73">
        <v>130.41099999999977</v>
      </c>
      <c r="F215" s="73">
        <v>5.2489999999999881</v>
      </c>
      <c r="G215" s="73">
        <v>-106.10799999999999</v>
      </c>
      <c r="H215" s="73">
        <v>261.32700000000068</v>
      </c>
      <c r="I215" s="73">
        <v>-241.75</v>
      </c>
      <c r="J215" s="89"/>
      <c r="K215" s="89"/>
    </row>
    <row r="216" spans="1:11" ht="21.75" customHeight="1">
      <c r="A216" s="92"/>
      <c r="B216" s="79" t="s">
        <v>250</v>
      </c>
      <c r="C216" s="71" t="s">
        <v>45</v>
      </c>
      <c r="D216" s="72">
        <v>857.98599999999965</v>
      </c>
      <c r="E216" s="73">
        <v>455.154</v>
      </c>
      <c r="F216" s="73">
        <v>17.067</v>
      </c>
      <c r="G216" s="73">
        <v>115.19300000000001</v>
      </c>
      <c r="H216" s="73">
        <v>270.57199999999966</v>
      </c>
      <c r="I216" s="73">
        <v>0</v>
      </c>
      <c r="J216" s="89"/>
      <c r="K216" s="89"/>
    </row>
    <row r="217" spans="1:11" ht="16.5" hidden="1" customHeight="1">
      <c r="B217" s="78" t="s">
        <v>29</v>
      </c>
      <c r="C217" s="71"/>
      <c r="D217" s="72">
        <v>1148.8650000000002</v>
      </c>
      <c r="E217" s="73">
        <v>585.56499999999983</v>
      </c>
      <c r="F217" s="73">
        <v>22.315999999999988</v>
      </c>
      <c r="G217" s="73">
        <v>9.0850000000000222</v>
      </c>
      <c r="H217" s="73">
        <v>531.89900000000034</v>
      </c>
      <c r="I217" s="73">
        <v>-241.75</v>
      </c>
      <c r="J217" s="89"/>
      <c r="K217" s="89"/>
    </row>
    <row r="218" spans="1:11" ht="21" customHeight="1">
      <c r="A218" s="55" t="s">
        <v>249</v>
      </c>
      <c r="B218" s="79"/>
      <c r="C218" s="71" t="s">
        <v>36</v>
      </c>
      <c r="D218" s="72">
        <v>907.1149999999999</v>
      </c>
      <c r="E218" s="73">
        <v>491.91600000000005</v>
      </c>
      <c r="F218" s="73">
        <v>15.431000000000001</v>
      </c>
      <c r="G218" s="73">
        <v>117.114</v>
      </c>
      <c r="H218" s="73">
        <v>282.65399999999994</v>
      </c>
      <c r="I218" s="73">
        <v>0</v>
      </c>
      <c r="J218" s="89"/>
      <c r="K218" s="89"/>
    </row>
    <row r="219" spans="1:11" ht="12" customHeight="1">
      <c r="A219" s="55" t="s">
        <v>277</v>
      </c>
      <c r="B219" s="79"/>
      <c r="C219" s="71" t="s">
        <v>141</v>
      </c>
      <c r="D219" s="72">
        <v>899.88</v>
      </c>
      <c r="E219" s="73">
        <v>492.84400000000005</v>
      </c>
      <c r="F219" s="73">
        <v>15.92</v>
      </c>
      <c r="G219" s="73">
        <v>118.48099999999999</v>
      </c>
      <c r="H219" s="73">
        <v>272.63499999999993</v>
      </c>
      <c r="I219" s="73">
        <v>0</v>
      </c>
      <c r="J219" s="89"/>
      <c r="K219" s="89"/>
    </row>
    <row r="220" spans="1:11" ht="12" customHeight="1">
      <c r="A220" s="55" t="s">
        <v>142</v>
      </c>
      <c r="B220" s="79"/>
      <c r="C220" s="71" t="s">
        <v>143</v>
      </c>
      <c r="D220" s="72">
        <v>-3.8530000000000015</v>
      </c>
      <c r="E220" s="73">
        <v>-2.573000000000004</v>
      </c>
      <c r="F220" s="73">
        <v>-0.48899999999999999</v>
      </c>
      <c r="G220" s="73">
        <v>-1.046</v>
      </c>
      <c r="H220" s="73">
        <v>0.25499999999999989</v>
      </c>
      <c r="I220" s="73">
        <v>0</v>
      </c>
      <c r="J220" s="89"/>
      <c r="K220" s="89"/>
    </row>
    <row r="221" spans="1:11" ht="12" customHeight="1">
      <c r="A221" s="55" t="s">
        <v>144</v>
      </c>
      <c r="B221" s="79"/>
      <c r="C221" s="71" t="s">
        <v>145</v>
      </c>
      <c r="D221" s="72">
        <v>11.087999999999999</v>
      </c>
      <c r="E221" s="73">
        <v>1.6449999999999998</v>
      </c>
      <c r="F221" s="73">
        <v>0</v>
      </c>
      <c r="G221" s="73">
        <v>-0.32099999999999995</v>
      </c>
      <c r="H221" s="73">
        <v>9.7639999999999993</v>
      </c>
      <c r="I221" s="73">
        <v>0</v>
      </c>
      <c r="J221" s="89"/>
      <c r="K221" s="89"/>
    </row>
    <row r="222" spans="1:11" ht="12" customHeight="1">
      <c r="A222" s="55" t="s">
        <v>278</v>
      </c>
      <c r="B222" s="79"/>
      <c r="C222" s="71" t="s">
        <v>146</v>
      </c>
      <c r="D222" s="72">
        <v>19.109000000000005</v>
      </c>
      <c r="E222" s="73">
        <v>7.6520000000000001</v>
      </c>
      <c r="F222" s="73">
        <v>11.719000000000003</v>
      </c>
      <c r="G222" s="73">
        <v>-0.50700000000000001</v>
      </c>
      <c r="H222" s="73">
        <v>0.245</v>
      </c>
      <c r="I222" s="73">
        <v>-19.109000000000002</v>
      </c>
      <c r="J222" s="89"/>
      <c r="K222" s="89"/>
    </row>
    <row r="223" spans="1:11" ht="21" customHeight="1" thickBot="1">
      <c r="A223" s="116" t="s">
        <v>147</v>
      </c>
      <c r="B223" s="117"/>
      <c r="C223" s="94" t="s">
        <v>148</v>
      </c>
      <c r="D223" s="72">
        <v>222.64099999999971</v>
      </c>
      <c r="E223" s="73">
        <v>85.996999999999645</v>
      </c>
      <c r="F223" s="73">
        <v>-4.8340000000000103</v>
      </c>
      <c r="G223" s="73">
        <v>-107.52200000000011</v>
      </c>
      <c r="H223" s="73">
        <v>249.00000000000017</v>
      </c>
      <c r="I223" s="73">
        <v>-222.64100000000002</v>
      </c>
      <c r="J223" s="89"/>
      <c r="K223" s="89"/>
    </row>
    <row r="224" spans="1:11" ht="16.5" hidden="1" customHeight="1" thickBot="1">
      <c r="A224" s="97" t="s">
        <v>29</v>
      </c>
      <c r="B224" s="117"/>
      <c r="C224" s="94"/>
      <c r="D224" s="72">
        <v>1148.8649999999996</v>
      </c>
      <c r="E224" s="73">
        <v>585.56499999999971</v>
      </c>
      <c r="F224" s="73">
        <v>22.315999999999995</v>
      </c>
      <c r="G224" s="73">
        <v>9.0849999999998943</v>
      </c>
      <c r="H224" s="73">
        <v>531.89900000000011</v>
      </c>
      <c r="I224" s="73">
        <v>-241.75000000000003</v>
      </c>
      <c r="J224" s="89"/>
      <c r="K224" s="89"/>
    </row>
    <row r="225" spans="1:8" ht="12" customHeight="1"/>
    <row r="226" spans="1:8" ht="15.75" customHeight="1">
      <c r="A226" s="110" t="s">
        <v>149</v>
      </c>
    </row>
    <row r="231" spans="1:8">
      <c r="D231" s="124"/>
    </row>
    <row r="232" spans="1:8">
      <c r="D232" s="124"/>
      <c r="E232" s="124"/>
      <c r="F232" s="124"/>
      <c r="G232" s="124"/>
      <c r="H232" s="124"/>
    </row>
    <row r="233" spans="1:8">
      <c r="D233" s="124"/>
      <c r="E233" s="124"/>
      <c r="F233" s="124"/>
      <c r="G233" s="124"/>
      <c r="H233" s="124"/>
    </row>
    <row r="234" spans="1:8">
      <c r="D234" s="124"/>
      <c r="E234" s="124"/>
      <c r="F234" s="124"/>
      <c r="G234" s="124"/>
      <c r="H234" s="124"/>
    </row>
    <row r="235" spans="1:8">
      <c r="D235" s="124"/>
      <c r="E235" s="124"/>
      <c r="F235" s="124"/>
      <c r="G235" s="124"/>
      <c r="H235" s="124"/>
    </row>
    <row r="236" spans="1:8">
      <c r="D236" s="124"/>
      <c r="E236" s="124"/>
      <c r="F236" s="124"/>
      <c r="G236" s="124"/>
      <c r="H236" s="124"/>
    </row>
    <row r="237" spans="1:8">
      <c r="D237" s="124"/>
      <c r="E237" s="124"/>
      <c r="F237" s="124"/>
      <c r="G237" s="124"/>
      <c r="H237" s="124"/>
    </row>
    <row r="238" spans="1:8">
      <c r="D238" s="124"/>
      <c r="E238" s="124"/>
      <c r="F238" s="124"/>
      <c r="G238" s="124"/>
      <c r="H238" s="124"/>
    </row>
    <row r="239" spans="1:8">
      <c r="D239" s="124"/>
      <c r="E239" s="124"/>
      <c r="F239" s="124"/>
      <c r="G239" s="124"/>
      <c r="H239" s="124"/>
    </row>
    <row r="240" spans="1:8">
      <c r="D240" s="124"/>
      <c r="E240" s="124"/>
      <c r="F240" s="124"/>
      <c r="G240" s="124"/>
      <c r="H240" s="124"/>
    </row>
  </sheetData>
  <mergeCells count="53"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300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8686C-281D-440E-B717-12AD8992F250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1187.52</v>
      </c>
      <c r="E8" s="51">
        <v>844.15899999999988</v>
      </c>
      <c r="F8" s="51">
        <v>53.066999999999993</v>
      </c>
      <c r="G8" s="51">
        <v>87.4</v>
      </c>
      <c r="H8" s="51">
        <v>202.89400000000003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612.10900000000004</v>
      </c>
      <c r="E9" s="51">
        <v>485.82100000000003</v>
      </c>
      <c r="F9" s="51">
        <v>27.868000000000002</v>
      </c>
      <c r="G9" s="51">
        <v>26.875</v>
      </c>
      <c r="H9" s="51">
        <v>71.545000000000002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575.41099999999994</v>
      </c>
      <c r="E10" s="51">
        <f t="shared" si="0"/>
        <v>358.33799999999985</v>
      </c>
      <c r="F10" s="51">
        <f t="shared" si="0"/>
        <v>25.198999999999991</v>
      </c>
      <c r="G10" s="51">
        <f t="shared" si="0"/>
        <v>60.525000000000006</v>
      </c>
      <c r="H10" s="51">
        <f t="shared" si="0"/>
        <v>131.34900000000005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107.477</v>
      </c>
      <c r="E11" s="51">
        <v>61.927</v>
      </c>
      <c r="F11" s="51">
        <v>1.9269999999999998</v>
      </c>
      <c r="G11" s="51">
        <v>14.600000000000001</v>
      </c>
      <c r="H11" s="51">
        <v>29.023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467.93399999999997</v>
      </c>
      <c r="E12" s="51">
        <f>E10-E11</f>
        <v>296.41099999999983</v>
      </c>
      <c r="F12" s="51">
        <f>F10-F11</f>
        <v>23.271999999999991</v>
      </c>
      <c r="G12" s="51">
        <f>G10-G11</f>
        <v>45.925000000000004</v>
      </c>
      <c r="H12" s="51">
        <f>H10-H11</f>
        <v>102.32600000000005</v>
      </c>
      <c r="I12" s="51">
        <v>-35.47999999999999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302.90100000000001</v>
      </c>
      <c r="E13" s="51">
        <v>196.946</v>
      </c>
      <c r="F13" s="51">
        <v>15.006</v>
      </c>
      <c r="G13" s="51">
        <v>46.713999999999999</v>
      </c>
      <c r="H13" s="51">
        <v>44.235000000000014</v>
      </c>
      <c r="I13" s="51">
        <v>2.0339999999999998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3.9119999999999999</v>
      </c>
      <c r="E14" s="51">
        <v>1.8480000000000001</v>
      </c>
      <c r="F14" s="51">
        <v>8.7999999999999995E-2</v>
      </c>
      <c r="G14" s="51">
        <v>7.8000000000000014E-2</v>
      </c>
      <c r="H14" s="51">
        <v>1.8979999999999999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6.1160000000000005</v>
      </c>
      <c r="E15" s="51">
        <v>5.5550000000000006</v>
      </c>
      <c r="F15" s="51">
        <v>0</v>
      </c>
      <c r="G15" s="51">
        <v>0.13700000000000001</v>
      </c>
      <c r="H15" s="51">
        <v>0.42400000000000004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167.23699999999997</v>
      </c>
      <c r="E16" s="51">
        <f t="shared" si="1"/>
        <v>103.17199999999984</v>
      </c>
      <c r="F16" s="51">
        <f t="shared" si="1"/>
        <v>8.1779999999999919</v>
      </c>
      <c r="G16" s="51">
        <f t="shared" si="1"/>
        <v>-0.72999999999999443</v>
      </c>
      <c r="H16" s="51">
        <f t="shared" si="1"/>
        <v>56.617000000000033</v>
      </c>
      <c r="I16" s="51">
        <f t="shared" si="1"/>
        <v>-37.513999999999989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302.565</v>
      </c>
      <c r="E17" s="51">
        <v>0</v>
      </c>
      <c r="F17" s="51">
        <v>0</v>
      </c>
      <c r="G17" s="51">
        <v>0</v>
      </c>
      <c r="H17" s="51">
        <v>302.565</v>
      </c>
      <c r="I17" s="51">
        <v>2.37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6.04</v>
      </c>
      <c r="E18" s="51">
        <v>0</v>
      </c>
      <c r="F18" s="51">
        <v>0</v>
      </c>
      <c r="G18" s="51">
        <v>6.04</v>
      </c>
      <c r="H18" s="51">
        <v>0</v>
      </c>
      <c r="I18" s="51">
        <v>0.11700000000000001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69.042000000000002</v>
      </c>
      <c r="E19" s="51">
        <v>0</v>
      </c>
      <c r="F19" s="51">
        <v>0</v>
      </c>
      <c r="G19" s="51">
        <v>69.042000000000002</v>
      </c>
      <c r="H19" s="51">
        <v>0</v>
      </c>
      <c r="I19" s="51">
        <v>1.1399999999999999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222.48099999999999</v>
      </c>
      <c r="E20" s="51">
        <v>84.007999999999996</v>
      </c>
      <c r="F20" s="51">
        <v>105.14099999999999</v>
      </c>
      <c r="G20" s="51">
        <v>16.954000000000001</v>
      </c>
      <c r="H20" s="51">
        <v>16.378</v>
      </c>
      <c r="I20" s="51">
        <v>56.503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232.81199999999995</v>
      </c>
      <c r="E21" s="51">
        <v>31.065999999999995</v>
      </c>
      <c r="F21" s="51">
        <v>104.521</v>
      </c>
      <c r="G21" s="51">
        <v>3.7819999999999996</v>
      </c>
      <c r="H21" s="51">
        <v>93.442999999999998</v>
      </c>
      <c r="I21" s="51">
        <v>46.171999999999997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543.13499999999999</v>
      </c>
      <c r="E22" s="51">
        <f t="shared" si="2"/>
        <v>50.229999999999841</v>
      </c>
      <c r="F22" s="51">
        <f t="shared" si="2"/>
        <v>7.5580000000000069</v>
      </c>
      <c r="G22" s="51">
        <f t="shared" si="2"/>
        <v>49.1</v>
      </c>
      <c r="H22" s="51">
        <f t="shared" si="2"/>
        <v>436.24700000000001</v>
      </c>
      <c r="I22" s="51">
        <f t="shared" si="2"/>
        <v>-44.451999999999998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66.385000000000005</v>
      </c>
      <c r="E23" s="51">
        <v>13.672999999999998</v>
      </c>
      <c r="F23" s="51">
        <v>2.3639999999999999</v>
      </c>
      <c r="G23" s="51">
        <v>0</v>
      </c>
      <c r="H23" s="51">
        <v>50.348000000000006</v>
      </c>
      <c r="I23" s="51">
        <v>0.36899999999999999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66.692999999999998</v>
      </c>
      <c r="E24" s="51">
        <v>0</v>
      </c>
      <c r="F24" s="51">
        <v>0</v>
      </c>
      <c r="G24" s="51">
        <v>66.692999999999998</v>
      </c>
      <c r="H24" s="51">
        <v>0</v>
      </c>
      <c r="I24" s="51">
        <v>6.0999999999999999E-2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118.074</v>
      </c>
      <c r="E25" s="51">
        <v>0</v>
      </c>
      <c r="F25" s="51">
        <v>0</v>
      </c>
      <c r="G25" s="51">
        <v>0</v>
      </c>
      <c r="H25" s="51">
        <v>118.074</v>
      </c>
      <c r="I25" s="51">
        <v>0.55699999999999994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118.23599999999999</v>
      </c>
      <c r="E26" s="51">
        <v>3.9630000000000001</v>
      </c>
      <c r="F26" s="51">
        <v>15.000999999999999</v>
      </c>
      <c r="G26" s="51">
        <v>99.115999999999985</v>
      </c>
      <c r="H26" s="51">
        <v>0.15600000000000003</v>
      </c>
      <c r="I26" s="51">
        <v>0.39500000000000002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109.04</v>
      </c>
      <c r="E27" s="51">
        <v>3.6229999999999998</v>
      </c>
      <c r="F27" s="51">
        <v>5.4939999999999998</v>
      </c>
      <c r="G27" s="51">
        <v>99.766999999999996</v>
      </c>
      <c r="H27" s="51">
        <v>0.15600000000000003</v>
      </c>
      <c r="I27" s="51">
        <v>0.115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107.67000000000002</v>
      </c>
      <c r="E28" s="51">
        <v>0</v>
      </c>
      <c r="F28" s="51">
        <v>0</v>
      </c>
      <c r="G28" s="51">
        <v>0</v>
      </c>
      <c r="H28" s="51">
        <v>107.67000000000002</v>
      </c>
      <c r="I28" s="51">
        <v>1.4850000000000001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63.336000000000006</v>
      </c>
      <c r="E29" s="51">
        <v>6.4390000000000001</v>
      </c>
      <c r="F29" s="51">
        <v>28.521999999999998</v>
      </c>
      <c r="G29" s="51">
        <v>10.396000000000001</v>
      </c>
      <c r="H29" s="51">
        <v>17.978999999999999</v>
      </c>
      <c r="I29" s="51">
        <v>7.4240000000000004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55.775000000000006</v>
      </c>
      <c r="E30" s="51">
        <v>3.08</v>
      </c>
      <c r="F30" s="51">
        <v>28.598999999999997</v>
      </c>
      <c r="G30" s="51">
        <v>4.1170000000000044</v>
      </c>
      <c r="H30" s="51">
        <v>19.978999999999999</v>
      </c>
      <c r="I30" s="51">
        <v>14.984999999999999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534.67399999999998</v>
      </c>
      <c r="E31" s="51">
        <f t="shared" si="3"/>
        <v>33.537999999999847</v>
      </c>
      <c r="F31" s="51">
        <f t="shared" si="3"/>
        <v>14.778000000000006</v>
      </c>
      <c r="G31" s="51">
        <f t="shared" si="3"/>
        <v>108.863</v>
      </c>
      <c r="H31" s="51">
        <f t="shared" si="3"/>
        <v>377.495</v>
      </c>
      <c r="I31" s="51">
        <f t="shared" si="3"/>
        <v>-35.991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464.20000000000005</v>
      </c>
      <c r="E32" s="51">
        <v>0</v>
      </c>
      <c r="F32" s="51">
        <v>0</v>
      </c>
      <c r="G32" s="51">
        <v>111.502</v>
      </c>
      <c r="H32" s="51">
        <v>352.69800000000004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-9.1359999999999992</v>
      </c>
      <c r="G33" s="51">
        <v>0</v>
      </c>
      <c r="H33" s="51">
        <v>9.5039999999999978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70.473999999999933</v>
      </c>
      <c r="E34" s="51">
        <f t="shared" si="4"/>
        <v>33.169999999999845</v>
      </c>
      <c r="F34" s="51">
        <f t="shared" si="4"/>
        <v>5.6420000000000066</v>
      </c>
      <c r="G34" s="51">
        <f t="shared" si="4"/>
        <v>-2.6389999999999958</v>
      </c>
      <c r="H34" s="51">
        <f t="shared" si="4"/>
        <v>34.300999999999966</v>
      </c>
      <c r="I34" s="51">
        <f t="shared" si="4"/>
        <v>-35.991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6.944</v>
      </c>
      <c r="E35" s="51">
        <v>0.22800000000000001</v>
      </c>
      <c r="F35" s="51">
        <v>0.30000000000000004</v>
      </c>
      <c r="G35" s="51">
        <v>4.7749999999999995</v>
      </c>
      <c r="H35" s="51">
        <v>1.641</v>
      </c>
      <c r="I35" s="51">
        <v>0.88500000000000001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7.0390000000000006</v>
      </c>
      <c r="E36" s="51">
        <v>2.665</v>
      </c>
      <c r="F36" s="51">
        <v>0.379</v>
      </c>
      <c r="G36" s="51">
        <v>2.4160000000000004</v>
      </c>
      <c r="H36" s="51">
        <v>1.579</v>
      </c>
      <c r="I36" s="51">
        <v>0.79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141.96</v>
      </c>
      <c r="E37" s="51">
        <v>85.407999999999987</v>
      </c>
      <c r="F37" s="51">
        <v>0.77400000000000002</v>
      </c>
      <c r="G37" s="51">
        <v>14.943000000000003</v>
      </c>
      <c r="H37" s="51">
        <v>40.835000000000015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107.477</v>
      </c>
      <c r="E38" s="51">
        <v>61.927</v>
      </c>
      <c r="F38" s="51">
        <v>1.9269999999999998</v>
      </c>
      <c r="G38" s="51">
        <v>14.600000000000001</v>
      </c>
      <c r="H38" s="51">
        <v>29.023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0.10100000000000001</v>
      </c>
      <c r="E39" s="51">
        <v>0.20700000000000002</v>
      </c>
      <c r="F39" s="51">
        <v>0</v>
      </c>
      <c r="G39" s="51">
        <v>-0.33300000000000002</v>
      </c>
      <c r="H39" s="51">
        <v>0.22700000000000001</v>
      </c>
      <c r="I39" s="51">
        <v>-0.10100000000000001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35.984999999999928</v>
      </c>
      <c r="E40" s="51">
        <f t="shared" si="5"/>
        <v>11.918999999999855</v>
      </c>
      <c r="F40" s="51">
        <f t="shared" si="5"/>
        <v>6.8740000000000068</v>
      </c>
      <c r="G40" s="51">
        <f t="shared" si="5"/>
        <v>-5.0079999999999973</v>
      </c>
      <c r="H40" s="51">
        <f t="shared" si="5"/>
        <v>22.199999999999953</v>
      </c>
      <c r="I40" s="51">
        <f t="shared" si="5"/>
        <v>-35.984999999999999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534.67399999999998</v>
      </c>
      <c r="E42" s="51">
        <v>33.537999999999855</v>
      </c>
      <c r="F42" s="51">
        <v>14.777999999999992</v>
      </c>
      <c r="G42" s="51">
        <v>108.863</v>
      </c>
      <c r="H42" s="51">
        <v>377.49500000000018</v>
      </c>
      <c r="I42" s="51">
        <v>-35.990999999999993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68.3</v>
      </c>
      <c r="E43" s="51">
        <v>0</v>
      </c>
      <c r="F43" s="51">
        <v>0</v>
      </c>
      <c r="G43" s="51">
        <v>68.3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68.3</v>
      </c>
      <c r="E44" s="51">
        <v>0</v>
      </c>
      <c r="F44" s="51">
        <v>0</v>
      </c>
      <c r="G44" s="51">
        <v>0</v>
      </c>
      <c r="H44" s="51">
        <v>68.3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534.67399999999998</v>
      </c>
      <c r="E45" s="51">
        <f t="shared" si="6"/>
        <v>33.537999999999855</v>
      </c>
      <c r="F45" s="51">
        <f t="shared" si="6"/>
        <v>14.777999999999992</v>
      </c>
      <c r="G45" s="51">
        <f t="shared" si="6"/>
        <v>40.563000000000002</v>
      </c>
      <c r="H45" s="51">
        <f t="shared" si="6"/>
        <v>445.79500000000019</v>
      </c>
      <c r="I45" s="51">
        <f t="shared" si="6"/>
        <v>-35.990999999999993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464.20000000000005</v>
      </c>
      <c r="E46" s="51">
        <v>0</v>
      </c>
      <c r="F46" s="51">
        <v>0</v>
      </c>
      <c r="G46" s="51">
        <v>43.201999999999998</v>
      </c>
      <c r="H46" s="51">
        <v>420.99800000000005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-9.1359999999999992</v>
      </c>
      <c r="G47" s="51">
        <v>0</v>
      </c>
      <c r="H47" s="51">
        <v>9.5039999999999978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70.473999999999933</v>
      </c>
      <c r="E48" s="51">
        <f t="shared" si="7"/>
        <v>33.169999999999852</v>
      </c>
      <c r="F48" s="51">
        <f t="shared" si="7"/>
        <v>5.6419999999999924</v>
      </c>
      <c r="G48" s="51">
        <f t="shared" si="7"/>
        <v>-2.6389999999999958</v>
      </c>
      <c r="H48" s="51">
        <f t="shared" si="7"/>
        <v>34.301000000000137</v>
      </c>
      <c r="I48" s="51">
        <f t="shared" si="7"/>
        <v>-35.990999999999993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DB70B-1622-4630-A543-8EC77669CF6F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1242.0470000000003</v>
      </c>
      <c r="E8" s="51">
        <v>881.45400000000006</v>
      </c>
      <c r="F8" s="51">
        <v>52.803000000000004</v>
      </c>
      <c r="G8" s="51">
        <v>100.38</v>
      </c>
      <c r="H8" s="51">
        <v>207.41000000000003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653.66599999999994</v>
      </c>
      <c r="E9" s="51">
        <v>516.71699999999998</v>
      </c>
      <c r="F9" s="51">
        <v>28.894000000000013</v>
      </c>
      <c r="G9" s="51">
        <v>32.792999999999999</v>
      </c>
      <c r="H9" s="51">
        <v>75.262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588.38100000000031</v>
      </c>
      <c r="E10" s="51">
        <f t="shared" si="0"/>
        <v>364.73700000000008</v>
      </c>
      <c r="F10" s="51">
        <f t="shared" si="0"/>
        <v>23.908999999999992</v>
      </c>
      <c r="G10" s="51">
        <f t="shared" si="0"/>
        <v>67.586999999999989</v>
      </c>
      <c r="H10" s="51">
        <f t="shared" si="0"/>
        <v>132.14800000000002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108.33199999999997</v>
      </c>
      <c r="E11" s="51">
        <v>62.398000000000003</v>
      </c>
      <c r="F11" s="51">
        <v>1.9319999999999999</v>
      </c>
      <c r="G11" s="51">
        <v>14.707999999999998</v>
      </c>
      <c r="H11" s="51">
        <v>29.293999999999976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480.04900000000032</v>
      </c>
      <c r="E12" s="51">
        <f>E10-E11</f>
        <v>302.33900000000006</v>
      </c>
      <c r="F12" s="51">
        <f>F10-F11</f>
        <v>21.976999999999993</v>
      </c>
      <c r="G12" s="51">
        <f>G10-G11</f>
        <v>52.878999999999991</v>
      </c>
      <c r="H12" s="51">
        <f>H10-H11</f>
        <v>102.85400000000004</v>
      </c>
      <c r="I12" s="51">
        <v>-44.059000000000026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338.71100000000001</v>
      </c>
      <c r="E13" s="51">
        <v>216.30400000000003</v>
      </c>
      <c r="F13" s="51">
        <v>19.446999999999999</v>
      </c>
      <c r="G13" s="51">
        <v>54.030999999999999</v>
      </c>
      <c r="H13" s="51">
        <v>48.928999999999995</v>
      </c>
      <c r="I13" s="51">
        <v>2.306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3.8140000000000001</v>
      </c>
      <c r="E14" s="51">
        <v>1.7749999999999999</v>
      </c>
      <c r="F14" s="51">
        <v>8.7999999999999995E-2</v>
      </c>
      <c r="G14" s="51">
        <v>6.8000000000000005E-2</v>
      </c>
      <c r="H14" s="51">
        <v>1.883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13.475999999999999</v>
      </c>
      <c r="E15" s="51">
        <v>12.541</v>
      </c>
      <c r="F15" s="51">
        <v>0</v>
      </c>
      <c r="G15" s="51">
        <v>0.158</v>
      </c>
      <c r="H15" s="51">
        <v>0.77700000000000002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151.00000000000031</v>
      </c>
      <c r="E16" s="51">
        <f t="shared" si="1"/>
        <v>96.801000000000016</v>
      </c>
      <c r="F16" s="51">
        <f t="shared" si="1"/>
        <v>2.441999999999994</v>
      </c>
      <c r="G16" s="51">
        <f t="shared" si="1"/>
        <v>-1.0620000000000083</v>
      </c>
      <c r="H16" s="51">
        <f t="shared" si="1"/>
        <v>52.819000000000045</v>
      </c>
      <c r="I16" s="51">
        <f t="shared" si="1"/>
        <v>-46.365000000000023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339.05700000000002</v>
      </c>
      <c r="E17" s="51">
        <v>0</v>
      </c>
      <c r="F17" s="51">
        <v>0</v>
      </c>
      <c r="G17" s="51">
        <v>0</v>
      </c>
      <c r="H17" s="51">
        <v>339.05700000000002</v>
      </c>
      <c r="I17" s="51">
        <v>1.96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8.1920000000000002</v>
      </c>
      <c r="E18" s="51">
        <v>0</v>
      </c>
      <c r="F18" s="51">
        <v>0</v>
      </c>
      <c r="G18" s="51">
        <v>8.1920000000000002</v>
      </c>
      <c r="H18" s="51">
        <v>0</v>
      </c>
      <c r="I18" s="51">
        <v>5.3849999999999998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70.661000000000001</v>
      </c>
      <c r="E19" s="51">
        <v>0</v>
      </c>
      <c r="F19" s="51">
        <v>0</v>
      </c>
      <c r="G19" s="51">
        <v>70.661000000000001</v>
      </c>
      <c r="H19" s="51">
        <v>0</v>
      </c>
      <c r="I19" s="51">
        <v>1.113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243.38300000000004</v>
      </c>
      <c r="E20" s="51">
        <v>90.152000000000015</v>
      </c>
      <c r="F20" s="51">
        <v>119.40300000000002</v>
      </c>
      <c r="G20" s="51">
        <v>17.166</v>
      </c>
      <c r="H20" s="51">
        <v>16.661999999999999</v>
      </c>
      <c r="I20" s="51">
        <v>55.983999999999995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255.38800000000003</v>
      </c>
      <c r="E21" s="51">
        <v>31.518000000000001</v>
      </c>
      <c r="F21" s="51">
        <v>120.619</v>
      </c>
      <c r="G21" s="51">
        <v>4.1910000000000007</v>
      </c>
      <c r="H21" s="51">
        <v>99.060000000000016</v>
      </c>
      <c r="I21" s="51">
        <v>43.978999999999992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564.53100000000029</v>
      </c>
      <c r="E22" s="51">
        <f t="shared" si="2"/>
        <v>38.167000000000002</v>
      </c>
      <c r="F22" s="51">
        <f t="shared" si="2"/>
        <v>3.6579999999999728</v>
      </c>
      <c r="G22" s="51">
        <f t="shared" si="2"/>
        <v>48.432000000000002</v>
      </c>
      <c r="H22" s="51">
        <f t="shared" si="2"/>
        <v>474.27400000000011</v>
      </c>
      <c r="I22" s="51">
        <f t="shared" si="2"/>
        <v>-60.682000000000023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84.768000000000001</v>
      </c>
      <c r="E23" s="51">
        <v>16.387999999999998</v>
      </c>
      <c r="F23" s="51">
        <v>2.83</v>
      </c>
      <c r="G23" s="51">
        <v>0</v>
      </c>
      <c r="H23" s="51">
        <v>65.550000000000011</v>
      </c>
      <c r="I23" s="51">
        <v>0.38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85.078999999999994</v>
      </c>
      <c r="E24" s="51">
        <v>0</v>
      </c>
      <c r="F24" s="51">
        <v>0</v>
      </c>
      <c r="G24" s="51">
        <v>85.078999999999994</v>
      </c>
      <c r="H24" s="51">
        <v>0</v>
      </c>
      <c r="I24" s="51">
        <v>6.9000000000000006E-2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128.93299999999999</v>
      </c>
      <c r="E25" s="51">
        <v>0</v>
      </c>
      <c r="F25" s="51">
        <v>0</v>
      </c>
      <c r="G25" s="51">
        <v>0</v>
      </c>
      <c r="H25" s="51">
        <v>128.93299999999999</v>
      </c>
      <c r="I25" s="51">
        <v>0.52700000000000002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129.03200000000001</v>
      </c>
      <c r="E26" s="51">
        <v>3.9830000000000028</v>
      </c>
      <c r="F26" s="51">
        <v>16.172000000000001</v>
      </c>
      <c r="G26" s="51">
        <v>108.69699999999999</v>
      </c>
      <c r="H26" s="51">
        <v>0.18</v>
      </c>
      <c r="I26" s="51">
        <v>0.42799999999999999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109.19699999999999</v>
      </c>
      <c r="E27" s="51">
        <v>3.5179999999999998</v>
      </c>
      <c r="F27" s="51">
        <v>5.5980000000000008</v>
      </c>
      <c r="G27" s="51">
        <v>99.900999999999982</v>
      </c>
      <c r="H27" s="51">
        <v>0.18</v>
      </c>
      <c r="I27" s="51">
        <v>0.104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107.96899999999999</v>
      </c>
      <c r="E28" s="51">
        <v>0</v>
      </c>
      <c r="F28" s="51">
        <v>0</v>
      </c>
      <c r="G28" s="51">
        <v>0</v>
      </c>
      <c r="H28" s="51">
        <v>107.96899999999999</v>
      </c>
      <c r="I28" s="51">
        <v>1.3320000000000001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65.958000000000013</v>
      </c>
      <c r="E29" s="51">
        <v>6.625</v>
      </c>
      <c r="F29" s="51">
        <v>28.562999999999999</v>
      </c>
      <c r="G29" s="51">
        <v>12.200000000000003</v>
      </c>
      <c r="H29" s="51">
        <v>18.57</v>
      </c>
      <c r="I29" s="51">
        <v>7.3139999999999992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57.068000000000012</v>
      </c>
      <c r="E30" s="51">
        <v>3.0220000000000002</v>
      </c>
      <c r="F30" s="51">
        <v>28.575999999999997</v>
      </c>
      <c r="G30" s="51">
        <v>4.7540000000000049</v>
      </c>
      <c r="H30" s="51">
        <v>20.716000000000001</v>
      </c>
      <c r="I30" s="51">
        <v>16.204000000000001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554.82300000000021</v>
      </c>
      <c r="E31" s="51">
        <f t="shared" si="3"/>
        <v>18.641000000000005</v>
      </c>
      <c r="F31" s="51">
        <f t="shared" si="3"/>
        <v>11.414999999999967</v>
      </c>
      <c r="G31" s="51">
        <f t="shared" si="3"/>
        <v>134.86099999999999</v>
      </c>
      <c r="H31" s="51">
        <f t="shared" si="3"/>
        <v>389.90600000000012</v>
      </c>
      <c r="I31" s="51">
        <f t="shared" si="3"/>
        <v>-50.974000000000025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487.76600000000002</v>
      </c>
      <c r="E32" s="51">
        <v>0</v>
      </c>
      <c r="F32" s="51">
        <v>0</v>
      </c>
      <c r="G32" s="51">
        <v>125.00699999999999</v>
      </c>
      <c r="H32" s="51">
        <v>362.75900000000001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-10.184000000000001</v>
      </c>
      <c r="G33" s="51">
        <v>0</v>
      </c>
      <c r="H33" s="51">
        <v>10.552000000000001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67.057000000000187</v>
      </c>
      <c r="E34" s="51">
        <f t="shared" si="4"/>
        <v>18.273000000000007</v>
      </c>
      <c r="F34" s="51">
        <f t="shared" si="4"/>
        <v>1.2309999999999661</v>
      </c>
      <c r="G34" s="51">
        <f t="shared" si="4"/>
        <v>9.8539999999999992</v>
      </c>
      <c r="H34" s="51">
        <f t="shared" si="4"/>
        <v>37.699000000000105</v>
      </c>
      <c r="I34" s="51">
        <f t="shared" si="4"/>
        <v>-50.974000000000025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10.975999999999999</v>
      </c>
      <c r="E35" s="51">
        <v>0.39500000000000002</v>
      </c>
      <c r="F35" s="51">
        <v>1.196</v>
      </c>
      <c r="G35" s="51">
        <v>7.5749999999999993</v>
      </c>
      <c r="H35" s="51">
        <v>1.81</v>
      </c>
      <c r="I35" s="51">
        <v>1.3659999999999999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10.249999999999996</v>
      </c>
      <c r="E36" s="51">
        <v>4.2379999999999995</v>
      </c>
      <c r="F36" s="51">
        <v>0.316</v>
      </c>
      <c r="G36" s="51">
        <v>2.8449999999999989</v>
      </c>
      <c r="H36" s="51">
        <v>2.851</v>
      </c>
      <c r="I36" s="51">
        <v>2.0920000000000001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124.41499999999999</v>
      </c>
      <c r="E37" s="51">
        <v>69.633000000000052</v>
      </c>
      <c r="F37" s="51">
        <v>0.92600000000000005</v>
      </c>
      <c r="G37" s="51">
        <v>16.116000000000003</v>
      </c>
      <c r="H37" s="51">
        <v>37.739999999999945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108.33199999999997</v>
      </c>
      <c r="E38" s="51">
        <v>62.398000000000003</v>
      </c>
      <c r="F38" s="51">
        <v>1.9319999999999999</v>
      </c>
      <c r="G38" s="51">
        <v>14.707999999999998</v>
      </c>
      <c r="H38" s="51">
        <v>29.293999999999976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0.47499999999999998</v>
      </c>
      <c r="E39" s="51">
        <v>0.626</v>
      </c>
      <c r="F39" s="51">
        <v>0</v>
      </c>
      <c r="G39" s="51">
        <v>-0.44500000000000001</v>
      </c>
      <c r="H39" s="51">
        <v>0.29399999999999998</v>
      </c>
      <c r="I39" s="51">
        <v>-0.47499999999999998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49.77300000000016</v>
      </c>
      <c r="E40" s="51">
        <f t="shared" si="5"/>
        <v>14.254999999999958</v>
      </c>
      <c r="F40" s="51">
        <f t="shared" si="5"/>
        <v>1.356999999999966</v>
      </c>
      <c r="G40" s="51">
        <f t="shared" si="5"/>
        <v>4.1609999999999943</v>
      </c>
      <c r="H40" s="51">
        <f t="shared" si="5"/>
        <v>30.000000000000131</v>
      </c>
      <c r="I40" s="51">
        <f t="shared" si="5"/>
        <v>-49.773000000000025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554.82299999999998</v>
      </c>
      <c r="E42" s="51">
        <v>18.641000000000034</v>
      </c>
      <c r="F42" s="51">
        <v>11.415000000000003</v>
      </c>
      <c r="G42" s="51">
        <v>134.86099999999996</v>
      </c>
      <c r="H42" s="51">
        <v>389.90599999999995</v>
      </c>
      <c r="I42" s="51">
        <v>-50.974000000000025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74.951999999999998</v>
      </c>
      <c r="E43" s="51">
        <v>0</v>
      </c>
      <c r="F43" s="51">
        <v>0</v>
      </c>
      <c r="G43" s="51">
        <v>74.951999999999998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74.951999999999998</v>
      </c>
      <c r="E44" s="51">
        <v>0</v>
      </c>
      <c r="F44" s="51">
        <v>0</v>
      </c>
      <c r="G44" s="51">
        <v>0</v>
      </c>
      <c r="H44" s="51">
        <v>74.951999999999998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554.82299999999998</v>
      </c>
      <c r="E45" s="51">
        <f t="shared" si="6"/>
        <v>18.641000000000034</v>
      </c>
      <c r="F45" s="51">
        <f t="shared" si="6"/>
        <v>11.415000000000003</v>
      </c>
      <c r="G45" s="51">
        <f t="shared" si="6"/>
        <v>59.908999999999963</v>
      </c>
      <c r="H45" s="51">
        <f t="shared" si="6"/>
        <v>464.85799999999995</v>
      </c>
      <c r="I45" s="51">
        <f t="shared" si="6"/>
        <v>-50.974000000000025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487.76600000000002</v>
      </c>
      <c r="E46" s="51">
        <v>0</v>
      </c>
      <c r="F46" s="51">
        <v>0</v>
      </c>
      <c r="G46" s="51">
        <v>50.054999999999993</v>
      </c>
      <c r="H46" s="51">
        <v>437.71100000000001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-10.184000000000001</v>
      </c>
      <c r="G47" s="51">
        <v>0</v>
      </c>
      <c r="H47" s="51">
        <v>10.552000000000001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67.05699999999996</v>
      </c>
      <c r="E48" s="51">
        <f t="shared" si="7"/>
        <v>18.273000000000035</v>
      </c>
      <c r="F48" s="51">
        <f t="shared" si="7"/>
        <v>1.2310000000000016</v>
      </c>
      <c r="G48" s="51">
        <f t="shared" si="7"/>
        <v>9.8539999999999708</v>
      </c>
      <c r="H48" s="51">
        <f t="shared" si="7"/>
        <v>37.698999999999934</v>
      </c>
      <c r="I48" s="51">
        <f t="shared" si="7"/>
        <v>-50.974000000000025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C75A2-0BCA-4BF5-A41E-36808A3E442C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1195.5940000000001</v>
      </c>
      <c r="E8" s="51">
        <v>853.83</v>
      </c>
      <c r="F8" s="51">
        <v>52.516000000000005</v>
      </c>
      <c r="G8" s="51">
        <v>88.356999999999999</v>
      </c>
      <c r="H8" s="51">
        <v>200.89100000000002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624.774</v>
      </c>
      <c r="E9" s="51">
        <v>500.46899999999999</v>
      </c>
      <c r="F9" s="51">
        <v>28.506</v>
      </c>
      <c r="G9" s="51">
        <v>27.164000000000001</v>
      </c>
      <c r="H9" s="51">
        <v>68.634999999999991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570.82000000000005</v>
      </c>
      <c r="E10" s="51">
        <f t="shared" si="0"/>
        <v>353.36100000000005</v>
      </c>
      <c r="F10" s="51">
        <f t="shared" si="0"/>
        <v>24.010000000000005</v>
      </c>
      <c r="G10" s="51">
        <f t="shared" si="0"/>
        <v>61.192999999999998</v>
      </c>
      <c r="H10" s="51">
        <f t="shared" si="0"/>
        <v>132.25600000000003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109.84499999999996</v>
      </c>
      <c r="E11" s="51">
        <v>63.360999999999997</v>
      </c>
      <c r="F11" s="51">
        <v>1.923</v>
      </c>
      <c r="G11" s="51">
        <v>14.874000000000001</v>
      </c>
      <c r="H11" s="51">
        <v>29.686999999999969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460.97500000000008</v>
      </c>
      <c r="E12" s="51">
        <f>E10-E11</f>
        <v>290.00000000000006</v>
      </c>
      <c r="F12" s="51">
        <f>F10-F11</f>
        <v>22.087000000000003</v>
      </c>
      <c r="G12" s="51">
        <f>G10-G11</f>
        <v>46.318999999999996</v>
      </c>
      <c r="H12" s="51">
        <f>H10-H11</f>
        <v>102.56900000000006</v>
      </c>
      <c r="I12" s="51">
        <v>-44.329000000000008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296.07400000000001</v>
      </c>
      <c r="E13" s="51">
        <v>191.958</v>
      </c>
      <c r="F13" s="51">
        <v>14.911000000000001</v>
      </c>
      <c r="G13" s="51">
        <v>47.204000000000001</v>
      </c>
      <c r="H13" s="51">
        <v>42.001000000000005</v>
      </c>
      <c r="I13" s="51">
        <v>2.117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3.9569999999999999</v>
      </c>
      <c r="E14" s="51">
        <v>1.8779999999999999</v>
      </c>
      <c r="F14" s="51">
        <v>0.09</v>
      </c>
      <c r="G14" s="51">
        <v>6.3E-2</v>
      </c>
      <c r="H14" s="51">
        <v>1.9259999999999999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7.9960000000000004</v>
      </c>
      <c r="E15" s="51">
        <v>7.4290000000000003</v>
      </c>
      <c r="F15" s="51">
        <v>0</v>
      </c>
      <c r="G15" s="51">
        <v>9.9000000000000005E-2</v>
      </c>
      <c r="H15" s="51">
        <v>0.46800000000000003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168.94000000000008</v>
      </c>
      <c r="E16" s="51">
        <f t="shared" si="1"/>
        <v>103.59300000000006</v>
      </c>
      <c r="F16" s="51">
        <f t="shared" si="1"/>
        <v>7.0860000000000021</v>
      </c>
      <c r="G16" s="51">
        <f t="shared" si="1"/>
        <v>-0.84900000000000508</v>
      </c>
      <c r="H16" s="51">
        <f t="shared" si="1"/>
        <v>59.110000000000056</v>
      </c>
      <c r="I16" s="51">
        <f t="shared" si="1"/>
        <v>-46.446000000000005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296.76900000000001</v>
      </c>
      <c r="E17" s="51">
        <v>0</v>
      </c>
      <c r="F17" s="51">
        <v>0</v>
      </c>
      <c r="G17" s="51">
        <v>0</v>
      </c>
      <c r="H17" s="51">
        <v>296.76900000000001</v>
      </c>
      <c r="I17" s="51">
        <v>1.4219999999999999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7.9300000000000006</v>
      </c>
      <c r="E18" s="51">
        <v>0</v>
      </c>
      <c r="F18" s="51">
        <v>0</v>
      </c>
      <c r="G18" s="51">
        <v>7.9300000000000006</v>
      </c>
      <c r="H18" s="51">
        <v>0</v>
      </c>
      <c r="I18" s="51">
        <v>0.127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71.557999999999993</v>
      </c>
      <c r="E19" s="51">
        <v>0</v>
      </c>
      <c r="F19" s="51">
        <v>0</v>
      </c>
      <c r="G19" s="51">
        <v>71.557999999999993</v>
      </c>
      <c r="H19" s="51">
        <v>0</v>
      </c>
      <c r="I19" s="51">
        <v>1.25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258.56099999999998</v>
      </c>
      <c r="E20" s="51">
        <v>100.54500000000002</v>
      </c>
      <c r="F20" s="51">
        <v>124.05699999999999</v>
      </c>
      <c r="G20" s="51">
        <v>17.513999999999999</v>
      </c>
      <c r="H20" s="51">
        <v>16.445000000000004</v>
      </c>
      <c r="I20" s="51">
        <v>50.249000000000002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266.61799999999999</v>
      </c>
      <c r="E21" s="51">
        <v>35.078000000000003</v>
      </c>
      <c r="F21" s="51">
        <v>110.629</v>
      </c>
      <c r="G21" s="51">
        <v>7.6550000000000011</v>
      </c>
      <c r="H21" s="51">
        <v>113.256</v>
      </c>
      <c r="I21" s="51">
        <v>42.192000000000007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537.39400000000001</v>
      </c>
      <c r="E22" s="51">
        <f t="shared" si="2"/>
        <v>38.126000000000047</v>
      </c>
      <c r="F22" s="51">
        <f t="shared" si="2"/>
        <v>-6.3419999999999845</v>
      </c>
      <c r="G22" s="51">
        <f t="shared" si="2"/>
        <v>52.919999999999987</v>
      </c>
      <c r="H22" s="51">
        <f t="shared" si="2"/>
        <v>452.69000000000005</v>
      </c>
      <c r="I22" s="51">
        <f t="shared" si="2"/>
        <v>-51.957999999999998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74.605000000000004</v>
      </c>
      <c r="E23" s="51">
        <v>15.593</v>
      </c>
      <c r="F23" s="51">
        <v>1.2929999999999999</v>
      </c>
      <c r="G23" s="51">
        <v>0</v>
      </c>
      <c r="H23" s="51">
        <v>57.719000000000001</v>
      </c>
      <c r="I23" s="51">
        <v>0.91800000000000004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75.448000000000008</v>
      </c>
      <c r="E24" s="51">
        <v>0</v>
      </c>
      <c r="F24" s="51">
        <v>0</v>
      </c>
      <c r="G24" s="51">
        <v>75.448000000000008</v>
      </c>
      <c r="H24" s="51">
        <v>0</v>
      </c>
      <c r="I24" s="51">
        <v>7.4999999999999997E-2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116.724</v>
      </c>
      <c r="E25" s="51">
        <v>0</v>
      </c>
      <c r="F25" s="51">
        <v>0</v>
      </c>
      <c r="G25" s="51">
        <v>0</v>
      </c>
      <c r="H25" s="51">
        <v>116.724</v>
      </c>
      <c r="I25" s="51">
        <v>0.40300000000000002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116.70500000000001</v>
      </c>
      <c r="E26" s="51">
        <v>4.0090000000000003</v>
      </c>
      <c r="F26" s="51">
        <v>15.817999999999998</v>
      </c>
      <c r="G26" s="51">
        <v>96.711000000000013</v>
      </c>
      <c r="H26" s="51">
        <v>0.16699999999999998</v>
      </c>
      <c r="I26" s="51">
        <v>0.42199999999999999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111.31499999999998</v>
      </c>
      <c r="E27" s="51">
        <v>3.5260000000000002</v>
      </c>
      <c r="F27" s="51">
        <v>5.7480000000000002</v>
      </c>
      <c r="G27" s="51">
        <v>101.87399999999998</v>
      </c>
      <c r="H27" s="51">
        <v>0.16699999999999998</v>
      </c>
      <c r="I27" s="51">
        <v>0.107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109.96499999999997</v>
      </c>
      <c r="E28" s="51">
        <v>0</v>
      </c>
      <c r="F28" s="51">
        <v>0</v>
      </c>
      <c r="G28" s="51">
        <v>0</v>
      </c>
      <c r="H28" s="51">
        <v>109.96499999999997</v>
      </c>
      <c r="I28" s="51">
        <v>1.4570000000000001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74.191999999999979</v>
      </c>
      <c r="E29" s="51">
        <v>6.7390000000000008</v>
      </c>
      <c r="F29" s="51">
        <v>35.515999999999998</v>
      </c>
      <c r="G29" s="51">
        <v>13.455999999999996</v>
      </c>
      <c r="H29" s="51">
        <v>18.481000000000002</v>
      </c>
      <c r="I29" s="51">
        <v>14.126000000000001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63.102000000000011</v>
      </c>
      <c r="E30" s="51">
        <v>2.968</v>
      </c>
      <c r="F30" s="51">
        <v>35.427999999999997</v>
      </c>
      <c r="G30" s="51">
        <v>4.3430000000000035</v>
      </c>
      <c r="H30" s="51">
        <v>20.363</v>
      </c>
      <c r="I30" s="51">
        <v>25.216000000000001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525.77799999999991</v>
      </c>
      <c r="E31" s="51">
        <f t="shared" si="3"/>
        <v>19.245000000000047</v>
      </c>
      <c r="F31" s="51">
        <f t="shared" si="3"/>
        <v>2.3470000000000155</v>
      </c>
      <c r="G31" s="51">
        <f t="shared" si="3"/>
        <v>114.09200000000003</v>
      </c>
      <c r="H31" s="51">
        <f t="shared" si="3"/>
        <v>390.09400000000005</v>
      </c>
      <c r="I31" s="51">
        <f t="shared" si="3"/>
        <v>-40.341999999999992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455.923</v>
      </c>
      <c r="E32" s="51">
        <v>0</v>
      </c>
      <c r="F32" s="51">
        <v>0</v>
      </c>
      <c r="G32" s="51">
        <v>113.67999999999999</v>
      </c>
      <c r="H32" s="51">
        <v>342.24299999999999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-9.6799999999999962</v>
      </c>
      <c r="G33" s="51">
        <v>0</v>
      </c>
      <c r="H33" s="51">
        <v>10.125999999999998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69.854999999999905</v>
      </c>
      <c r="E34" s="51">
        <f t="shared" si="4"/>
        <v>18.799000000000046</v>
      </c>
      <c r="F34" s="51">
        <f t="shared" si="4"/>
        <v>-7.3329999999999806</v>
      </c>
      <c r="G34" s="51">
        <f t="shared" si="4"/>
        <v>0.41200000000003456</v>
      </c>
      <c r="H34" s="51">
        <f t="shared" si="4"/>
        <v>57.977000000000054</v>
      </c>
      <c r="I34" s="51">
        <f t="shared" si="4"/>
        <v>-40.341999999999992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11.206</v>
      </c>
      <c r="E35" s="51">
        <v>0.45600000000000002</v>
      </c>
      <c r="F35" s="51">
        <v>-2.9929999999999999</v>
      </c>
      <c r="G35" s="51">
        <v>12.081</v>
      </c>
      <c r="H35" s="51">
        <v>1.6620000000000001</v>
      </c>
      <c r="I35" s="51">
        <v>1.0900000000000001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10.736999999999998</v>
      </c>
      <c r="E36" s="51">
        <v>2.23</v>
      </c>
      <c r="F36" s="51">
        <v>1.724</v>
      </c>
      <c r="G36" s="51">
        <v>2.5549999999999997</v>
      </c>
      <c r="H36" s="51">
        <v>4.2279999999999998</v>
      </c>
      <c r="I36" s="51">
        <v>1.5590000000000002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139.358</v>
      </c>
      <c r="E37" s="51">
        <v>89.76400000000001</v>
      </c>
      <c r="F37" s="51">
        <v>1.2550000000000001</v>
      </c>
      <c r="G37" s="51">
        <v>11.654999999999998</v>
      </c>
      <c r="H37" s="51">
        <v>36.68399999999999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109.84499999999996</v>
      </c>
      <c r="E38" s="51">
        <v>63.360999999999997</v>
      </c>
      <c r="F38" s="51">
        <v>1.923</v>
      </c>
      <c r="G38" s="51">
        <v>14.874000000000001</v>
      </c>
      <c r="H38" s="51">
        <v>29.686999999999969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0.19899999999999995</v>
      </c>
      <c r="E39" s="51">
        <v>0.31699999999999995</v>
      </c>
      <c r="F39" s="51">
        <v>0</v>
      </c>
      <c r="G39" s="51">
        <v>-0.36399999999999999</v>
      </c>
      <c r="H39" s="51">
        <v>0.246</v>
      </c>
      <c r="I39" s="51">
        <v>-0.19900000000000001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39.67399999999985</v>
      </c>
      <c r="E40" s="51">
        <f t="shared" si="5"/>
        <v>-6.1469999999999629</v>
      </c>
      <c r="F40" s="51">
        <f t="shared" si="5"/>
        <v>-1.94799999999998</v>
      </c>
      <c r="G40" s="51">
        <f t="shared" si="5"/>
        <v>-5.5309999999999624</v>
      </c>
      <c r="H40" s="51">
        <f t="shared" si="5"/>
        <v>53.300000000000033</v>
      </c>
      <c r="I40" s="51">
        <f t="shared" si="5"/>
        <v>-39.673999999999999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525.77800000000002</v>
      </c>
      <c r="E42" s="51">
        <v>19.245000000000037</v>
      </c>
      <c r="F42" s="51">
        <v>2.3470000000000155</v>
      </c>
      <c r="G42" s="51">
        <v>114.09200000000004</v>
      </c>
      <c r="H42" s="51">
        <v>390.09399999999994</v>
      </c>
      <c r="I42" s="51">
        <v>-40.341999999999999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69.138000000000005</v>
      </c>
      <c r="E43" s="51">
        <v>0</v>
      </c>
      <c r="F43" s="51">
        <v>0</v>
      </c>
      <c r="G43" s="51">
        <v>69.138000000000005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69.138000000000005</v>
      </c>
      <c r="E44" s="51">
        <v>0</v>
      </c>
      <c r="F44" s="51">
        <v>0</v>
      </c>
      <c r="G44" s="51">
        <v>0</v>
      </c>
      <c r="H44" s="51">
        <v>69.138000000000005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525.77800000000002</v>
      </c>
      <c r="E45" s="51">
        <f t="shared" si="6"/>
        <v>19.245000000000037</v>
      </c>
      <c r="F45" s="51">
        <f t="shared" si="6"/>
        <v>2.3470000000000155</v>
      </c>
      <c r="G45" s="51">
        <f t="shared" si="6"/>
        <v>44.954000000000036</v>
      </c>
      <c r="H45" s="51">
        <f t="shared" si="6"/>
        <v>459.23199999999997</v>
      </c>
      <c r="I45" s="51">
        <f t="shared" si="6"/>
        <v>-40.341999999999999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455.923</v>
      </c>
      <c r="E46" s="51">
        <v>0</v>
      </c>
      <c r="F46" s="51">
        <v>0</v>
      </c>
      <c r="G46" s="51">
        <v>44.541999999999987</v>
      </c>
      <c r="H46" s="51">
        <v>411.38100000000003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-9.6799999999999962</v>
      </c>
      <c r="G47" s="51">
        <v>0</v>
      </c>
      <c r="H47" s="51">
        <v>10.125999999999998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69.855000000000018</v>
      </c>
      <c r="E48" s="51">
        <f t="shared" si="7"/>
        <v>18.799000000000035</v>
      </c>
      <c r="F48" s="51">
        <f t="shared" si="7"/>
        <v>-7.3329999999999806</v>
      </c>
      <c r="G48" s="51">
        <f t="shared" si="7"/>
        <v>0.41200000000004877</v>
      </c>
      <c r="H48" s="51">
        <f t="shared" si="7"/>
        <v>57.97699999999994</v>
      </c>
      <c r="I48" s="51">
        <f t="shared" si="7"/>
        <v>-40.341999999999999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186FE-1343-4786-A9BB-C916030D8491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1227.8009999999999</v>
      </c>
      <c r="E8" s="51">
        <v>883.29</v>
      </c>
      <c r="F8" s="51">
        <v>52.06</v>
      </c>
      <c r="G8" s="51">
        <v>90.159000000000006</v>
      </c>
      <c r="H8" s="51">
        <v>202.292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647.53099999999995</v>
      </c>
      <c r="E9" s="51">
        <v>520.61599999999999</v>
      </c>
      <c r="F9" s="51">
        <v>28.783999999999995</v>
      </c>
      <c r="G9" s="51">
        <v>28.311999999999998</v>
      </c>
      <c r="H9" s="51">
        <v>69.819000000000003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580.27</v>
      </c>
      <c r="E10" s="51">
        <f t="shared" si="0"/>
        <v>362.67399999999998</v>
      </c>
      <c r="F10" s="51">
        <f t="shared" si="0"/>
        <v>23.276000000000007</v>
      </c>
      <c r="G10" s="51">
        <f t="shared" si="0"/>
        <v>61.847000000000008</v>
      </c>
      <c r="H10" s="51">
        <f t="shared" si="0"/>
        <v>132.47300000000001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111.08900000000003</v>
      </c>
      <c r="E11" s="51">
        <v>64.066000000000003</v>
      </c>
      <c r="F11" s="51">
        <v>1.923</v>
      </c>
      <c r="G11" s="51">
        <v>14.981999999999999</v>
      </c>
      <c r="H11" s="51">
        <v>30.118000000000023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469.18099999999993</v>
      </c>
      <c r="E12" s="51">
        <f>E10-E11</f>
        <v>298.60799999999995</v>
      </c>
      <c r="F12" s="51">
        <f>F10-F11</f>
        <v>21.353000000000009</v>
      </c>
      <c r="G12" s="51">
        <f>G10-G11</f>
        <v>46.865000000000009</v>
      </c>
      <c r="H12" s="51">
        <f>H10-H11</f>
        <v>102.35499999999999</v>
      </c>
      <c r="I12" s="51">
        <v>-45.841999999999985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309.75800000000004</v>
      </c>
      <c r="E13" s="51">
        <v>203.26100000000002</v>
      </c>
      <c r="F13" s="51">
        <v>15.670999999999999</v>
      </c>
      <c r="G13" s="51">
        <v>47.535000000000004</v>
      </c>
      <c r="H13" s="51">
        <v>43.290999999999983</v>
      </c>
      <c r="I13" s="51">
        <v>2.1840000000000002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3.8780000000000001</v>
      </c>
      <c r="E14" s="51">
        <v>1.819</v>
      </c>
      <c r="F14" s="51">
        <v>0.09</v>
      </c>
      <c r="G14" s="51">
        <v>6.3E-2</v>
      </c>
      <c r="H14" s="51">
        <v>1.9059999999999999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</v>
      </c>
      <c r="E15" s="51">
        <v>5.51</v>
      </c>
      <c r="F15" s="51">
        <v>0</v>
      </c>
      <c r="G15" s="51">
        <v>0.114</v>
      </c>
      <c r="H15" s="51">
        <v>0.376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161.5449999999999</v>
      </c>
      <c r="E16" s="51">
        <f t="shared" si="1"/>
        <v>99.037999999999926</v>
      </c>
      <c r="F16" s="51">
        <f t="shared" si="1"/>
        <v>5.5920000000000094</v>
      </c>
      <c r="G16" s="51">
        <f t="shared" si="1"/>
        <v>-0.61899999999999455</v>
      </c>
      <c r="H16" s="51">
        <f t="shared" si="1"/>
        <v>57.534000000000006</v>
      </c>
      <c r="I16" s="51">
        <f t="shared" si="1"/>
        <v>-48.025999999999982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309.94600000000003</v>
      </c>
      <c r="E17" s="51">
        <v>0</v>
      </c>
      <c r="F17" s="51">
        <v>0</v>
      </c>
      <c r="G17" s="51">
        <v>0</v>
      </c>
      <c r="H17" s="51">
        <v>309.94600000000003</v>
      </c>
      <c r="I17" s="51">
        <v>1.996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5.9180000000000001</v>
      </c>
      <c r="E18" s="51">
        <v>0</v>
      </c>
      <c r="F18" s="51">
        <v>0</v>
      </c>
      <c r="G18" s="51">
        <v>5.9180000000000001</v>
      </c>
      <c r="H18" s="51">
        <v>0</v>
      </c>
      <c r="I18" s="51">
        <v>0.13500000000000001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69.250999999999991</v>
      </c>
      <c r="E19" s="51">
        <v>0</v>
      </c>
      <c r="F19" s="51">
        <v>0</v>
      </c>
      <c r="G19" s="51">
        <v>69.250999999999991</v>
      </c>
      <c r="H19" s="51">
        <v>0</v>
      </c>
      <c r="I19" s="51">
        <v>0.97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266.78800000000001</v>
      </c>
      <c r="E20" s="51">
        <v>121.57299999999999</v>
      </c>
      <c r="F20" s="51">
        <v>110.99700000000001</v>
      </c>
      <c r="G20" s="51">
        <v>17.355</v>
      </c>
      <c r="H20" s="51">
        <v>16.863000000000003</v>
      </c>
      <c r="I20" s="51">
        <v>48.47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262.64000000000004</v>
      </c>
      <c r="E21" s="51">
        <v>31.525000000000002</v>
      </c>
      <c r="F21" s="51">
        <v>116.46300000000001</v>
      </c>
      <c r="G21" s="51">
        <v>5.1450000000000005</v>
      </c>
      <c r="H21" s="51">
        <v>109.50700000000001</v>
      </c>
      <c r="I21" s="51">
        <v>52.618000000000002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530.67599999999993</v>
      </c>
      <c r="E22" s="51">
        <f t="shared" si="2"/>
        <v>8.9899999999999345</v>
      </c>
      <c r="F22" s="51">
        <f t="shared" si="2"/>
        <v>11.058000000000007</v>
      </c>
      <c r="G22" s="51">
        <f t="shared" si="2"/>
        <v>50.503999999999998</v>
      </c>
      <c r="H22" s="51">
        <f t="shared" si="2"/>
        <v>460.12400000000002</v>
      </c>
      <c r="I22" s="51">
        <f t="shared" si="2"/>
        <v>-41.046999999999976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78.77000000000001</v>
      </c>
      <c r="E23" s="51">
        <v>15.672000000000001</v>
      </c>
      <c r="F23" s="51">
        <v>1.2989999999999999</v>
      </c>
      <c r="G23" s="51">
        <v>0</v>
      </c>
      <c r="H23" s="51">
        <v>61.799000000000007</v>
      </c>
      <c r="I23" s="51">
        <v>4.665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83.36</v>
      </c>
      <c r="E24" s="51">
        <v>0</v>
      </c>
      <c r="F24" s="51">
        <v>0</v>
      </c>
      <c r="G24" s="51">
        <v>83.36</v>
      </c>
      <c r="H24" s="51">
        <v>0</v>
      </c>
      <c r="I24" s="51">
        <v>7.4999999999999997E-2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122.857</v>
      </c>
      <c r="E25" s="51">
        <v>0</v>
      </c>
      <c r="F25" s="51">
        <v>0</v>
      </c>
      <c r="G25" s="51">
        <v>0</v>
      </c>
      <c r="H25" s="51">
        <v>122.857</v>
      </c>
      <c r="I25" s="51">
        <v>0.47899999999999998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122.898</v>
      </c>
      <c r="E26" s="51">
        <v>4.0090000000000012</v>
      </c>
      <c r="F26" s="51">
        <v>16.216999999999999</v>
      </c>
      <c r="G26" s="51">
        <v>102.50699999999999</v>
      </c>
      <c r="H26" s="51">
        <v>0.16499999999999998</v>
      </c>
      <c r="I26" s="51">
        <v>0.438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110.432</v>
      </c>
      <c r="E27" s="51">
        <v>3.4950000000000001</v>
      </c>
      <c r="F27" s="51">
        <v>5.859</v>
      </c>
      <c r="G27" s="51">
        <v>100.913</v>
      </c>
      <c r="H27" s="51">
        <v>0.16499999999999998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109.14600000000002</v>
      </c>
      <c r="E28" s="51">
        <v>0</v>
      </c>
      <c r="F28" s="51">
        <v>0</v>
      </c>
      <c r="G28" s="51">
        <v>0</v>
      </c>
      <c r="H28" s="51">
        <v>109.14600000000002</v>
      </c>
      <c r="I28" s="51">
        <v>1.4180000000000001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65.006</v>
      </c>
      <c r="E29" s="51">
        <v>7.2029999999999994</v>
      </c>
      <c r="F29" s="51">
        <v>28.614000000000001</v>
      </c>
      <c r="G29" s="51">
        <v>10.467999999999996</v>
      </c>
      <c r="H29" s="51">
        <v>18.721</v>
      </c>
      <c r="I29" s="51">
        <v>7.101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57.252999999999986</v>
      </c>
      <c r="E30" s="51">
        <v>2.9870000000000001</v>
      </c>
      <c r="F30" s="51">
        <v>28.632999999999999</v>
      </c>
      <c r="G30" s="51">
        <v>3.9259999999999948</v>
      </c>
      <c r="H30" s="51">
        <v>21.707000000000001</v>
      </c>
      <c r="I30" s="51">
        <v>14.853999999999999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526.26800000000003</v>
      </c>
      <c r="E31" s="51">
        <f t="shared" si="3"/>
        <v>-10.384000000000064</v>
      </c>
      <c r="F31" s="51">
        <f t="shared" si="3"/>
        <v>20.136000000000003</v>
      </c>
      <c r="G31" s="51">
        <f t="shared" si="3"/>
        <v>128.91599999999997</v>
      </c>
      <c r="H31" s="51">
        <f t="shared" si="3"/>
        <v>387.60000000000008</v>
      </c>
      <c r="I31" s="51">
        <f t="shared" si="3"/>
        <v>-36.638999999999967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470.48900000000003</v>
      </c>
      <c r="E32" s="51">
        <v>0</v>
      </c>
      <c r="F32" s="51">
        <v>0</v>
      </c>
      <c r="G32" s="51">
        <v>116.02700000000002</v>
      </c>
      <c r="H32" s="51">
        <v>354.46199999999999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-9.9669999999999987</v>
      </c>
      <c r="G33" s="51">
        <v>0</v>
      </c>
      <c r="H33" s="51">
        <v>10.413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55.778999999999996</v>
      </c>
      <c r="E34" s="51">
        <f t="shared" si="4"/>
        <v>-10.830000000000064</v>
      </c>
      <c r="F34" s="51">
        <f t="shared" si="4"/>
        <v>10.169000000000004</v>
      </c>
      <c r="G34" s="51">
        <f t="shared" si="4"/>
        <v>12.888999999999953</v>
      </c>
      <c r="H34" s="51">
        <f t="shared" si="4"/>
        <v>43.551000000000087</v>
      </c>
      <c r="I34" s="51">
        <f t="shared" si="4"/>
        <v>-36.638999999999967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5.2040000000000006</v>
      </c>
      <c r="E35" s="51">
        <v>0.13600000000000001</v>
      </c>
      <c r="F35" s="51">
        <v>-2.9929999999999999</v>
      </c>
      <c r="G35" s="51">
        <v>6.2080000000000002</v>
      </c>
      <c r="H35" s="51">
        <v>1.8530000000000002</v>
      </c>
      <c r="I35" s="51">
        <v>0.59499999999999997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4.6619999999999981</v>
      </c>
      <c r="E36" s="51">
        <v>2.7849999999999997</v>
      </c>
      <c r="F36" s="51">
        <v>1.2110000000000001</v>
      </c>
      <c r="G36" s="51">
        <v>2.2879999999999994</v>
      </c>
      <c r="H36" s="51">
        <v>-1.6219999999999999</v>
      </c>
      <c r="I36" s="51">
        <v>1.137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130.22899999999998</v>
      </c>
      <c r="E37" s="51">
        <v>73.566999999999993</v>
      </c>
      <c r="F37" s="51">
        <v>1.4080000000000001</v>
      </c>
      <c r="G37" s="51">
        <v>15.656999999999996</v>
      </c>
      <c r="H37" s="51">
        <v>39.597000000000001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111.08900000000003</v>
      </c>
      <c r="E38" s="51">
        <v>64.066000000000003</v>
      </c>
      <c r="F38" s="51">
        <v>1.923</v>
      </c>
      <c r="G38" s="51">
        <v>14.981999999999999</v>
      </c>
      <c r="H38" s="51">
        <v>30.118000000000023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0.15000000000000002</v>
      </c>
      <c r="E39" s="51">
        <v>0.252</v>
      </c>
      <c r="F39" s="51">
        <v>0</v>
      </c>
      <c r="G39" s="51">
        <v>-0.29899999999999999</v>
      </c>
      <c r="H39" s="51">
        <v>0.19700000000000001</v>
      </c>
      <c r="I39" s="51">
        <v>-0.15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35.947000000000038</v>
      </c>
      <c r="E40" s="51">
        <f t="shared" si="5"/>
        <v>-17.934000000000058</v>
      </c>
      <c r="F40" s="51">
        <f t="shared" si="5"/>
        <v>14.888000000000005</v>
      </c>
      <c r="G40" s="51">
        <f t="shared" si="5"/>
        <v>8.5929999999999538</v>
      </c>
      <c r="H40" s="51">
        <f t="shared" si="5"/>
        <v>30.400000000000109</v>
      </c>
      <c r="I40" s="51">
        <f t="shared" si="5"/>
        <v>-35.946999999999967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526.26800000000003</v>
      </c>
      <c r="E42" s="51">
        <v>-10.384000000000032</v>
      </c>
      <c r="F42" s="51">
        <v>20.135999999999992</v>
      </c>
      <c r="G42" s="51">
        <v>128.91599999999997</v>
      </c>
      <c r="H42" s="51">
        <v>387.60000000000008</v>
      </c>
      <c r="I42" s="51">
        <v>-36.638999999999974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71.319999999999993</v>
      </c>
      <c r="E43" s="51">
        <v>0</v>
      </c>
      <c r="F43" s="51">
        <v>0</v>
      </c>
      <c r="G43" s="51">
        <v>71.319999999999993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71.319999999999993</v>
      </c>
      <c r="E44" s="51">
        <v>0</v>
      </c>
      <c r="F44" s="51">
        <v>0</v>
      </c>
      <c r="G44" s="51">
        <v>0</v>
      </c>
      <c r="H44" s="51">
        <v>71.319999999999993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526.26800000000003</v>
      </c>
      <c r="E45" s="51">
        <f t="shared" si="6"/>
        <v>-10.384000000000032</v>
      </c>
      <c r="F45" s="51">
        <f t="shared" si="6"/>
        <v>20.135999999999992</v>
      </c>
      <c r="G45" s="51">
        <f t="shared" si="6"/>
        <v>57.595999999999975</v>
      </c>
      <c r="H45" s="51">
        <f t="shared" si="6"/>
        <v>458.92000000000007</v>
      </c>
      <c r="I45" s="51">
        <f t="shared" si="6"/>
        <v>-36.638999999999974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470.48899999999998</v>
      </c>
      <c r="E46" s="51">
        <v>0</v>
      </c>
      <c r="F46" s="51">
        <v>0</v>
      </c>
      <c r="G46" s="51">
        <v>44.707000000000001</v>
      </c>
      <c r="H46" s="51">
        <v>425.78199999999998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-9.9669999999999987</v>
      </c>
      <c r="G47" s="51">
        <v>0</v>
      </c>
      <c r="H47" s="51">
        <v>10.413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55.779000000000053</v>
      </c>
      <c r="E48" s="51">
        <f t="shared" si="7"/>
        <v>-10.830000000000032</v>
      </c>
      <c r="F48" s="51">
        <f t="shared" si="7"/>
        <v>10.168999999999993</v>
      </c>
      <c r="G48" s="51">
        <f t="shared" si="7"/>
        <v>12.888999999999974</v>
      </c>
      <c r="H48" s="51">
        <f t="shared" si="7"/>
        <v>43.551000000000087</v>
      </c>
      <c r="I48" s="51">
        <f t="shared" si="7"/>
        <v>-36.638999999999974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8D9DE-C8B3-4716-906F-7DCA6EE8381E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1236.9160000000002</v>
      </c>
      <c r="E8" s="51">
        <v>884.88300000000004</v>
      </c>
      <c r="F8" s="51">
        <v>51.667999999999999</v>
      </c>
      <c r="G8" s="51">
        <v>90.933999999999997</v>
      </c>
      <c r="H8" s="51">
        <v>209.43100000000001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651.60500000000002</v>
      </c>
      <c r="E9" s="51">
        <v>521.09900000000005</v>
      </c>
      <c r="F9" s="51">
        <v>29.078000000000003</v>
      </c>
      <c r="G9" s="51">
        <v>28.626000000000001</v>
      </c>
      <c r="H9" s="51">
        <v>72.802000000000007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585.31100000000015</v>
      </c>
      <c r="E10" s="51">
        <f t="shared" si="0"/>
        <v>363.78399999999999</v>
      </c>
      <c r="F10" s="51">
        <f t="shared" si="0"/>
        <v>22.589999999999996</v>
      </c>
      <c r="G10" s="51">
        <f t="shared" si="0"/>
        <v>62.307999999999993</v>
      </c>
      <c r="H10" s="51">
        <f t="shared" si="0"/>
        <v>136.62900000000002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112.30599999999998</v>
      </c>
      <c r="E11" s="51">
        <v>64.647000000000006</v>
      </c>
      <c r="F11" s="51">
        <v>1.93</v>
      </c>
      <c r="G11" s="51">
        <v>15.169</v>
      </c>
      <c r="H11" s="51">
        <v>30.559999999999981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473.00500000000017</v>
      </c>
      <c r="E12" s="51">
        <f>E10-E11</f>
        <v>299.137</v>
      </c>
      <c r="F12" s="51">
        <f>F10-F11</f>
        <v>20.659999999999997</v>
      </c>
      <c r="G12" s="51">
        <f>G10-G11</f>
        <v>47.138999999999996</v>
      </c>
      <c r="H12" s="51">
        <f>H10-H11</f>
        <v>106.06900000000005</v>
      </c>
      <c r="I12" s="51">
        <v>-27.238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314.57</v>
      </c>
      <c r="E13" s="51">
        <v>205.864</v>
      </c>
      <c r="F13" s="51">
        <v>15.612</v>
      </c>
      <c r="G13" s="51">
        <v>47.717999999999996</v>
      </c>
      <c r="H13" s="51">
        <v>45.375999999999991</v>
      </c>
      <c r="I13" s="51">
        <v>2.177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3.948</v>
      </c>
      <c r="E14" s="51">
        <v>1.889</v>
      </c>
      <c r="F14" s="51">
        <v>8.8999999999999996E-2</v>
      </c>
      <c r="G14" s="51">
        <v>7.3000000000000009E-2</v>
      </c>
      <c r="H14" s="51">
        <v>1.8969999999999998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6.1899999999999995</v>
      </c>
      <c r="E15" s="51">
        <v>5.6239999999999997</v>
      </c>
      <c r="F15" s="51">
        <v>0</v>
      </c>
      <c r="G15" s="51">
        <v>0.13600000000000001</v>
      </c>
      <c r="H15" s="51">
        <v>0.43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160.67700000000016</v>
      </c>
      <c r="E16" s="51">
        <f t="shared" si="1"/>
        <v>97.007999999999996</v>
      </c>
      <c r="F16" s="51">
        <f t="shared" si="1"/>
        <v>4.9589999999999961</v>
      </c>
      <c r="G16" s="51">
        <f t="shared" si="1"/>
        <v>-0.51600000000000057</v>
      </c>
      <c r="H16" s="51">
        <f t="shared" si="1"/>
        <v>59.226000000000056</v>
      </c>
      <c r="I16" s="51">
        <f t="shared" si="1"/>
        <v>-29.414999999999999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314.42500000000001</v>
      </c>
      <c r="E17" s="51">
        <v>0</v>
      </c>
      <c r="F17" s="51">
        <v>0</v>
      </c>
      <c r="G17" s="51">
        <v>0</v>
      </c>
      <c r="H17" s="51">
        <v>314.42500000000001</v>
      </c>
      <c r="I17" s="51">
        <v>2.3220000000000001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6.0900000000000007</v>
      </c>
      <c r="E18" s="51">
        <v>0</v>
      </c>
      <c r="F18" s="51">
        <v>0</v>
      </c>
      <c r="G18" s="51">
        <v>6.0900000000000007</v>
      </c>
      <c r="H18" s="51">
        <v>0</v>
      </c>
      <c r="I18" s="51">
        <v>0.14000000000000001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70.766999999999996</v>
      </c>
      <c r="E19" s="51">
        <v>0</v>
      </c>
      <c r="F19" s="51">
        <v>0</v>
      </c>
      <c r="G19" s="51">
        <v>70.766999999999996</v>
      </c>
      <c r="H19" s="51">
        <v>0</v>
      </c>
      <c r="I19" s="51">
        <v>1.1000000000000001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221.97400000000002</v>
      </c>
      <c r="E20" s="51">
        <v>85.13</v>
      </c>
      <c r="F20" s="51">
        <v>102.24800000000002</v>
      </c>
      <c r="G20" s="51">
        <v>17.375999999999998</v>
      </c>
      <c r="H20" s="51">
        <v>17.22</v>
      </c>
      <c r="I20" s="51">
        <v>43.298000000000002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230.61600000000004</v>
      </c>
      <c r="E21" s="51">
        <v>22.445</v>
      </c>
      <c r="F21" s="51">
        <v>105.42200000000001</v>
      </c>
      <c r="G21" s="51">
        <v>3.8440000000000003</v>
      </c>
      <c r="H21" s="51">
        <v>98.905000000000001</v>
      </c>
      <c r="I21" s="51">
        <v>34.656000000000006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548.42100000000028</v>
      </c>
      <c r="E22" s="51">
        <f t="shared" si="2"/>
        <v>34.323</v>
      </c>
      <c r="F22" s="51">
        <f t="shared" si="2"/>
        <v>8.1329999999999956</v>
      </c>
      <c r="G22" s="51">
        <f t="shared" si="2"/>
        <v>50.629000000000005</v>
      </c>
      <c r="H22" s="51">
        <f t="shared" si="2"/>
        <v>455.33600000000001</v>
      </c>
      <c r="I22" s="51">
        <f t="shared" si="2"/>
        <v>-34.774999999999991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70.287999999999997</v>
      </c>
      <c r="E23" s="51">
        <v>14.259</v>
      </c>
      <c r="F23" s="51">
        <v>1.1819999999999999</v>
      </c>
      <c r="G23" s="51">
        <v>0</v>
      </c>
      <c r="H23" s="51">
        <v>54.846999999999994</v>
      </c>
      <c r="I23" s="51">
        <v>0.27900000000000003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70.493000000000009</v>
      </c>
      <c r="E24" s="51">
        <v>0</v>
      </c>
      <c r="F24" s="51">
        <v>0</v>
      </c>
      <c r="G24" s="51">
        <v>70.493000000000009</v>
      </c>
      <c r="H24" s="51">
        <v>0</v>
      </c>
      <c r="I24" s="51">
        <v>7.3999999999999996E-2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121.89100000000001</v>
      </c>
      <c r="E25" s="51">
        <v>0</v>
      </c>
      <c r="F25" s="51">
        <v>0</v>
      </c>
      <c r="G25" s="51">
        <v>0</v>
      </c>
      <c r="H25" s="51">
        <v>121.89100000000001</v>
      </c>
      <c r="I25" s="51">
        <v>0.52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121.97499999999999</v>
      </c>
      <c r="E26" s="51">
        <v>4.0060000000000011</v>
      </c>
      <c r="F26" s="51">
        <v>16.424999999999997</v>
      </c>
      <c r="G26" s="51">
        <v>101.381</v>
      </c>
      <c r="H26" s="51">
        <v>0.16299999999999998</v>
      </c>
      <c r="I26" s="51">
        <v>0.436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110.48100000000001</v>
      </c>
      <c r="E27" s="51">
        <v>3.4969999999999999</v>
      </c>
      <c r="F27" s="51">
        <v>5.9</v>
      </c>
      <c r="G27" s="51">
        <v>100.92100000000001</v>
      </c>
      <c r="H27" s="51">
        <v>0.16299999999999998</v>
      </c>
      <c r="I27" s="51">
        <v>0.109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109.151</v>
      </c>
      <c r="E28" s="51">
        <v>0</v>
      </c>
      <c r="F28" s="51">
        <v>0</v>
      </c>
      <c r="G28" s="51">
        <v>0</v>
      </c>
      <c r="H28" s="51">
        <v>109.151</v>
      </c>
      <c r="I28" s="51">
        <v>1.4389999999999998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65.387</v>
      </c>
      <c r="E29" s="51">
        <v>7.0960000000000001</v>
      </c>
      <c r="F29" s="51">
        <v>28.412999999999997</v>
      </c>
      <c r="G29" s="51">
        <v>10.974000000000004</v>
      </c>
      <c r="H29" s="51">
        <v>18.904</v>
      </c>
      <c r="I29" s="51">
        <v>6.9700000000000006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58.110999999999983</v>
      </c>
      <c r="E30" s="51">
        <v>4.0949999999999998</v>
      </c>
      <c r="F30" s="51">
        <v>28.498999999999995</v>
      </c>
      <c r="G30" s="51">
        <v>4.0689999999999955</v>
      </c>
      <c r="H30" s="51">
        <v>21.448</v>
      </c>
      <c r="I30" s="51">
        <v>14.246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540.10400000000016</v>
      </c>
      <c r="E31" s="51">
        <f t="shared" si="3"/>
        <v>17.571999999999999</v>
      </c>
      <c r="F31" s="51">
        <f t="shared" si="3"/>
        <v>17.561999999999991</v>
      </c>
      <c r="G31" s="51">
        <f t="shared" si="3"/>
        <v>114.67699999999999</v>
      </c>
      <c r="H31" s="51">
        <f t="shared" si="3"/>
        <v>390.29300000000001</v>
      </c>
      <c r="I31" s="51">
        <f t="shared" si="3"/>
        <v>-26.457999999999998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478.53</v>
      </c>
      <c r="E32" s="51">
        <v>0</v>
      </c>
      <c r="F32" s="51">
        <v>0</v>
      </c>
      <c r="G32" s="51">
        <v>115.98600000000002</v>
      </c>
      <c r="H32" s="51">
        <v>362.54399999999998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-10.135999999999997</v>
      </c>
      <c r="G33" s="51">
        <v>0</v>
      </c>
      <c r="H33" s="51">
        <v>10.581999999999997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61.574000000000183</v>
      </c>
      <c r="E34" s="51">
        <f t="shared" si="4"/>
        <v>17.125999999999998</v>
      </c>
      <c r="F34" s="51">
        <f t="shared" si="4"/>
        <v>7.4259999999999931</v>
      </c>
      <c r="G34" s="51">
        <f t="shared" si="4"/>
        <v>-1.3090000000000259</v>
      </c>
      <c r="H34" s="51">
        <f t="shared" si="4"/>
        <v>38.331000000000017</v>
      </c>
      <c r="I34" s="51">
        <f t="shared" si="4"/>
        <v>-26.457999999999998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4.8100000000000005</v>
      </c>
      <c r="E35" s="51">
        <v>0.31000000000000005</v>
      </c>
      <c r="F35" s="51">
        <v>-2.9929999999999999</v>
      </c>
      <c r="G35" s="51">
        <v>5.5630000000000006</v>
      </c>
      <c r="H35" s="51">
        <v>1.9300000000000002</v>
      </c>
      <c r="I35" s="51">
        <v>0.27700000000000002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4.2750000000000004</v>
      </c>
      <c r="E36" s="51">
        <v>2.6840000000000002</v>
      </c>
      <c r="F36" s="51">
        <v>1.17</v>
      </c>
      <c r="G36" s="51">
        <v>2.1340000000000003</v>
      </c>
      <c r="H36" s="51">
        <v>-1.7130000000000001</v>
      </c>
      <c r="I36" s="51">
        <v>0.81200000000000006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147.422</v>
      </c>
      <c r="E37" s="51">
        <v>87.751000000000005</v>
      </c>
      <c r="F37" s="51">
        <v>1.4020000000000001</v>
      </c>
      <c r="G37" s="51">
        <v>16.443000000000001</v>
      </c>
      <c r="H37" s="51">
        <v>41.826000000000001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112.30599999999998</v>
      </c>
      <c r="E38" s="51">
        <v>64.647000000000006</v>
      </c>
      <c r="F38" s="51">
        <v>1.93</v>
      </c>
      <c r="G38" s="51">
        <v>15.169</v>
      </c>
      <c r="H38" s="51">
        <v>30.559999999999981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0.32700000000000007</v>
      </c>
      <c r="E39" s="51">
        <v>0.43700000000000006</v>
      </c>
      <c r="F39" s="51">
        <v>0</v>
      </c>
      <c r="G39" s="51">
        <v>-0.33200000000000002</v>
      </c>
      <c r="H39" s="51">
        <v>0.222</v>
      </c>
      <c r="I39" s="51">
        <v>-0.32700000000000001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25.596000000000171</v>
      </c>
      <c r="E40" s="51">
        <f t="shared" si="5"/>
        <v>-4.0409999999999995</v>
      </c>
      <c r="F40" s="51">
        <f t="shared" si="5"/>
        <v>12.116999999999994</v>
      </c>
      <c r="G40" s="51">
        <f t="shared" si="5"/>
        <v>-5.6800000000000255</v>
      </c>
      <c r="H40" s="51">
        <f t="shared" si="5"/>
        <v>23.199999999999996</v>
      </c>
      <c r="I40" s="51">
        <f t="shared" si="5"/>
        <v>-25.595999999999997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540.10400000000004</v>
      </c>
      <c r="E42" s="51">
        <v>17.571999999999992</v>
      </c>
      <c r="F42" s="51">
        <v>17.562000000000012</v>
      </c>
      <c r="G42" s="51">
        <v>114.67700000000001</v>
      </c>
      <c r="H42" s="51">
        <v>390.29300000000006</v>
      </c>
      <c r="I42" s="51">
        <v>-26.457999999999991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70.894000000000005</v>
      </c>
      <c r="E43" s="51">
        <v>0</v>
      </c>
      <c r="F43" s="51">
        <v>0</v>
      </c>
      <c r="G43" s="51">
        <v>70.894000000000005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70.894000000000005</v>
      </c>
      <c r="E44" s="51">
        <v>0</v>
      </c>
      <c r="F44" s="51">
        <v>0</v>
      </c>
      <c r="G44" s="51">
        <v>0</v>
      </c>
      <c r="H44" s="51">
        <v>70.894000000000005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540.10400000000004</v>
      </c>
      <c r="E45" s="51">
        <f t="shared" si="6"/>
        <v>17.571999999999992</v>
      </c>
      <c r="F45" s="51">
        <f t="shared" si="6"/>
        <v>17.562000000000012</v>
      </c>
      <c r="G45" s="51">
        <f t="shared" si="6"/>
        <v>43.783000000000001</v>
      </c>
      <c r="H45" s="51">
        <f t="shared" si="6"/>
        <v>461.18700000000007</v>
      </c>
      <c r="I45" s="51">
        <f t="shared" si="6"/>
        <v>-26.457999999999991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478.53</v>
      </c>
      <c r="E46" s="51">
        <v>0</v>
      </c>
      <c r="F46" s="51">
        <v>0</v>
      </c>
      <c r="G46" s="51">
        <v>45.092000000000006</v>
      </c>
      <c r="H46" s="51">
        <v>433.43799999999999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-10.135999999999997</v>
      </c>
      <c r="G47" s="51">
        <v>0</v>
      </c>
      <c r="H47" s="51">
        <v>10.581999999999997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61.574000000000069</v>
      </c>
      <c r="E48" s="51">
        <f t="shared" si="7"/>
        <v>17.125999999999991</v>
      </c>
      <c r="F48" s="51">
        <f t="shared" si="7"/>
        <v>7.4260000000000144</v>
      </c>
      <c r="G48" s="51">
        <f t="shared" si="7"/>
        <v>-1.3090000000000046</v>
      </c>
      <c r="H48" s="51">
        <f t="shared" si="7"/>
        <v>38.331000000000074</v>
      </c>
      <c r="I48" s="51">
        <f t="shared" si="7"/>
        <v>-26.457999999999991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77C8F-EC6A-41DC-AC76-292B3D785481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1231.355</v>
      </c>
      <c r="E8" s="51">
        <v>863.89999999999986</v>
      </c>
      <c r="F8" s="51">
        <v>52.817999999999991</v>
      </c>
      <c r="G8" s="51">
        <v>104.729</v>
      </c>
      <c r="H8" s="51">
        <v>209.90800000000004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650.46699999999998</v>
      </c>
      <c r="E9" s="51">
        <v>511.03699999999998</v>
      </c>
      <c r="F9" s="51">
        <v>29.517999999999997</v>
      </c>
      <c r="G9" s="51">
        <v>34.907999999999994</v>
      </c>
      <c r="H9" s="51">
        <v>75.003999999999991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580.88800000000003</v>
      </c>
      <c r="E10" s="51">
        <f t="shared" si="0"/>
        <v>352.86299999999989</v>
      </c>
      <c r="F10" s="51">
        <f t="shared" si="0"/>
        <v>23.299999999999994</v>
      </c>
      <c r="G10" s="51">
        <f t="shared" si="0"/>
        <v>69.820999999999998</v>
      </c>
      <c r="H10" s="51">
        <f t="shared" si="0"/>
        <v>134.90400000000005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112.648</v>
      </c>
      <c r="E11" s="51">
        <v>64.831999999999994</v>
      </c>
      <c r="F11" s="51">
        <v>1.9359999999999999</v>
      </c>
      <c r="G11" s="51">
        <v>15.235999999999999</v>
      </c>
      <c r="H11" s="51">
        <v>30.643999999999991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468.24</v>
      </c>
      <c r="E12" s="51">
        <f>E10-E11</f>
        <v>288.03099999999989</v>
      </c>
      <c r="F12" s="51">
        <f>F10-F11</f>
        <v>21.363999999999994</v>
      </c>
      <c r="G12" s="51">
        <f>G10-G11</f>
        <v>54.585000000000001</v>
      </c>
      <c r="H12" s="51">
        <f>H10-H11</f>
        <v>104.26000000000006</v>
      </c>
      <c r="I12" s="51">
        <v>-32.370000000000005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351.30999999999995</v>
      </c>
      <c r="E13" s="51">
        <v>224.95599999999996</v>
      </c>
      <c r="F13" s="51">
        <v>20.156000000000002</v>
      </c>
      <c r="G13" s="51">
        <v>55.644999999999996</v>
      </c>
      <c r="H13" s="51">
        <v>50.553000000000026</v>
      </c>
      <c r="I13" s="51">
        <v>2.4470000000000001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3.6419999999999999</v>
      </c>
      <c r="E14" s="51">
        <v>1.61</v>
      </c>
      <c r="F14" s="51">
        <v>8.8999999999999996E-2</v>
      </c>
      <c r="G14" s="51">
        <v>6.3E-2</v>
      </c>
      <c r="H14" s="51">
        <v>1.88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13.881</v>
      </c>
      <c r="E15" s="51">
        <v>12.887</v>
      </c>
      <c r="F15" s="51">
        <v>0</v>
      </c>
      <c r="G15" s="51">
        <v>0.20600000000000002</v>
      </c>
      <c r="H15" s="51">
        <v>0.78800000000000003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127.16900000000007</v>
      </c>
      <c r="E16" s="51">
        <f t="shared" si="1"/>
        <v>74.351999999999933</v>
      </c>
      <c r="F16" s="51">
        <f t="shared" si="1"/>
        <v>1.1189999999999913</v>
      </c>
      <c r="G16" s="51">
        <f t="shared" si="1"/>
        <v>-0.91699999999999515</v>
      </c>
      <c r="H16" s="51">
        <f t="shared" si="1"/>
        <v>52.61500000000003</v>
      </c>
      <c r="I16" s="51">
        <f t="shared" si="1"/>
        <v>-34.817000000000007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351.80500000000001</v>
      </c>
      <c r="E17" s="51">
        <v>0</v>
      </c>
      <c r="F17" s="51">
        <v>0</v>
      </c>
      <c r="G17" s="51">
        <v>0</v>
      </c>
      <c r="H17" s="51">
        <v>351.80500000000001</v>
      </c>
      <c r="I17" s="51">
        <v>1.952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8.4779999999999998</v>
      </c>
      <c r="E18" s="51">
        <v>0</v>
      </c>
      <c r="F18" s="51">
        <v>0</v>
      </c>
      <c r="G18" s="51">
        <v>8.4779999999999998</v>
      </c>
      <c r="H18" s="51">
        <v>0</v>
      </c>
      <c r="I18" s="51">
        <v>5.4829999999999997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71.739000000000004</v>
      </c>
      <c r="E19" s="51">
        <v>0</v>
      </c>
      <c r="F19" s="51">
        <v>0</v>
      </c>
      <c r="G19" s="51">
        <v>71.739000000000004</v>
      </c>
      <c r="H19" s="51">
        <v>0</v>
      </c>
      <c r="I19" s="51">
        <v>1.415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226.96099999999998</v>
      </c>
      <c r="E20" s="51">
        <v>79.287999999999997</v>
      </c>
      <c r="F20" s="51">
        <v>114.66099999999999</v>
      </c>
      <c r="G20" s="51">
        <v>16.850999999999999</v>
      </c>
      <c r="H20" s="51">
        <v>16.160999999999998</v>
      </c>
      <c r="I20" s="51">
        <v>41.81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236.52100000000004</v>
      </c>
      <c r="E21" s="51">
        <v>30.552</v>
      </c>
      <c r="F21" s="51">
        <v>111.33000000000003</v>
      </c>
      <c r="G21" s="51">
        <v>4.391</v>
      </c>
      <c r="H21" s="51">
        <v>90.248000000000005</v>
      </c>
      <c r="I21" s="51">
        <v>32.25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551.79500000000007</v>
      </c>
      <c r="E22" s="51">
        <f t="shared" si="2"/>
        <v>25.615999999999936</v>
      </c>
      <c r="F22" s="51">
        <f t="shared" si="2"/>
        <v>-2.2119999999999749</v>
      </c>
      <c r="G22" s="51">
        <f t="shared" si="2"/>
        <v>49.884000000000007</v>
      </c>
      <c r="H22" s="51">
        <f t="shared" si="2"/>
        <v>478.50700000000001</v>
      </c>
      <c r="I22" s="51">
        <f t="shared" si="2"/>
        <v>-46.493000000000009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84.671999999999997</v>
      </c>
      <c r="E23" s="51">
        <v>13.657999999999999</v>
      </c>
      <c r="F23" s="51">
        <v>1.1340000000000001</v>
      </c>
      <c r="G23" s="51">
        <v>0</v>
      </c>
      <c r="H23" s="51">
        <v>69.88</v>
      </c>
      <c r="I23" s="51">
        <v>0.14199999999999999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84.730000000000018</v>
      </c>
      <c r="E24" s="51">
        <v>0</v>
      </c>
      <c r="F24" s="51">
        <v>0</v>
      </c>
      <c r="G24" s="51">
        <v>84.730000000000018</v>
      </c>
      <c r="H24" s="51">
        <v>0</v>
      </c>
      <c r="I24" s="51">
        <v>8.4000000000000005E-2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134.29600000000002</v>
      </c>
      <c r="E25" s="51">
        <v>0</v>
      </c>
      <c r="F25" s="51">
        <v>0</v>
      </c>
      <c r="G25" s="51">
        <v>0</v>
      </c>
      <c r="H25" s="51">
        <v>134.29600000000002</v>
      </c>
      <c r="I25" s="51">
        <v>0.51300000000000001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134.339</v>
      </c>
      <c r="E26" s="51">
        <v>4.0259999999999998</v>
      </c>
      <c r="F26" s="51">
        <v>18.173000000000002</v>
      </c>
      <c r="G26" s="51">
        <v>111.95200000000001</v>
      </c>
      <c r="H26" s="51">
        <v>0.188</v>
      </c>
      <c r="I26" s="51">
        <v>0.47000000000000003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111.146</v>
      </c>
      <c r="E27" s="51">
        <v>3.4939999999999998</v>
      </c>
      <c r="F27" s="51">
        <v>6.0059999999999993</v>
      </c>
      <c r="G27" s="51">
        <v>101.458</v>
      </c>
      <c r="H27" s="51">
        <v>0.188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109.84</v>
      </c>
      <c r="E28" s="51">
        <v>0</v>
      </c>
      <c r="F28" s="51">
        <v>0</v>
      </c>
      <c r="G28" s="51">
        <v>0</v>
      </c>
      <c r="H28" s="51">
        <v>109.84</v>
      </c>
      <c r="I28" s="51">
        <v>1.423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67.338999999999999</v>
      </c>
      <c r="E29" s="51">
        <v>7.0530000000000008</v>
      </c>
      <c r="F29" s="51">
        <v>27.969000000000001</v>
      </c>
      <c r="G29" s="51">
        <v>13.072999999999993</v>
      </c>
      <c r="H29" s="51">
        <v>19.244</v>
      </c>
      <c r="I29" s="51">
        <v>7.0039999999999996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57.929999999999993</v>
      </c>
      <c r="E30" s="51">
        <v>3.1500000000000004</v>
      </c>
      <c r="F30" s="51">
        <v>27.981999999999999</v>
      </c>
      <c r="G30" s="51">
        <v>5.1039999999999992</v>
      </c>
      <c r="H30" s="51">
        <v>21.694000000000003</v>
      </c>
      <c r="I30" s="51">
        <v>16.413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541.18099999999993</v>
      </c>
      <c r="E31" s="51">
        <f t="shared" si="3"/>
        <v>8.5869999999999358</v>
      </c>
      <c r="F31" s="51">
        <f t="shared" si="3"/>
        <v>8.8340000000000245</v>
      </c>
      <c r="G31" s="51">
        <f t="shared" si="3"/>
        <v>137.13900000000001</v>
      </c>
      <c r="H31" s="51">
        <f t="shared" si="3"/>
        <v>386.62100000000004</v>
      </c>
      <c r="I31" s="51">
        <f t="shared" si="3"/>
        <v>-35.879000000000005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493.74299999999999</v>
      </c>
      <c r="E32" s="51">
        <v>0</v>
      </c>
      <c r="F32" s="51">
        <v>0</v>
      </c>
      <c r="G32" s="51">
        <v>129.524</v>
      </c>
      <c r="H32" s="51">
        <v>364.21899999999999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-0.44799999999999995</v>
      </c>
      <c r="F33" s="51">
        <v>-11.759</v>
      </c>
      <c r="G33" s="51">
        <v>0</v>
      </c>
      <c r="H33" s="51">
        <v>12.207000000000001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47.437999999999931</v>
      </c>
      <c r="E34" s="51">
        <f t="shared" si="4"/>
        <v>8.1389999999999354</v>
      </c>
      <c r="F34" s="51">
        <f t="shared" si="4"/>
        <v>-2.9249999999999758</v>
      </c>
      <c r="G34" s="51">
        <f t="shared" si="4"/>
        <v>7.6150000000000091</v>
      </c>
      <c r="H34" s="51">
        <f t="shared" si="4"/>
        <v>34.609000000000044</v>
      </c>
      <c r="I34" s="51">
        <f t="shared" si="4"/>
        <v>-35.879000000000005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12.364000000000001</v>
      </c>
      <c r="E35" s="51">
        <v>0.24199999999999997</v>
      </c>
      <c r="F35" s="51">
        <v>-2.2349999999999999</v>
      </c>
      <c r="G35" s="51">
        <v>12.542999999999999</v>
      </c>
      <c r="H35" s="51">
        <v>1.8140000000000001</v>
      </c>
      <c r="I35" s="51">
        <v>0.51700000000000002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11.294</v>
      </c>
      <c r="E36" s="51">
        <v>4.7030000000000003</v>
      </c>
      <c r="F36" s="51">
        <v>0.64500000000000002</v>
      </c>
      <c r="G36" s="51">
        <v>2.4660000000000011</v>
      </c>
      <c r="H36" s="51">
        <v>3.4799999999999991</v>
      </c>
      <c r="I36" s="51">
        <v>1.587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124.20700000000001</v>
      </c>
      <c r="E37" s="51">
        <v>68.871999999999971</v>
      </c>
      <c r="F37" s="51">
        <v>1.4210000000000003</v>
      </c>
      <c r="G37" s="51">
        <v>17.330000000000005</v>
      </c>
      <c r="H37" s="51">
        <v>36.584000000000017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112.648</v>
      </c>
      <c r="E38" s="51">
        <v>64.831999999999994</v>
      </c>
      <c r="F38" s="51">
        <v>1.9359999999999999</v>
      </c>
      <c r="G38" s="51">
        <v>15.235999999999999</v>
      </c>
      <c r="H38" s="51">
        <v>30.643999999999991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-0.252</v>
      </c>
      <c r="E39" s="51">
        <v>-0.122</v>
      </c>
      <c r="F39" s="51">
        <v>0</v>
      </c>
      <c r="G39" s="51">
        <v>-0.36499999999999999</v>
      </c>
      <c r="H39" s="51">
        <v>0.23499999999999999</v>
      </c>
      <c r="I39" s="51">
        <v>0.252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35.060999999999915</v>
      </c>
      <c r="E40" s="51">
        <f t="shared" si="5"/>
        <v>8.6819999999999595</v>
      </c>
      <c r="F40" s="51">
        <f t="shared" si="5"/>
        <v>0.47000000000002373</v>
      </c>
      <c r="G40" s="51">
        <f t="shared" si="5"/>
        <v>-4.1909999999999954</v>
      </c>
      <c r="H40" s="51">
        <f t="shared" si="5"/>
        <v>30.100000000000016</v>
      </c>
      <c r="I40" s="51">
        <f t="shared" si="5"/>
        <v>-35.061000000000007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541.18100000000004</v>
      </c>
      <c r="E42" s="51">
        <v>8.5869999999999145</v>
      </c>
      <c r="F42" s="51">
        <v>8.8340000000000174</v>
      </c>
      <c r="G42" s="51">
        <v>137.13900000000007</v>
      </c>
      <c r="H42" s="51">
        <v>386.62099999999998</v>
      </c>
      <c r="I42" s="51">
        <v>-35.879000000000005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77.331999999999994</v>
      </c>
      <c r="E43" s="51">
        <v>0</v>
      </c>
      <c r="F43" s="51">
        <v>0</v>
      </c>
      <c r="G43" s="51">
        <v>77.331999999999994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77.331999999999994</v>
      </c>
      <c r="E44" s="51">
        <v>0</v>
      </c>
      <c r="F44" s="51">
        <v>0</v>
      </c>
      <c r="G44" s="51">
        <v>0</v>
      </c>
      <c r="H44" s="51">
        <v>77.331999999999994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541.18100000000004</v>
      </c>
      <c r="E45" s="51">
        <f t="shared" si="6"/>
        <v>8.5869999999999145</v>
      </c>
      <c r="F45" s="51">
        <f t="shared" si="6"/>
        <v>8.8340000000000174</v>
      </c>
      <c r="G45" s="51">
        <f t="shared" si="6"/>
        <v>59.807000000000073</v>
      </c>
      <c r="H45" s="51">
        <f t="shared" si="6"/>
        <v>463.95299999999997</v>
      </c>
      <c r="I45" s="51">
        <f t="shared" si="6"/>
        <v>-35.879000000000005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493.74300000000005</v>
      </c>
      <c r="E46" s="51">
        <v>0</v>
      </c>
      <c r="F46" s="51">
        <v>0</v>
      </c>
      <c r="G46" s="51">
        <v>52.192</v>
      </c>
      <c r="H46" s="51">
        <v>441.55100000000004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-0.44799999999999995</v>
      </c>
      <c r="F47" s="51">
        <v>-11.759</v>
      </c>
      <c r="G47" s="51">
        <v>0</v>
      </c>
      <c r="H47" s="51">
        <v>12.207000000000001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47.437999999999988</v>
      </c>
      <c r="E48" s="51">
        <f t="shared" si="7"/>
        <v>8.1389999999999141</v>
      </c>
      <c r="F48" s="51">
        <f t="shared" si="7"/>
        <v>-2.9249999999999829</v>
      </c>
      <c r="G48" s="51">
        <f t="shared" si="7"/>
        <v>7.615000000000073</v>
      </c>
      <c r="H48" s="51">
        <f t="shared" si="7"/>
        <v>34.608999999999931</v>
      </c>
      <c r="I48" s="51">
        <f t="shared" si="7"/>
        <v>-35.879000000000005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8775F-ED23-4C55-92B5-85EB1B9C483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1101.528</v>
      </c>
      <c r="E8" s="51">
        <v>760.15599999999995</v>
      </c>
      <c r="F8" s="51">
        <v>55.01</v>
      </c>
      <c r="G8" s="51">
        <v>92.971999999999994</v>
      </c>
      <c r="H8" s="51">
        <v>193.39000000000004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561.9</v>
      </c>
      <c r="E9" s="51">
        <v>434.09800000000001</v>
      </c>
      <c r="F9" s="51">
        <v>29.690000000000005</v>
      </c>
      <c r="G9" s="51">
        <v>29.058</v>
      </c>
      <c r="H9" s="51">
        <v>69.054000000000002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539.62800000000004</v>
      </c>
      <c r="E10" s="51">
        <f t="shared" si="0"/>
        <v>326.05799999999994</v>
      </c>
      <c r="F10" s="51">
        <f t="shared" si="0"/>
        <v>25.319999999999993</v>
      </c>
      <c r="G10" s="51">
        <f t="shared" si="0"/>
        <v>63.913999999999994</v>
      </c>
      <c r="H10" s="51">
        <f t="shared" si="0"/>
        <v>124.33600000000004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113.48800000000001</v>
      </c>
      <c r="E11" s="51">
        <v>65.287000000000006</v>
      </c>
      <c r="F11" s="51">
        <v>1.9369999999999998</v>
      </c>
      <c r="G11" s="51">
        <v>15.353999999999997</v>
      </c>
      <c r="H11" s="51">
        <v>30.910000000000011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426.14000000000004</v>
      </c>
      <c r="E12" s="51">
        <f>E10-E11</f>
        <v>260.77099999999996</v>
      </c>
      <c r="F12" s="51">
        <f>F10-F11</f>
        <v>23.382999999999992</v>
      </c>
      <c r="G12" s="51">
        <f>G10-G11</f>
        <v>48.559999999999995</v>
      </c>
      <c r="H12" s="51">
        <f>H10-H11</f>
        <v>93.42600000000003</v>
      </c>
      <c r="I12" s="51">
        <v>-23.971000000000004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301.40999999999997</v>
      </c>
      <c r="E13" s="51">
        <v>193.93499999999997</v>
      </c>
      <c r="F13" s="51">
        <v>14.465999999999999</v>
      </c>
      <c r="G13" s="51">
        <v>49.648000000000003</v>
      </c>
      <c r="H13" s="51">
        <v>43.361000000000011</v>
      </c>
      <c r="I13" s="51">
        <v>2.302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4.133</v>
      </c>
      <c r="E14" s="51">
        <v>2.0640000000000001</v>
      </c>
      <c r="F14" s="51">
        <v>0.09</v>
      </c>
      <c r="G14" s="51">
        <v>6.4000000000000001E-2</v>
      </c>
      <c r="H14" s="51">
        <v>1.9149999999999998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8.6210000000000004</v>
      </c>
      <c r="E15" s="51">
        <v>7.8289999999999997</v>
      </c>
      <c r="F15" s="51">
        <v>0</v>
      </c>
      <c r="G15" s="51">
        <v>0.123</v>
      </c>
      <c r="H15" s="51">
        <v>0.66900000000000004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129.21800000000007</v>
      </c>
      <c r="E16" s="51">
        <f t="shared" si="1"/>
        <v>72.600999999999985</v>
      </c>
      <c r="F16" s="51">
        <f t="shared" si="1"/>
        <v>8.8269999999999929</v>
      </c>
      <c r="G16" s="51">
        <f t="shared" si="1"/>
        <v>-1.0290000000000081</v>
      </c>
      <c r="H16" s="51">
        <f t="shared" si="1"/>
        <v>48.819000000000017</v>
      </c>
      <c r="I16" s="51">
        <f t="shared" si="1"/>
        <v>-26.273000000000003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302.31400000000002</v>
      </c>
      <c r="E17" s="51">
        <v>0</v>
      </c>
      <c r="F17" s="51">
        <v>0</v>
      </c>
      <c r="G17" s="51">
        <v>0</v>
      </c>
      <c r="H17" s="51">
        <v>302.31400000000002</v>
      </c>
      <c r="I17" s="51">
        <v>1.3979999999999999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8.615000000000002</v>
      </c>
      <c r="E18" s="51">
        <v>0</v>
      </c>
      <c r="F18" s="51">
        <v>0</v>
      </c>
      <c r="G18" s="51">
        <v>8.615000000000002</v>
      </c>
      <c r="H18" s="51">
        <v>0</v>
      </c>
      <c r="I18" s="51">
        <v>0.112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71.210999999999999</v>
      </c>
      <c r="E19" s="51">
        <v>0</v>
      </c>
      <c r="F19" s="51">
        <v>0</v>
      </c>
      <c r="G19" s="51">
        <v>71.210999999999999</v>
      </c>
      <c r="H19" s="51">
        <v>0</v>
      </c>
      <c r="I19" s="51">
        <v>1.02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223.17</v>
      </c>
      <c r="E20" s="51">
        <v>94.1</v>
      </c>
      <c r="F20" s="51">
        <v>100.03899999999999</v>
      </c>
      <c r="G20" s="51">
        <v>15.733000000000001</v>
      </c>
      <c r="H20" s="51">
        <v>13.298</v>
      </c>
      <c r="I20" s="51">
        <v>42.895999999999994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237.19199999999998</v>
      </c>
      <c r="E21" s="51">
        <v>29.465</v>
      </c>
      <c r="F21" s="51">
        <v>85.811999999999998</v>
      </c>
      <c r="G21" s="51">
        <v>9.5180000000000007</v>
      </c>
      <c r="H21" s="51">
        <v>112.39699999999999</v>
      </c>
      <c r="I21" s="51">
        <v>28.873999999999999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508.15000000000009</v>
      </c>
      <c r="E22" s="51">
        <f t="shared" si="2"/>
        <v>7.9659999999999904</v>
      </c>
      <c r="F22" s="51">
        <f t="shared" si="2"/>
        <v>-5.3999999999999915</v>
      </c>
      <c r="G22" s="51">
        <f t="shared" si="2"/>
        <v>55.35199999999999</v>
      </c>
      <c r="H22" s="51">
        <f t="shared" si="2"/>
        <v>450.23200000000003</v>
      </c>
      <c r="I22" s="51">
        <f t="shared" si="2"/>
        <v>-37.989000000000004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72.180000000000007</v>
      </c>
      <c r="E23" s="51">
        <v>12.523</v>
      </c>
      <c r="F23" s="51">
        <v>2.5159999999999996</v>
      </c>
      <c r="G23" s="51">
        <v>0</v>
      </c>
      <c r="H23" s="51">
        <v>57.141000000000005</v>
      </c>
      <c r="I23" s="51">
        <v>0.68300000000000005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72.775999999999996</v>
      </c>
      <c r="E24" s="51">
        <v>0</v>
      </c>
      <c r="F24" s="51">
        <v>0</v>
      </c>
      <c r="G24" s="51">
        <v>72.775999999999996</v>
      </c>
      <c r="H24" s="51">
        <v>0</v>
      </c>
      <c r="I24" s="51">
        <v>8.6999999999999994E-2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127.00699999999999</v>
      </c>
      <c r="E25" s="51">
        <v>0</v>
      </c>
      <c r="F25" s="51">
        <v>0</v>
      </c>
      <c r="G25" s="51">
        <v>0</v>
      </c>
      <c r="H25" s="51">
        <v>127.00699999999999</v>
      </c>
      <c r="I25" s="51">
        <v>0.39400000000000002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126.93300000000002</v>
      </c>
      <c r="E26" s="51">
        <v>5.3450000000000006</v>
      </c>
      <c r="F26" s="51">
        <v>21.284000000000002</v>
      </c>
      <c r="G26" s="51">
        <v>100.13100000000001</v>
      </c>
      <c r="H26" s="51">
        <v>0.17299999999999999</v>
      </c>
      <c r="I26" s="51">
        <v>0.46800000000000003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118.18100000000001</v>
      </c>
      <c r="E27" s="51">
        <v>3.4540000000000002</v>
      </c>
      <c r="F27" s="51">
        <v>9.5670000000000002</v>
      </c>
      <c r="G27" s="51">
        <v>104.98700000000001</v>
      </c>
      <c r="H27" s="51">
        <v>0.17299999999999999</v>
      </c>
      <c r="I27" s="51">
        <v>0.10299999999999999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116.80000000000001</v>
      </c>
      <c r="E28" s="51">
        <v>0</v>
      </c>
      <c r="F28" s="51">
        <v>0</v>
      </c>
      <c r="G28" s="51">
        <v>0</v>
      </c>
      <c r="H28" s="51">
        <v>116.80000000000001</v>
      </c>
      <c r="I28" s="51">
        <v>1.4840000000000002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66.823000000000008</v>
      </c>
      <c r="E29" s="51">
        <v>6.24</v>
      </c>
      <c r="F29" s="51">
        <v>31.991</v>
      </c>
      <c r="G29" s="51">
        <v>13.668999999999997</v>
      </c>
      <c r="H29" s="51">
        <v>14.923</v>
      </c>
      <c r="I29" s="51">
        <v>15.259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57.098000000000013</v>
      </c>
      <c r="E30" s="51">
        <v>3.3049999999999997</v>
      </c>
      <c r="F30" s="51">
        <v>31.902999999999999</v>
      </c>
      <c r="G30" s="51">
        <v>4.6090000000000018</v>
      </c>
      <c r="H30" s="51">
        <v>17.280999999999999</v>
      </c>
      <c r="I30" s="51">
        <v>24.984000000000002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497.56600000000009</v>
      </c>
      <c r="E31" s="51">
        <f t="shared" si="3"/>
        <v>-5.6010000000000097</v>
      </c>
      <c r="F31" s="51">
        <f t="shared" si="3"/>
        <v>3.7130000000000081</v>
      </c>
      <c r="G31" s="51">
        <f t="shared" si="3"/>
        <v>114.21200000000002</v>
      </c>
      <c r="H31" s="51">
        <f t="shared" si="3"/>
        <v>385.24200000000002</v>
      </c>
      <c r="I31" s="51">
        <f t="shared" si="3"/>
        <v>-27.404999999999994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461.20500000000004</v>
      </c>
      <c r="E32" s="51">
        <v>0</v>
      </c>
      <c r="F32" s="51">
        <v>0</v>
      </c>
      <c r="G32" s="51">
        <v>119.97500000000002</v>
      </c>
      <c r="H32" s="51">
        <v>341.23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-9.3489999999999984</v>
      </c>
      <c r="G33" s="51">
        <v>0</v>
      </c>
      <c r="H33" s="51">
        <v>11.177999999999997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36.361000000000047</v>
      </c>
      <c r="E34" s="51">
        <f t="shared" si="4"/>
        <v>-7.4300000000000104</v>
      </c>
      <c r="F34" s="51">
        <f t="shared" si="4"/>
        <v>-5.6359999999999904</v>
      </c>
      <c r="G34" s="51">
        <f t="shared" si="4"/>
        <v>-5.7630000000000052</v>
      </c>
      <c r="H34" s="51">
        <f t="shared" si="4"/>
        <v>55.19</v>
      </c>
      <c r="I34" s="51">
        <f t="shared" si="4"/>
        <v>-27.404999999999994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12.878000000000002</v>
      </c>
      <c r="E35" s="51">
        <v>0.13800000000000001</v>
      </c>
      <c r="F35" s="51">
        <v>0.7330000000000001</v>
      </c>
      <c r="G35" s="51">
        <v>10.359000000000002</v>
      </c>
      <c r="H35" s="51">
        <v>1.6479999999999999</v>
      </c>
      <c r="I35" s="51">
        <v>0.70700000000000007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12.497999999999999</v>
      </c>
      <c r="E36" s="51">
        <v>2.8820000000000001</v>
      </c>
      <c r="F36" s="51">
        <v>0.875</v>
      </c>
      <c r="G36" s="51">
        <v>2.1829999999999998</v>
      </c>
      <c r="H36" s="51">
        <v>6.5579999999999989</v>
      </c>
      <c r="I36" s="51">
        <v>1.0870000000000002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122.44400000000002</v>
      </c>
      <c r="E37" s="51">
        <v>75.626000000000005</v>
      </c>
      <c r="F37" s="51">
        <v>1.421</v>
      </c>
      <c r="G37" s="51">
        <v>11.954000000000001</v>
      </c>
      <c r="H37" s="51">
        <v>33.443000000000012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113.48800000000001</v>
      </c>
      <c r="E38" s="51">
        <v>65.287000000000006</v>
      </c>
      <c r="F38" s="51">
        <v>1.9369999999999998</v>
      </c>
      <c r="G38" s="51">
        <v>15.353999999999997</v>
      </c>
      <c r="H38" s="51">
        <v>30.910000000000011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0.99800000000000033</v>
      </c>
      <c r="E39" s="51">
        <v>1.1020000000000003</v>
      </c>
      <c r="F39" s="51">
        <v>0</v>
      </c>
      <c r="G39" s="51">
        <v>-0.27100000000000002</v>
      </c>
      <c r="H39" s="51">
        <v>0.16700000000000001</v>
      </c>
      <c r="I39" s="51">
        <v>-0.998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26.027000000000047</v>
      </c>
      <c r="E40" s="51">
        <f t="shared" si="5"/>
        <v>-16.127000000000006</v>
      </c>
      <c r="F40" s="51">
        <f t="shared" si="5"/>
        <v>-4.9779999999999909</v>
      </c>
      <c r="G40" s="51">
        <f t="shared" si="5"/>
        <v>-10.26800000000001</v>
      </c>
      <c r="H40" s="51">
        <f t="shared" si="5"/>
        <v>57.399999999999991</v>
      </c>
      <c r="I40" s="51">
        <f t="shared" si="5"/>
        <v>-26.026999999999994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497.56600000000009</v>
      </c>
      <c r="E42" s="51">
        <v>-5.6010000000000222</v>
      </c>
      <c r="F42" s="51">
        <v>3.7129999999999939</v>
      </c>
      <c r="G42" s="51">
        <v>114.21199999999997</v>
      </c>
      <c r="H42" s="51">
        <v>385.24200000000013</v>
      </c>
      <c r="I42" s="51">
        <v>-27.404999999999987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73.444999999999993</v>
      </c>
      <c r="E43" s="51">
        <v>0</v>
      </c>
      <c r="F43" s="51">
        <v>0</v>
      </c>
      <c r="G43" s="51">
        <v>73.444999999999993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73.444999999999993</v>
      </c>
      <c r="E44" s="51">
        <v>0</v>
      </c>
      <c r="F44" s="51">
        <v>0</v>
      </c>
      <c r="G44" s="51">
        <v>0</v>
      </c>
      <c r="H44" s="51">
        <v>73.444999999999993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497.56600000000009</v>
      </c>
      <c r="E45" s="51">
        <f t="shared" si="6"/>
        <v>-5.6010000000000222</v>
      </c>
      <c r="F45" s="51">
        <f t="shared" si="6"/>
        <v>3.7129999999999939</v>
      </c>
      <c r="G45" s="51">
        <f t="shared" si="6"/>
        <v>40.766999999999982</v>
      </c>
      <c r="H45" s="51">
        <f t="shared" si="6"/>
        <v>458.68700000000013</v>
      </c>
      <c r="I45" s="51">
        <f t="shared" si="6"/>
        <v>-27.404999999999987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461.2050000000001</v>
      </c>
      <c r="E46" s="51">
        <v>0</v>
      </c>
      <c r="F46" s="51">
        <v>0</v>
      </c>
      <c r="G46" s="51">
        <v>46.530000000000008</v>
      </c>
      <c r="H46" s="51">
        <v>414.67500000000007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-9.3489999999999984</v>
      </c>
      <c r="G47" s="51">
        <v>0</v>
      </c>
      <c r="H47" s="51">
        <v>11.177999999999997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36.36099999999999</v>
      </c>
      <c r="E48" s="51">
        <f t="shared" si="7"/>
        <v>-7.4300000000000228</v>
      </c>
      <c r="F48" s="51">
        <f t="shared" si="7"/>
        <v>-5.6360000000000046</v>
      </c>
      <c r="G48" s="51">
        <f t="shared" si="7"/>
        <v>-5.7630000000000265</v>
      </c>
      <c r="H48" s="51">
        <f t="shared" si="7"/>
        <v>55.190000000000055</v>
      </c>
      <c r="I48" s="51">
        <f t="shared" si="7"/>
        <v>-27.404999999999987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F1B0-6572-4893-8152-876A548A0BBC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1099.78</v>
      </c>
      <c r="E8" s="51">
        <v>755.25199999999995</v>
      </c>
      <c r="F8" s="51">
        <v>56.175000000000011</v>
      </c>
      <c r="G8" s="51">
        <v>93.97999999999999</v>
      </c>
      <c r="H8" s="51">
        <v>194.37299999999999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557.91899999999998</v>
      </c>
      <c r="E9" s="51">
        <v>428.96699999999998</v>
      </c>
      <c r="F9" s="51">
        <v>29.554000000000002</v>
      </c>
      <c r="G9" s="51">
        <v>29.692000000000004</v>
      </c>
      <c r="H9" s="51">
        <v>69.706000000000003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541.86099999999999</v>
      </c>
      <c r="E10" s="51">
        <f t="shared" si="0"/>
        <v>326.28499999999997</v>
      </c>
      <c r="F10" s="51">
        <f t="shared" si="0"/>
        <v>26.621000000000009</v>
      </c>
      <c r="G10" s="51">
        <f t="shared" si="0"/>
        <v>64.287999999999982</v>
      </c>
      <c r="H10" s="51">
        <f t="shared" si="0"/>
        <v>124.66699999999999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113.85400000000003</v>
      </c>
      <c r="E11" s="51">
        <v>65.477999999999994</v>
      </c>
      <c r="F11" s="51">
        <v>1.9409999999999998</v>
      </c>
      <c r="G11" s="51">
        <v>15.395</v>
      </c>
      <c r="H11" s="51">
        <v>31.040000000000035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428.00699999999995</v>
      </c>
      <c r="E12" s="51">
        <f>E10-E11</f>
        <v>260.80699999999996</v>
      </c>
      <c r="F12" s="51">
        <f>F10-F11</f>
        <v>24.68000000000001</v>
      </c>
      <c r="G12" s="51">
        <f>G10-G11</f>
        <v>48.892999999999986</v>
      </c>
      <c r="H12" s="51">
        <f>H10-H11</f>
        <v>93.626999999999953</v>
      </c>
      <c r="I12" s="51">
        <v>-29.061999999999983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311.24399999999997</v>
      </c>
      <c r="E13" s="51">
        <v>201.24799999999999</v>
      </c>
      <c r="F13" s="51">
        <v>15.757999999999999</v>
      </c>
      <c r="G13" s="51">
        <v>49.687000000000012</v>
      </c>
      <c r="H13" s="51">
        <v>44.551000000000002</v>
      </c>
      <c r="I13" s="51">
        <v>2.3570000000000002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4.0949999999999998</v>
      </c>
      <c r="E14" s="51">
        <v>2.036</v>
      </c>
      <c r="F14" s="51">
        <v>8.8999999999999996E-2</v>
      </c>
      <c r="G14" s="51">
        <v>6.5000000000000002E-2</v>
      </c>
      <c r="H14" s="51">
        <v>1.9049999999999998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7.6890000000000001</v>
      </c>
      <c r="E15" s="51">
        <v>6.827</v>
      </c>
      <c r="F15" s="51">
        <v>0</v>
      </c>
      <c r="G15" s="51">
        <v>0.16200000000000001</v>
      </c>
      <c r="H15" s="51">
        <v>0.7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120.35699999999997</v>
      </c>
      <c r="E16" s="51">
        <f t="shared" si="1"/>
        <v>64.349999999999966</v>
      </c>
      <c r="F16" s="51">
        <f t="shared" si="1"/>
        <v>8.8330000000000108</v>
      </c>
      <c r="G16" s="51">
        <f t="shared" si="1"/>
        <v>-0.69700000000002527</v>
      </c>
      <c r="H16" s="51">
        <f t="shared" si="1"/>
        <v>47.870999999999952</v>
      </c>
      <c r="I16" s="51">
        <f t="shared" si="1"/>
        <v>-31.418999999999983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311.63300000000004</v>
      </c>
      <c r="E17" s="51">
        <v>0</v>
      </c>
      <c r="F17" s="51">
        <v>0</v>
      </c>
      <c r="G17" s="51">
        <v>0</v>
      </c>
      <c r="H17" s="51">
        <v>311.63300000000004</v>
      </c>
      <c r="I17" s="51">
        <v>1.968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8.7139999999999986</v>
      </c>
      <c r="E18" s="51">
        <v>0</v>
      </c>
      <c r="F18" s="51">
        <v>0</v>
      </c>
      <c r="G18" s="51">
        <v>8.7139999999999986</v>
      </c>
      <c r="H18" s="51">
        <v>0</v>
      </c>
      <c r="I18" s="51">
        <v>0.11600000000000001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70.775000000000006</v>
      </c>
      <c r="E19" s="51">
        <v>0</v>
      </c>
      <c r="F19" s="51">
        <v>0</v>
      </c>
      <c r="G19" s="51">
        <v>70.775000000000006</v>
      </c>
      <c r="H19" s="51">
        <v>0</v>
      </c>
      <c r="I19" s="51">
        <v>0.89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222.15900000000002</v>
      </c>
      <c r="E20" s="51">
        <v>105.57700000000001</v>
      </c>
      <c r="F20" s="51">
        <v>87.842000000000013</v>
      </c>
      <c r="G20" s="51">
        <v>16.204000000000001</v>
      </c>
      <c r="H20" s="51">
        <v>12.536</v>
      </c>
      <c r="I20" s="51">
        <v>42.739999999999995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226.52299999999997</v>
      </c>
      <c r="E21" s="51">
        <v>34.819000000000003</v>
      </c>
      <c r="F21" s="51">
        <v>82.801999999999992</v>
      </c>
      <c r="G21" s="51">
        <v>5.3469999999999995</v>
      </c>
      <c r="H21" s="51">
        <v>103.55499999999999</v>
      </c>
      <c r="I21" s="51">
        <v>38.376000000000005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498.41500000000002</v>
      </c>
      <c r="E22" s="51">
        <f t="shared" si="2"/>
        <v>-6.4080000000000439</v>
      </c>
      <c r="F22" s="51">
        <f t="shared" si="2"/>
        <v>3.7929999999999922</v>
      </c>
      <c r="G22" s="51">
        <f t="shared" si="2"/>
        <v>50.506999999999984</v>
      </c>
      <c r="H22" s="51">
        <f t="shared" si="2"/>
        <v>450.52300000000002</v>
      </c>
      <c r="I22" s="51">
        <f t="shared" si="2"/>
        <v>-33.040999999999968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69.766999999999996</v>
      </c>
      <c r="E23" s="51">
        <v>8.6089999999999982</v>
      </c>
      <c r="F23" s="51">
        <v>1.7289999999999999</v>
      </c>
      <c r="G23" s="51">
        <v>0</v>
      </c>
      <c r="H23" s="51">
        <v>59.429000000000002</v>
      </c>
      <c r="I23" s="51">
        <v>3.6749999999999998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73.352999999999994</v>
      </c>
      <c r="E24" s="51">
        <v>0</v>
      </c>
      <c r="F24" s="51">
        <v>0</v>
      </c>
      <c r="G24" s="51">
        <v>73.352999999999994</v>
      </c>
      <c r="H24" s="51">
        <v>0</v>
      </c>
      <c r="I24" s="51">
        <v>8.8999999999999996E-2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131.98499999999999</v>
      </c>
      <c r="E25" s="51">
        <v>0</v>
      </c>
      <c r="F25" s="51">
        <v>0</v>
      </c>
      <c r="G25" s="51">
        <v>0</v>
      </c>
      <c r="H25" s="51">
        <v>131.98499999999999</v>
      </c>
      <c r="I25" s="51">
        <v>0.44800000000000001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131.94799999999998</v>
      </c>
      <c r="E26" s="51">
        <v>5.3449999999999998</v>
      </c>
      <c r="F26" s="51">
        <v>21.820999999999998</v>
      </c>
      <c r="G26" s="51">
        <v>104.611</v>
      </c>
      <c r="H26" s="51">
        <v>0.17099999999999999</v>
      </c>
      <c r="I26" s="51">
        <v>0.48499999999999999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120.176</v>
      </c>
      <c r="E27" s="51">
        <v>3.4530000000000003</v>
      </c>
      <c r="F27" s="51">
        <v>9.597999999999999</v>
      </c>
      <c r="G27" s="51">
        <v>106.95399999999999</v>
      </c>
      <c r="H27" s="51">
        <v>0.17099999999999999</v>
      </c>
      <c r="I27" s="51">
        <v>0.13400000000000001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118.81999999999998</v>
      </c>
      <c r="E28" s="51">
        <v>0</v>
      </c>
      <c r="F28" s="51">
        <v>0</v>
      </c>
      <c r="G28" s="51">
        <v>0</v>
      </c>
      <c r="H28" s="51">
        <v>118.81999999999998</v>
      </c>
      <c r="I28" s="51">
        <v>1.4900000000000002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53.069999999999993</v>
      </c>
      <c r="E29" s="51">
        <v>6.8649999999999993</v>
      </c>
      <c r="F29" s="51">
        <v>22.792999999999999</v>
      </c>
      <c r="G29" s="51">
        <v>8.6950000000000003</v>
      </c>
      <c r="H29" s="51">
        <v>14.717000000000001</v>
      </c>
      <c r="I29" s="51">
        <v>6.4169999999999998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48.850999999999999</v>
      </c>
      <c r="E30" s="51">
        <v>3.1579999999999999</v>
      </c>
      <c r="F30" s="51">
        <v>22.811</v>
      </c>
      <c r="G30" s="51">
        <v>4.0959999999999965</v>
      </c>
      <c r="H30" s="51">
        <v>18.786000000000001</v>
      </c>
      <c r="I30" s="51">
        <v>10.635999999999999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496.38900000000007</v>
      </c>
      <c r="E31" s="51">
        <f t="shared" si="3"/>
        <v>-16.83200000000004</v>
      </c>
      <c r="F31" s="51">
        <f t="shared" si="3"/>
        <v>14.304999999999993</v>
      </c>
      <c r="G31" s="51">
        <f t="shared" si="3"/>
        <v>116.91800000000001</v>
      </c>
      <c r="H31" s="51">
        <f t="shared" si="3"/>
        <v>381.99800000000005</v>
      </c>
      <c r="I31" s="51">
        <f t="shared" si="3"/>
        <v>-31.014999999999969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475.06900000000007</v>
      </c>
      <c r="E32" s="51">
        <v>0</v>
      </c>
      <c r="F32" s="51">
        <v>0</v>
      </c>
      <c r="G32" s="51">
        <v>121.143</v>
      </c>
      <c r="H32" s="51">
        <v>353.92600000000004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-9.8530000000000015</v>
      </c>
      <c r="G33" s="51">
        <v>0</v>
      </c>
      <c r="H33" s="51">
        <v>11.682000000000002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21.319999999999993</v>
      </c>
      <c r="E34" s="51">
        <f t="shared" si="4"/>
        <v>-18.66100000000004</v>
      </c>
      <c r="F34" s="51">
        <f t="shared" si="4"/>
        <v>4.4519999999999911</v>
      </c>
      <c r="G34" s="51">
        <f t="shared" si="4"/>
        <v>-4.2249999999999943</v>
      </c>
      <c r="H34" s="51">
        <f t="shared" si="4"/>
        <v>39.754000000000005</v>
      </c>
      <c r="I34" s="51">
        <f t="shared" si="4"/>
        <v>-31.014999999999969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9.3730000000000011</v>
      </c>
      <c r="E35" s="51">
        <v>0.16400000000000001</v>
      </c>
      <c r="F35" s="51">
        <v>0.7330000000000001</v>
      </c>
      <c r="G35" s="51">
        <v>6.6189999999999998</v>
      </c>
      <c r="H35" s="51">
        <v>1.8570000000000002</v>
      </c>
      <c r="I35" s="51">
        <v>0.91500000000000004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9.2260000000000009</v>
      </c>
      <c r="E36" s="51">
        <v>2.8440000000000003</v>
      </c>
      <c r="F36" s="51">
        <v>1.819</v>
      </c>
      <c r="G36" s="51">
        <v>2.5799999999999996</v>
      </c>
      <c r="H36" s="51">
        <v>1.9829999999999999</v>
      </c>
      <c r="I36" s="51">
        <v>1.0620000000000001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104.15900000000002</v>
      </c>
      <c r="E37" s="51">
        <v>49.677</v>
      </c>
      <c r="F37" s="51">
        <v>1.575</v>
      </c>
      <c r="G37" s="51">
        <v>16.568000000000001</v>
      </c>
      <c r="H37" s="51">
        <v>36.339000000000006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113.85400000000003</v>
      </c>
      <c r="E38" s="51">
        <v>65.477999999999994</v>
      </c>
      <c r="F38" s="51">
        <v>1.9409999999999998</v>
      </c>
      <c r="G38" s="51">
        <v>15.395</v>
      </c>
      <c r="H38" s="51">
        <v>31.040000000000035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0.16299999999999998</v>
      </c>
      <c r="E39" s="51">
        <v>0.25700000000000001</v>
      </c>
      <c r="F39" s="51">
        <v>0</v>
      </c>
      <c r="G39" s="51">
        <v>-0.27500000000000002</v>
      </c>
      <c r="H39" s="51">
        <v>0.18099999999999999</v>
      </c>
      <c r="I39" s="51">
        <v>-0.16300000000000001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30.705000000000009</v>
      </c>
      <c r="E40" s="51">
        <f t="shared" si="5"/>
        <v>-0.43700000000004946</v>
      </c>
      <c r="F40" s="51">
        <f t="shared" si="5"/>
        <v>5.903999999999991</v>
      </c>
      <c r="G40" s="51">
        <f t="shared" si="5"/>
        <v>-9.1619999999999937</v>
      </c>
      <c r="H40" s="51">
        <f t="shared" si="5"/>
        <v>34.400000000000034</v>
      </c>
      <c r="I40" s="51">
        <f t="shared" si="5"/>
        <v>-30.704999999999966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496.38899999999995</v>
      </c>
      <c r="E42" s="51">
        <v>-16.832000000000026</v>
      </c>
      <c r="F42" s="51">
        <v>14.305</v>
      </c>
      <c r="G42" s="51">
        <v>116.91800000000001</v>
      </c>
      <c r="H42" s="51">
        <v>381.99799999999999</v>
      </c>
      <c r="I42" s="51">
        <v>-31.014999999999972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74.83</v>
      </c>
      <c r="E43" s="51">
        <v>0</v>
      </c>
      <c r="F43" s="51">
        <v>0</v>
      </c>
      <c r="G43" s="51">
        <v>74.83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74.83</v>
      </c>
      <c r="E44" s="51">
        <v>0</v>
      </c>
      <c r="F44" s="51">
        <v>0</v>
      </c>
      <c r="G44" s="51">
        <v>0</v>
      </c>
      <c r="H44" s="51">
        <v>74.83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496.38899999999995</v>
      </c>
      <c r="E45" s="51">
        <f t="shared" si="6"/>
        <v>-16.832000000000026</v>
      </c>
      <c r="F45" s="51">
        <f t="shared" si="6"/>
        <v>14.305</v>
      </c>
      <c r="G45" s="51">
        <f t="shared" si="6"/>
        <v>42.088000000000008</v>
      </c>
      <c r="H45" s="51">
        <f t="shared" si="6"/>
        <v>456.82799999999997</v>
      </c>
      <c r="I45" s="51">
        <f t="shared" si="6"/>
        <v>-31.014999999999972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475.06900000000002</v>
      </c>
      <c r="E46" s="51">
        <v>0</v>
      </c>
      <c r="F46" s="51">
        <v>0</v>
      </c>
      <c r="G46" s="51">
        <v>46.313000000000002</v>
      </c>
      <c r="H46" s="51">
        <v>428.75600000000003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-9.8530000000000015</v>
      </c>
      <c r="G47" s="51">
        <v>0</v>
      </c>
      <c r="H47" s="51">
        <v>11.682000000000002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21.319999999999936</v>
      </c>
      <c r="E48" s="51">
        <f t="shared" si="7"/>
        <v>-18.661000000000026</v>
      </c>
      <c r="F48" s="51">
        <f t="shared" si="7"/>
        <v>4.4519999999999982</v>
      </c>
      <c r="G48" s="51">
        <f t="shared" si="7"/>
        <v>-4.2249999999999943</v>
      </c>
      <c r="H48" s="51">
        <f t="shared" si="7"/>
        <v>39.753999999999948</v>
      </c>
      <c r="I48" s="51">
        <f t="shared" si="7"/>
        <v>-31.014999999999972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4185-82CB-4372-9913-72A8E9A36F7F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1151.3520000000001</v>
      </c>
      <c r="E8" s="51">
        <v>794.20699999999999</v>
      </c>
      <c r="F8" s="51">
        <v>56.783999999999999</v>
      </c>
      <c r="G8" s="51">
        <v>96.849000000000004</v>
      </c>
      <c r="H8" s="51">
        <v>203.512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587.56699999999989</v>
      </c>
      <c r="E9" s="51">
        <v>451.94299999999998</v>
      </c>
      <c r="F9" s="51">
        <v>29.728999999999999</v>
      </c>
      <c r="G9" s="51">
        <v>31.821000000000002</v>
      </c>
      <c r="H9" s="51">
        <v>74.073999999999998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563.7850000000002</v>
      </c>
      <c r="E10" s="51">
        <f t="shared" si="0"/>
        <v>342.26400000000001</v>
      </c>
      <c r="F10" s="51">
        <f t="shared" si="0"/>
        <v>27.055</v>
      </c>
      <c r="G10" s="51">
        <f t="shared" si="0"/>
        <v>65.028000000000006</v>
      </c>
      <c r="H10" s="51">
        <f t="shared" si="0"/>
        <v>129.43799999999999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114.28599999999997</v>
      </c>
      <c r="E11" s="51">
        <v>65.64</v>
      </c>
      <c r="F11" s="51">
        <v>1.948</v>
      </c>
      <c r="G11" s="51">
        <v>15.477999999999998</v>
      </c>
      <c r="H11" s="51">
        <v>31.219999999999985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449.49900000000025</v>
      </c>
      <c r="E12" s="51">
        <f>E10-E11</f>
        <v>276.62400000000002</v>
      </c>
      <c r="F12" s="51">
        <f>F10-F11</f>
        <v>25.106999999999999</v>
      </c>
      <c r="G12" s="51">
        <f>G10-G11</f>
        <v>49.550000000000011</v>
      </c>
      <c r="H12" s="51">
        <f>H10-H11</f>
        <v>98.218000000000004</v>
      </c>
      <c r="I12" s="51">
        <v>-24.865000000000038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315.67099999999999</v>
      </c>
      <c r="E13" s="51">
        <v>203.17400000000001</v>
      </c>
      <c r="F13" s="51">
        <v>15.651</v>
      </c>
      <c r="G13" s="51">
        <v>50.37700000000001</v>
      </c>
      <c r="H13" s="51">
        <v>46.469000000000008</v>
      </c>
      <c r="I13" s="51">
        <v>2.331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4.0990000000000002</v>
      </c>
      <c r="E14" s="51">
        <v>2.0409999999999999</v>
      </c>
      <c r="F14" s="51">
        <v>8.8999999999999996E-2</v>
      </c>
      <c r="G14" s="51">
        <v>7.7000000000000013E-2</v>
      </c>
      <c r="H14" s="51">
        <v>1.8919999999999999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8.6470000000000002</v>
      </c>
      <c r="E15" s="51">
        <v>7.68</v>
      </c>
      <c r="F15" s="51">
        <v>0</v>
      </c>
      <c r="G15" s="51">
        <v>0.18</v>
      </c>
      <c r="H15" s="51">
        <v>0.78700000000000003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138.37600000000026</v>
      </c>
      <c r="E16" s="51">
        <f t="shared" si="1"/>
        <v>79.089000000000027</v>
      </c>
      <c r="F16" s="51">
        <f t="shared" si="1"/>
        <v>9.3669999999999991</v>
      </c>
      <c r="G16" s="51">
        <f t="shared" si="1"/>
        <v>-0.7239999999999982</v>
      </c>
      <c r="H16" s="51">
        <f t="shared" si="1"/>
        <v>50.643999999999991</v>
      </c>
      <c r="I16" s="51">
        <f t="shared" si="1"/>
        <v>-27.196000000000037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315.68600000000004</v>
      </c>
      <c r="E17" s="51">
        <v>0</v>
      </c>
      <c r="F17" s="51">
        <v>0</v>
      </c>
      <c r="G17" s="51">
        <v>0</v>
      </c>
      <c r="H17" s="51">
        <v>315.68600000000004</v>
      </c>
      <c r="I17" s="51">
        <v>2.3159999999999998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9.2110000000000003</v>
      </c>
      <c r="E18" s="51">
        <v>0</v>
      </c>
      <c r="F18" s="51">
        <v>0</v>
      </c>
      <c r="G18" s="51">
        <v>9.2110000000000003</v>
      </c>
      <c r="H18" s="51">
        <v>0</v>
      </c>
      <c r="I18" s="51">
        <v>0.76900000000000002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71.727000000000018</v>
      </c>
      <c r="E19" s="51">
        <v>0</v>
      </c>
      <c r="F19" s="51">
        <v>0</v>
      </c>
      <c r="G19" s="51">
        <v>71.727000000000018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176.71</v>
      </c>
      <c r="E20" s="51">
        <v>69.372</v>
      </c>
      <c r="F20" s="51">
        <v>78.278999999999996</v>
      </c>
      <c r="G20" s="51">
        <v>16.998999999999999</v>
      </c>
      <c r="H20" s="51">
        <v>12.06</v>
      </c>
      <c r="I20" s="51">
        <v>40.856000000000002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193.12799999999999</v>
      </c>
      <c r="E21" s="51">
        <v>27.762999999999998</v>
      </c>
      <c r="F21" s="51">
        <v>73.263999999999996</v>
      </c>
      <c r="G21" s="51">
        <v>4.1559999999999997</v>
      </c>
      <c r="H21" s="51">
        <v>87.944999999999993</v>
      </c>
      <c r="I21" s="51">
        <v>24.438000000000002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532.99600000000032</v>
      </c>
      <c r="E22" s="51">
        <f t="shared" si="2"/>
        <v>37.480000000000025</v>
      </c>
      <c r="F22" s="51">
        <f t="shared" si="2"/>
        <v>4.3520000000000039</v>
      </c>
      <c r="G22" s="51">
        <f t="shared" si="2"/>
        <v>48.949000000000019</v>
      </c>
      <c r="H22" s="51">
        <f t="shared" si="2"/>
        <v>442.21500000000003</v>
      </c>
      <c r="I22" s="51">
        <f t="shared" si="2"/>
        <v>-41.087000000000032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60.448999999999998</v>
      </c>
      <c r="E23" s="51">
        <v>7.1109999999999989</v>
      </c>
      <c r="F23" s="51">
        <v>1.4279999999999999</v>
      </c>
      <c r="G23" s="51">
        <v>0</v>
      </c>
      <c r="H23" s="51">
        <v>51.910000000000004</v>
      </c>
      <c r="I23" s="51">
        <v>8.3000000000000004E-2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60.444000000000003</v>
      </c>
      <c r="E24" s="51">
        <v>0</v>
      </c>
      <c r="F24" s="51">
        <v>0</v>
      </c>
      <c r="G24" s="51">
        <v>60.444000000000003</v>
      </c>
      <c r="H24" s="51">
        <v>0</v>
      </c>
      <c r="I24" s="51">
        <v>8.7999999999999995E-2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128.166</v>
      </c>
      <c r="E25" s="51">
        <v>0</v>
      </c>
      <c r="F25" s="51">
        <v>0</v>
      </c>
      <c r="G25" s="51">
        <v>0</v>
      </c>
      <c r="H25" s="51">
        <v>128.166</v>
      </c>
      <c r="I25" s="51">
        <v>0.47599999999999998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128.16400000000002</v>
      </c>
      <c r="E26" s="51">
        <v>5.3370000000000006</v>
      </c>
      <c r="F26" s="51">
        <v>21.933</v>
      </c>
      <c r="G26" s="51">
        <v>100.72700000000002</v>
      </c>
      <c r="H26" s="51">
        <v>0.16699999999999998</v>
      </c>
      <c r="I26" s="51">
        <v>0.47800000000000004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121.05499999999999</v>
      </c>
      <c r="E27" s="51">
        <v>3.456</v>
      </c>
      <c r="F27" s="51">
        <v>9.65</v>
      </c>
      <c r="G27" s="51">
        <v>107.782</v>
      </c>
      <c r="H27" s="51">
        <v>0.16699999999999998</v>
      </c>
      <c r="I27" s="51">
        <v>0.12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119.649</v>
      </c>
      <c r="E28" s="51">
        <v>0</v>
      </c>
      <c r="F28" s="51">
        <v>0</v>
      </c>
      <c r="G28" s="51">
        <v>0</v>
      </c>
      <c r="H28" s="51">
        <v>119.649</v>
      </c>
      <c r="I28" s="51">
        <v>1.526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54.731000000000002</v>
      </c>
      <c r="E29" s="51">
        <v>6.1280000000000001</v>
      </c>
      <c r="F29" s="51">
        <v>22.943000000000005</v>
      </c>
      <c r="G29" s="51">
        <v>10.689</v>
      </c>
      <c r="H29" s="51">
        <v>14.971</v>
      </c>
      <c r="I29" s="51">
        <v>6.367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48.407000000000004</v>
      </c>
      <c r="E30" s="51">
        <v>3.16</v>
      </c>
      <c r="F30" s="51">
        <v>23.03</v>
      </c>
      <c r="G30" s="51">
        <v>4.3239999999999981</v>
      </c>
      <c r="H30" s="51">
        <v>17.893000000000001</v>
      </c>
      <c r="I30" s="51">
        <v>12.690999999999999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525.25900000000036</v>
      </c>
      <c r="E31" s="51">
        <f t="shared" si="3"/>
        <v>29.282000000000028</v>
      </c>
      <c r="F31" s="51">
        <f t="shared" si="3"/>
        <v>15.293999999999999</v>
      </c>
      <c r="G31" s="51">
        <f t="shared" si="3"/>
        <v>95.973000000000056</v>
      </c>
      <c r="H31" s="51">
        <f t="shared" si="3"/>
        <v>384.71000000000004</v>
      </c>
      <c r="I31" s="51">
        <f t="shared" si="3"/>
        <v>-33.350000000000023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485.178</v>
      </c>
      <c r="E32" s="51">
        <v>0</v>
      </c>
      <c r="F32" s="51">
        <v>0</v>
      </c>
      <c r="G32" s="51">
        <v>123.148</v>
      </c>
      <c r="H32" s="51">
        <v>362.03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-9.9150000000000009</v>
      </c>
      <c r="G33" s="51">
        <v>0</v>
      </c>
      <c r="H33" s="51">
        <v>11.744000000000002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40.081000000000358</v>
      </c>
      <c r="E34" s="51">
        <f t="shared" si="4"/>
        <v>27.453000000000028</v>
      </c>
      <c r="F34" s="51">
        <f t="shared" si="4"/>
        <v>5.3789999999999978</v>
      </c>
      <c r="G34" s="51">
        <f t="shared" si="4"/>
        <v>-27.17499999999994</v>
      </c>
      <c r="H34" s="51">
        <f t="shared" si="4"/>
        <v>34.424000000000063</v>
      </c>
      <c r="I34" s="51">
        <f t="shared" si="4"/>
        <v>-33.350000000000023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7.5010000000000021</v>
      </c>
      <c r="E35" s="51">
        <v>0.26</v>
      </c>
      <c r="F35" s="51">
        <v>0.7330000000000001</v>
      </c>
      <c r="G35" s="51">
        <v>4.7760000000000007</v>
      </c>
      <c r="H35" s="51">
        <v>1.7320000000000002</v>
      </c>
      <c r="I35" s="51">
        <v>0.71599999999999997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7.4809999999999999</v>
      </c>
      <c r="E36" s="51">
        <v>3.0799999999999996</v>
      </c>
      <c r="F36" s="51">
        <v>3.1E-2</v>
      </c>
      <c r="G36" s="51">
        <v>2.1680000000000001</v>
      </c>
      <c r="H36" s="51">
        <v>2.202</v>
      </c>
      <c r="I36" s="51">
        <v>0.73599999999999999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121.017</v>
      </c>
      <c r="E37" s="51">
        <v>62.494000000000007</v>
      </c>
      <c r="F37" s="51">
        <v>1.6020000000000003</v>
      </c>
      <c r="G37" s="51">
        <v>18.018999999999998</v>
      </c>
      <c r="H37" s="51">
        <v>38.901999999999987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114.28599999999997</v>
      </c>
      <c r="E38" s="51">
        <v>65.64</v>
      </c>
      <c r="F38" s="51">
        <v>1.948</v>
      </c>
      <c r="G38" s="51">
        <v>15.477999999999998</v>
      </c>
      <c r="H38" s="51">
        <v>31.219999999999985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-0.22900000000000001</v>
      </c>
      <c r="E39" s="51">
        <v>-0.11499999999999998</v>
      </c>
      <c r="F39" s="51">
        <v>0</v>
      </c>
      <c r="G39" s="51">
        <v>-0.32600000000000001</v>
      </c>
      <c r="H39" s="51">
        <v>0.21199999999999999</v>
      </c>
      <c r="I39" s="51">
        <v>0.22900000000000001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33.559000000000324</v>
      </c>
      <c r="E40" s="51">
        <f t="shared" si="5"/>
        <v>33.53400000000002</v>
      </c>
      <c r="F40" s="51">
        <f t="shared" si="5"/>
        <v>5.0229999999999961</v>
      </c>
      <c r="G40" s="51">
        <f t="shared" si="5"/>
        <v>-31.997999999999941</v>
      </c>
      <c r="H40" s="51">
        <f t="shared" si="5"/>
        <v>27.00000000000006</v>
      </c>
      <c r="I40" s="51">
        <f t="shared" si="5"/>
        <v>-33.559000000000026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525.25900000000013</v>
      </c>
      <c r="E42" s="51">
        <v>29.281999999999989</v>
      </c>
      <c r="F42" s="51">
        <v>15.294000000000004</v>
      </c>
      <c r="G42" s="51">
        <v>95.973000000000098</v>
      </c>
      <c r="H42" s="51">
        <v>384.71000000000004</v>
      </c>
      <c r="I42" s="51">
        <v>-33.35000000000003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75.453000000000003</v>
      </c>
      <c r="E43" s="51">
        <v>0</v>
      </c>
      <c r="F43" s="51">
        <v>0</v>
      </c>
      <c r="G43" s="51">
        <v>75.453000000000003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75.453000000000003</v>
      </c>
      <c r="E44" s="51">
        <v>0</v>
      </c>
      <c r="F44" s="51">
        <v>0</v>
      </c>
      <c r="G44" s="51">
        <v>0</v>
      </c>
      <c r="H44" s="51">
        <v>75.453000000000003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525.25900000000013</v>
      </c>
      <c r="E45" s="51">
        <f t="shared" si="6"/>
        <v>29.281999999999989</v>
      </c>
      <c r="F45" s="51">
        <f t="shared" si="6"/>
        <v>15.294000000000004</v>
      </c>
      <c r="G45" s="51">
        <f t="shared" si="6"/>
        <v>20.520000000000095</v>
      </c>
      <c r="H45" s="51">
        <f t="shared" si="6"/>
        <v>460.16300000000001</v>
      </c>
      <c r="I45" s="51">
        <f t="shared" si="6"/>
        <v>-33.35000000000003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485.178</v>
      </c>
      <c r="E46" s="51">
        <v>0</v>
      </c>
      <c r="F46" s="51">
        <v>0</v>
      </c>
      <c r="G46" s="51">
        <v>47.695</v>
      </c>
      <c r="H46" s="51">
        <v>437.483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-9.9150000000000009</v>
      </c>
      <c r="G47" s="51">
        <v>0</v>
      </c>
      <c r="H47" s="51">
        <v>11.744000000000002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40.081000000000131</v>
      </c>
      <c r="E48" s="51">
        <f t="shared" si="7"/>
        <v>27.452999999999989</v>
      </c>
      <c r="F48" s="51">
        <f t="shared" si="7"/>
        <v>5.3790000000000031</v>
      </c>
      <c r="G48" s="51">
        <f t="shared" si="7"/>
        <v>-27.174999999999905</v>
      </c>
      <c r="H48" s="51">
        <f t="shared" si="7"/>
        <v>34.424000000000007</v>
      </c>
      <c r="I48" s="51">
        <f t="shared" si="7"/>
        <v>-33.35000000000003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82588-DB98-4ED1-B411-0126DDFB987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1204.3720000000003</v>
      </c>
      <c r="E8" s="51">
        <v>831.548</v>
      </c>
      <c r="F8" s="51">
        <v>57.176000000000002</v>
      </c>
      <c r="G8" s="51">
        <v>108.34</v>
      </c>
      <c r="H8" s="51">
        <v>207.30800000000013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625</v>
      </c>
      <c r="E9" s="51">
        <v>480.79300000000001</v>
      </c>
      <c r="F9" s="51">
        <v>30.440000000000015</v>
      </c>
      <c r="G9" s="51">
        <v>36.454999999999998</v>
      </c>
      <c r="H9" s="51">
        <v>77.311999999999998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579.3720000000003</v>
      </c>
      <c r="E10" s="51">
        <f t="shared" si="0"/>
        <v>350.755</v>
      </c>
      <c r="F10" s="51">
        <f t="shared" si="0"/>
        <v>26.735999999999986</v>
      </c>
      <c r="G10" s="51">
        <f t="shared" si="0"/>
        <v>71.885000000000005</v>
      </c>
      <c r="H10" s="51">
        <f t="shared" si="0"/>
        <v>129.99600000000015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114.976</v>
      </c>
      <c r="E11" s="51">
        <v>65.832999999999998</v>
      </c>
      <c r="F11" s="51">
        <v>1.9609999999999999</v>
      </c>
      <c r="G11" s="51">
        <v>15.585000000000001</v>
      </c>
      <c r="H11" s="51">
        <v>31.597000000000001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464.3960000000003</v>
      </c>
      <c r="E12" s="51">
        <f>E10-E11</f>
        <v>284.92200000000003</v>
      </c>
      <c r="F12" s="51">
        <f>F10-F11</f>
        <v>24.774999999999988</v>
      </c>
      <c r="G12" s="51">
        <f>G10-G11</f>
        <v>56.300000000000004</v>
      </c>
      <c r="H12" s="51">
        <f>H10-H11</f>
        <v>98.399000000000143</v>
      </c>
      <c r="I12" s="51">
        <v>-41.061999999999983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350.45499999999998</v>
      </c>
      <c r="E13" s="51">
        <v>221.233</v>
      </c>
      <c r="F13" s="51">
        <v>20.124000000000002</v>
      </c>
      <c r="G13" s="51">
        <v>57.519999999999996</v>
      </c>
      <c r="H13" s="51">
        <v>51.577999999999989</v>
      </c>
      <c r="I13" s="51">
        <v>2.67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3.9710000000000001</v>
      </c>
      <c r="E14" s="51">
        <v>1.93</v>
      </c>
      <c r="F14" s="51">
        <v>8.8999999999999996E-2</v>
      </c>
      <c r="G14" s="51">
        <v>6.3E-2</v>
      </c>
      <c r="H14" s="51">
        <v>1.8889999999999998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14.664999999999999</v>
      </c>
      <c r="E15" s="51">
        <v>13.369</v>
      </c>
      <c r="F15" s="51">
        <v>0</v>
      </c>
      <c r="G15" s="51">
        <v>0.26100000000000001</v>
      </c>
      <c r="H15" s="51">
        <v>1.0349999999999999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124.6350000000003</v>
      </c>
      <c r="E16" s="51">
        <f t="shared" si="1"/>
        <v>75.128000000000014</v>
      </c>
      <c r="F16" s="51">
        <f t="shared" si="1"/>
        <v>4.5619999999999852</v>
      </c>
      <c r="G16" s="51">
        <f t="shared" si="1"/>
        <v>-1.0219999999999918</v>
      </c>
      <c r="H16" s="51">
        <f t="shared" si="1"/>
        <v>45.967000000000148</v>
      </c>
      <c r="I16" s="51">
        <f t="shared" si="1"/>
        <v>-43.731999999999985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351.25899999999996</v>
      </c>
      <c r="E17" s="51">
        <v>0</v>
      </c>
      <c r="F17" s="51">
        <v>0</v>
      </c>
      <c r="G17" s="51">
        <v>0</v>
      </c>
      <c r="H17" s="51">
        <v>351.25899999999996</v>
      </c>
      <c r="I17" s="51">
        <v>1.8660000000000001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10.939</v>
      </c>
      <c r="E18" s="51">
        <v>0</v>
      </c>
      <c r="F18" s="51">
        <v>0</v>
      </c>
      <c r="G18" s="51">
        <v>10.939</v>
      </c>
      <c r="H18" s="51">
        <v>0</v>
      </c>
      <c r="I18" s="51">
        <v>5.4429999999999996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73.209000000000003</v>
      </c>
      <c r="E19" s="51">
        <v>0</v>
      </c>
      <c r="F19" s="51">
        <v>0</v>
      </c>
      <c r="G19" s="51">
        <v>73.209000000000003</v>
      </c>
      <c r="H19" s="51">
        <v>0</v>
      </c>
      <c r="I19" s="51">
        <v>1.0070000000000001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186.45900000000003</v>
      </c>
      <c r="E20" s="51">
        <v>69.516000000000005</v>
      </c>
      <c r="F20" s="51">
        <v>88.766999999999996</v>
      </c>
      <c r="G20" s="51">
        <v>16.252999999999997</v>
      </c>
      <c r="H20" s="51">
        <v>11.923000000000002</v>
      </c>
      <c r="I20" s="51">
        <v>41.932000000000002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202.70099999999999</v>
      </c>
      <c r="E21" s="51">
        <v>30.802</v>
      </c>
      <c r="F21" s="51">
        <v>80.122999999999976</v>
      </c>
      <c r="G21" s="51">
        <v>4.1489999999999991</v>
      </c>
      <c r="H21" s="51">
        <v>87.626999999999995</v>
      </c>
      <c r="I21" s="51">
        <v>25.689999999999998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554.40600000000018</v>
      </c>
      <c r="E22" s="51">
        <f t="shared" si="2"/>
        <v>36.414000000000009</v>
      </c>
      <c r="F22" s="51">
        <f t="shared" si="2"/>
        <v>-4.0820000000000363</v>
      </c>
      <c r="G22" s="51">
        <f t="shared" si="2"/>
        <v>49.14400000000002</v>
      </c>
      <c r="H22" s="51">
        <f t="shared" si="2"/>
        <v>472.93000000000012</v>
      </c>
      <c r="I22" s="51">
        <f t="shared" si="2"/>
        <v>-62.543999999999983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74.920999999999992</v>
      </c>
      <c r="E23" s="51">
        <v>9.4700000000000006</v>
      </c>
      <c r="F23" s="51">
        <v>1.9040000000000001</v>
      </c>
      <c r="G23" s="51">
        <v>0</v>
      </c>
      <c r="H23" s="51">
        <v>63.546999999999997</v>
      </c>
      <c r="I23" s="51">
        <v>-4.4999999999999998E-2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74.778000000000006</v>
      </c>
      <c r="E24" s="51">
        <v>0</v>
      </c>
      <c r="F24" s="51">
        <v>0</v>
      </c>
      <c r="G24" s="51">
        <v>74.778000000000006</v>
      </c>
      <c r="H24" s="51">
        <v>0</v>
      </c>
      <c r="I24" s="51">
        <v>9.8000000000000004E-2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138.85300000000001</v>
      </c>
      <c r="E25" s="51">
        <v>0</v>
      </c>
      <c r="F25" s="51">
        <v>0</v>
      </c>
      <c r="G25" s="51">
        <v>0</v>
      </c>
      <c r="H25" s="51">
        <v>138.85300000000001</v>
      </c>
      <c r="I25" s="51">
        <v>0.46799999999999997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138.79199999999997</v>
      </c>
      <c r="E26" s="51">
        <v>5.3560000000000016</v>
      </c>
      <c r="F26" s="51">
        <v>23.157999999999998</v>
      </c>
      <c r="G26" s="51">
        <v>110.08899999999998</v>
      </c>
      <c r="H26" s="51">
        <v>0.189</v>
      </c>
      <c r="I26" s="51">
        <v>0.52900000000000003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120.89299999999999</v>
      </c>
      <c r="E27" s="51">
        <v>3.46</v>
      </c>
      <c r="F27" s="51">
        <v>9.7630000000000017</v>
      </c>
      <c r="G27" s="51">
        <v>107.48099999999999</v>
      </c>
      <c r="H27" s="51">
        <v>0.189</v>
      </c>
      <c r="I27" s="51">
        <v>0.129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119.52</v>
      </c>
      <c r="E28" s="51">
        <v>0</v>
      </c>
      <c r="F28" s="51">
        <v>0</v>
      </c>
      <c r="G28" s="51">
        <v>0</v>
      </c>
      <c r="H28" s="51">
        <v>119.52</v>
      </c>
      <c r="I28" s="51">
        <v>1.502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61.121000000000002</v>
      </c>
      <c r="E29" s="51">
        <v>6.8539999999999992</v>
      </c>
      <c r="F29" s="51">
        <v>24.223000000000003</v>
      </c>
      <c r="G29" s="51">
        <v>14.419000000000004</v>
      </c>
      <c r="H29" s="51">
        <v>15.625</v>
      </c>
      <c r="I29" s="51">
        <v>6.6620000000000008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50.792000000000002</v>
      </c>
      <c r="E30" s="51">
        <v>3.198</v>
      </c>
      <c r="F30" s="51">
        <v>24.236000000000001</v>
      </c>
      <c r="G30" s="51">
        <v>5.0739999999999981</v>
      </c>
      <c r="H30" s="51">
        <v>18.283999999999999</v>
      </c>
      <c r="I30" s="51">
        <v>16.991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542.50000000000023</v>
      </c>
      <c r="E31" s="51">
        <f t="shared" si="3"/>
        <v>25.184000000000012</v>
      </c>
      <c r="F31" s="51">
        <f t="shared" si="3"/>
        <v>7.421999999999958</v>
      </c>
      <c r="G31" s="51">
        <f t="shared" si="3"/>
        <v>117.18500000000002</v>
      </c>
      <c r="H31" s="51">
        <f t="shared" si="3"/>
        <v>392.70900000000012</v>
      </c>
      <c r="I31" s="51">
        <f t="shared" si="3"/>
        <v>-50.637999999999977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504.483</v>
      </c>
      <c r="E32" s="51">
        <v>0</v>
      </c>
      <c r="F32" s="51">
        <v>0</v>
      </c>
      <c r="G32" s="51">
        <v>134.524</v>
      </c>
      <c r="H32" s="51">
        <v>369.959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-1.83</v>
      </c>
      <c r="F33" s="51">
        <v>-11.021000000000001</v>
      </c>
      <c r="G33" s="51">
        <v>0</v>
      </c>
      <c r="H33" s="51">
        <v>12.850999999999999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38.017000000000223</v>
      </c>
      <c r="E34" s="51">
        <f t="shared" si="4"/>
        <v>23.354000000000013</v>
      </c>
      <c r="F34" s="51">
        <f t="shared" si="4"/>
        <v>-3.5990000000000428</v>
      </c>
      <c r="G34" s="51">
        <f t="shared" si="4"/>
        <v>-17.338999999999984</v>
      </c>
      <c r="H34" s="51">
        <f t="shared" si="4"/>
        <v>35.601000000000113</v>
      </c>
      <c r="I34" s="51">
        <f t="shared" si="4"/>
        <v>-50.637999999999977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15.489999999999998</v>
      </c>
      <c r="E35" s="51">
        <v>0.82299999999999995</v>
      </c>
      <c r="F35" s="51">
        <v>3.42</v>
      </c>
      <c r="G35" s="51">
        <v>9.5390000000000015</v>
      </c>
      <c r="H35" s="51">
        <v>1.708</v>
      </c>
      <c r="I35" s="51">
        <v>1.9939999999999998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13.270999999999999</v>
      </c>
      <c r="E36" s="51">
        <v>4.8640000000000008</v>
      </c>
      <c r="F36" s="51">
        <v>2.798</v>
      </c>
      <c r="G36" s="51">
        <v>2.702</v>
      </c>
      <c r="H36" s="51">
        <v>2.907</v>
      </c>
      <c r="I36" s="51">
        <v>4.2130000000000001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102.35499999999999</v>
      </c>
      <c r="E37" s="51">
        <v>45.592999999999947</v>
      </c>
      <c r="F37" s="51">
        <v>1.629</v>
      </c>
      <c r="G37" s="51">
        <v>19.685999999999993</v>
      </c>
      <c r="H37" s="51">
        <v>35.44700000000006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114.976</v>
      </c>
      <c r="E38" s="51">
        <v>65.832999999999998</v>
      </c>
      <c r="F38" s="51">
        <v>1.9609999999999999</v>
      </c>
      <c r="G38" s="51">
        <v>15.585000000000001</v>
      </c>
      <c r="H38" s="51">
        <v>31.597000000000001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-0.96399999999999986</v>
      </c>
      <c r="E39" s="51">
        <v>-0.81599999999999973</v>
      </c>
      <c r="F39" s="51">
        <v>0</v>
      </c>
      <c r="G39" s="51">
        <v>-0.49800000000000011</v>
      </c>
      <c r="H39" s="51">
        <v>0.35</v>
      </c>
      <c r="I39" s="51">
        <v>0.96399999999999997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49.383000000000237</v>
      </c>
      <c r="E40" s="51">
        <f t="shared" si="5"/>
        <v>48.451000000000064</v>
      </c>
      <c r="F40" s="51">
        <f t="shared" si="5"/>
        <v>-3.8890000000000424</v>
      </c>
      <c r="G40" s="51">
        <f t="shared" si="5"/>
        <v>-27.778999999999979</v>
      </c>
      <c r="H40" s="51">
        <f t="shared" si="5"/>
        <v>32.600000000000051</v>
      </c>
      <c r="I40" s="51">
        <f t="shared" si="5"/>
        <v>-49.382999999999974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542.5</v>
      </c>
      <c r="E42" s="51">
        <v>25.184000000000012</v>
      </c>
      <c r="F42" s="51">
        <v>7.4219999999999615</v>
      </c>
      <c r="G42" s="51">
        <v>117.185</v>
      </c>
      <c r="H42" s="51">
        <v>392.70900000000006</v>
      </c>
      <c r="I42" s="51">
        <v>-50.637999999999977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81.245000000000005</v>
      </c>
      <c r="E43" s="51">
        <v>0</v>
      </c>
      <c r="F43" s="51">
        <v>0</v>
      </c>
      <c r="G43" s="51">
        <v>81.245000000000005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81.245000000000005</v>
      </c>
      <c r="E44" s="51">
        <v>0</v>
      </c>
      <c r="F44" s="51">
        <v>0</v>
      </c>
      <c r="G44" s="51">
        <v>0</v>
      </c>
      <c r="H44" s="51">
        <v>81.245000000000005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542.5</v>
      </c>
      <c r="E45" s="51">
        <f t="shared" si="6"/>
        <v>25.184000000000012</v>
      </c>
      <c r="F45" s="51">
        <f t="shared" si="6"/>
        <v>7.4219999999999615</v>
      </c>
      <c r="G45" s="51">
        <f t="shared" si="6"/>
        <v>35.94</v>
      </c>
      <c r="H45" s="51">
        <f t="shared" si="6"/>
        <v>473.95400000000006</v>
      </c>
      <c r="I45" s="51">
        <f t="shared" si="6"/>
        <v>-50.637999999999977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504.48299999999995</v>
      </c>
      <c r="E46" s="51">
        <v>0</v>
      </c>
      <c r="F46" s="51">
        <v>0</v>
      </c>
      <c r="G46" s="51">
        <v>53.279000000000003</v>
      </c>
      <c r="H46" s="51">
        <v>451.20399999999995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-1.83</v>
      </c>
      <c r="F47" s="51">
        <v>-11.021000000000001</v>
      </c>
      <c r="G47" s="51">
        <v>0</v>
      </c>
      <c r="H47" s="51">
        <v>12.850999999999999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38.017000000000053</v>
      </c>
      <c r="E48" s="51">
        <f t="shared" si="7"/>
        <v>23.354000000000013</v>
      </c>
      <c r="F48" s="51">
        <f t="shared" si="7"/>
        <v>-3.5990000000000393</v>
      </c>
      <c r="G48" s="51">
        <f t="shared" si="7"/>
        <v>-17.339000000000006</v>
      </c>
      <c r="H48" s="51">
        <f t="shared" si="7"/>
        <v>35.601000000000113</v>
      </c>
      <c r="I48" s="51">
        <f t="shared" si="7"/>
        <v>-50.637999999999977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8A09B-99B3-4610-8D37-3D797528C6F1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213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8143.4009999999998</v>
      </c>
      <c r="E8" s="51">
        <v>5906.3809999999994</v>
      </c>
      <c r="F8" s="51">
        <v>317.11399999999998</v>
      </c>
      <c r="G8" s="51">
        <v>708.64300000000003</v>
      </c>
      <c r="H8" s="51">
        <v>1211.2630000000001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4318.8240000000005</v>
      </c>
      <c r="E9" s="51">
        <v>3447.518</v>
      </c>
      <c r="F9" s="51">
        <v>181.34199999999998</v>
      </c>
      <c r="G9" s="51">
        <v>263.98699999999997</v>
      </c>
      <c r="H9" s="51">
        <v>425.97700000000003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3824.5769999999993</v>
      </c>
      <c r="E10" s="51">
        <f t="shared" si="0"/>
        <v>2458.8629999999994</v>
      </c>
      <c r="F10" s="51">
        <f t="shared" si="0"/>
        <v>135.77199999999999</v>
      </c>
      <c r="G10" s="51">
        <f t="shared" si="0"/>
        <v>444.65600000000006</v>
      </c>
      <c r="H10" s="51">
        <f t="shared" si="0"/>
        <v>785.28600000000006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857.98599999999965</v>
      </c>
      <c r="E11" s="51">
        <v>455.154</v>
      </c>
      <c r="F11" s="51">
        <v>17.067</v>
      </c>
      <c r="G11" s="51">
        <v>115.19300000000001</v>
      </c>
      <c r="H11" s="51">
        <v>270.57199999999966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30" t="s">
        <v>159</v>
      </c>
      <c r="D12" s="51">
        <f>D10-D11</f>
        <v>2966.5909999999994</v>
      </c>
      <c r="E12" s="51">
        <f>E10-E11</f>
        <v>2003.7089999999994</v>
      </c>
      <c r="F12" s="51">
        <f>F10-F11</f>
        <v>118.70499999999998</v>
      </c>
      <c r="G12" s="51">
        <f>G10-G11</f>
        <v>329.46300000000008</v>
      </c>
      <c r="H12" s="51">
        <f>H10-H11</f>
        <v>514.7140000000004</v>
      </c>
      <c r="I12" s="51">
        <v>-167.65600000000001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2223.5679999999998</v>
      </c>
      <c r="E13" s="51">
        <v>1526.9289999999999</v>
      </c>
      <c r="F13" s="51">
        <v>87.039000000000001</v>
      </c>
      <c r="G13" s="51">
        <v>337.57100000000003</v>
      </c>
      <c r="H13" s="51">
        <v>272.029</v>
      </c>
      <c r="I13" s="51">
        <v>19.3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38.582000000000001</v>
      </c>
      <c r="E14" s="51">
        <v>23.261000000000003</v>
      </c>
      <c r="F14" s="51">
        <v>4.7119999999999997</v>
      </c>
      <c r="G14" s="51">
        <v>0.33999999999999997</v>
      </c>
      <c r="H14" s="51">
        <v>10.269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55.472999999999999</v>
      </c>
      <c r="E15" s="51">
        <v>53.367999999999995</v>
      </c>
      <c r="F15" s="51">
        <v>0</v>
      </c>
      <c r="G15" s="51">
        <v>0.193</v>
      </c>
      <c r="H15" s="51">
        <v>1.9119999999999999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759.91399999999965</v>
      </c>
      <c r="E16" s="51">
        <f t="shared" si="1"/>
        <v>506.88699999999949</v>
      </c>
      <c r="F16" s="51">
        <f t="shared" si="1"/>
        <v>26.953999999999983</v>
      </c>
      <c r="G16" s="51">
        <f t="shared" si="1"/>
        <v>-8.2549999999999475</v>
      </c>
      <c r="H16" s="51">
        <f t="shared" si="1"/>
        <v>234.3280000000004</v>
      </c>
      <c r="I16" s="51">
        <f t="shared" si="1"/>
        <v>-186.95600000000002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2229.0470000000005</v>
      </c>
      <c r="E17" s="51">
        <v>0</v>
      </c>
      <c r="F17" s="51">
        <v>0</v>
      </c>
      <c r="G17" s="51">
        <v>0</v>
      </c>
      <c r="H17" s="51">
        <v>2229.0470000000005</v>
      </c>
      <c r="I17" s="51">
        <v>13.820999999999998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84.546999999999997</v>
      </c>
      <c r="E18" s="51">
        <v>0</v>
      </c>
      <c r="F18" s="51">
        <v>0</v>
      </c>
      <c r="G18" s="51">
        <v>84.546999999999997</v>
      </c>
      <c r="H18" s="51">
        <v>0</v>
      </c>
      <c r="I18" s="51">
        <v>3.9710000000000001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424.31</v>
      </c>
      <c r="E19" s="51">
        <v>0</v>
      </c>
      <c r="F19" s="51">
        <v>0</v>
      </c>
      <c r="G19" s="51">
        <v>424.31</v>
      </c>
      <c r="H19" s="51">
        <v>0</v>
      </c>
      <c r="I19" s="51">
        <v>8.2899999999999991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1028.8389999999999</v>
      </c>
      <c r="E20" s="51">
        <v>493.99299999999999</v>
      </c>
      <c r="F20" s="51">
        <v>457.86400000000003</v>
      </c>
      <c r="G20" s="51">
        <v>36.567000000000007</v>
      </c>
      <c r="H20" s="51">
        <v>40.414999999999999</v>
      </c>
      <c r="I20" s="51">
        <v>377.173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1174.346</v>
      </c>
      <c r="E21" s="51">
        <v>222.85900000000001</v>
      </c>
      <c r="F21" s="51">
        <v>447.02700000000004</v>
      </c>
      <c r="G21" s="51">
        <v>31.386999999999997</v>
      </c>
      <c r="H21" s="51">
        <v>473.07299999999998</v>
      </c>
      <c r="I21" s="51">
        <v>231.666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3474.2310000000002</v>
      </c>
      <c r="E22" s="51">
        <f t="shared" si="2"/>
        <v>235.7529999999995</v>
      </c>
      <c r="F22" s="51">
        <f t="shared" si="2"/>
        <v>16.117000000000019</v>
      </c>
      <c r="G22" s="51">
        <f t="shared" si="2"/>
        <v>326.32800000000003</v>
      </c>
      <c r="H22" s="51">
        <f t="shared" si="2"/>
        <v>2896.0330000000008</v>
      </c>
      <c r="I22" s="51">
        <f t="shared" si="2"/>
        <v>-314.32300000000004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519.54700000000003</v>
      </c>
      <c r="E23" s="51">
        <v>120.37</v>
      </c>
      <c r="F23" s="51">
        <v>8.0440000000000005</v>
      </c>
      <c r="G23" s="51">
        <v>0</v>
      </c>
      <c r="H23" s="51">
        <v>391.13300000000004</v>
      </c>
      <c r="I23" s="51">
        <v>14.448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533.28700000000003</v>
      </c>
      <c r="E24" s="51">
        <v>0</v>
      </c>
      <c r="F24" s="51">
        <v>0</v>
      </c>
      <c r="G24" s="51">
        <v>533.28700000000003</v>
      </c>
      <c r="H24" s="51">
        <v>0</v>
      </c>
      <c r="I24" s="51">
        <v>0.70799999999999996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862.06500000000005</v>
      </c>
      <c r="E25" s="51">
        <v>0</v>
      </c>
      <c r="F25" s="51">
        <v>0</v>
      </c>
      <c r="G25" s="51">
        <v>0</v>
      </c>
      <c r="H25" s="51">
        <v>862.06500000000005</v>
      </c>
      <c r="I25" s="51">
        <v>3.51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860.81799999999998</v>
      </c>
      <c r="E26" s="51">
        <v>23.184999999999995</v>
      </c>
      <c r="F26" s="51">
        <v>126.934</v>
      </c>
      <c r="G26" s="51">
        <v>709.87199999999996</v>
      </c>
      <c r="H26" s="51">
        <v>0.82699999999999996</v>
      </c>
      <c r="I26" s="51">
        <v>4.7569999999999997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740.42200000000003</v>
      </c>
      <c r="E27" s="51">
        <v>19.274999999999999</v>
      </c>
      <c r="F27" s="51">
        <v>63.323999999999998</v>
      </c>
      <c r="G27" s="51">
        <v>656.99599999999998</v>
      </c>
      <c r="H27" s="51">
        <v>0.82699999999999996</v>
      </c>
      <c r="I27" s="51">
        <v>0.67799999999999994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730.596</v>
      </c>
      <c r="E28" s="51">
        <v>0</v>
      </c>
      <c r="F28" s="51">
        <v>0</v>
      </c>
      <c r="G28" s="51">
        <v>0</v>
      </c>
      <c r="H28" s="51">
        <v>730.596</v>
      </c>
      <c r="I28" s="51">
        <v>10.504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439.78199999999998</v>
      </c>
      <c r="E29" s="51">
        <v>49.311999999999998</v>
      </c>
      <c r="F29" s="51">
        <v>204.39599999999999</v>
      </c>
      <c r="G29" s="51">
        <v>91.851999999999975</v>
      </c>
      <c r="H29" s="51">
        <v>94.221999999999994</v>
      </c>
      <c r="I29" s="51">
        <v>90.637000000000015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381.95199999999994</v>
      </c>
      <c r="E30" s="51">
        <v>21.082000000000001</v>
      </c>
      <c r="F30" s="51">
        <v>202.29900000000001</v>
      </c>
      <c r="G30" s="51">
        <v>33.413999999999987</v>
      </c>
      <c r="H30" s="51">
        <v>125.15699999999998</v>
      </c>
      <c r="I30" s="51">
        <v>148.46699999999998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3419.0679999999998</v>
      </c>
      <c r="E31" s="51">
        <f t="shared" si="3"/>
        <v>91.062999999999505</v>
      </c>
      <c r="F31" s="51">
        <f t="shared" si="3"/>
        <v>69.586000000000041</v>
      </c>
      <c r="G31" s="51">
        <f t="shared" si="3"/>
        <v>854.05300000000011</v>
      </c>
      <c r="H31" s="51">
        <f t="shared" si="3"/>
        <v>2404.3660000000004</v>
      </c>
      <c r="I31" s="51">
        <f t="shared" si="3"/>
        <v>-259.15999999999997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3110.7790000000005</v>
      </c>
      <c r="E32" s="51">
        <v>0</v>
      </c>
      <c r="F32" s="51">
        <v>0</v>
      </c>
      <c r="G32" s="51">
        <v>905.15100000000007</v>
      </c>
      <c r="H32" s="51">
        <v>2205.6280000000002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-5.0790000000000006</v>
      </c>
      <c r="F33" s="51">
        <v>-52.65</v>
      </c>
      <c r="G33" s="51">
        <v>0</v>
      </c>
      <c r="H33" s="51">
        <v>57.728999999999999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308.28899999999931</v>
      </c>
      <c r="E34" s="51">
        <f t="shared" si="4"/>
        <v>85.983999999999497</v>
      </c>
      <c r="F34" s="51">
        <f t="shared" si="4"/>
        <v>16.936000000000043</v>
      </c>
      <c r="G34" s="51">
        <f t="shared" si="4"/>
        <v>-51.097999999999956</v>
      </c>
      <c r="H34" s="51">
        <f t="shared" si="4"/>
        <v>256.46700000000027</v>
      </c>
      <c r="I34" s="51">
        <f t="shared" si="4"/>
        <v>-259.15999999999997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105.12899999999999</v>
      </c>
      <c r="E35" s="51">
        <v>1.8610000000000002</v>
      </c>
      <c r="F35" s="51">
        <v>13.542</v>
      </c>
      <c r="G35" s="51">
        <v>74.446000000000012</v>
      </c>
      <c r="H35" s="51">
        <v>15.280000000000001</v>
      </c>
      <c r="I35" s="51">
        <v>7.1810000000000009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87.718999999999994</v>
      </c>
      <c r="E36" s="51">
        <v>46.287999999999997</v>
      </c>
      <c r="F36" s="51">
        <v>1.855</v>
      </c>
      <c r="G36" s="51">
        <v>19.436</v>
      </c>
      <c r="H36" s="51">
        <v>20.139999999999997</v>
      </c>
      <c r="I36" s="51">
        <v>24.591000000000001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907.1149999999999</v>
      </c>
      <c r="E37" s="51">
        <v>491.91600000000005</v>
      </c>
      <c r="F37" s="51">
        <v>15.431000000000001</v>
      </c>
      <c r="G37" s="51">
        <v>117.114</v>
      </c>
      <c r="H37" s="51">
        <v>282.65399999999994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857.98599999999965</v>
      </c>
      <c r="E38" s="51">
        <v>455.154</v>
      </c>
      <c r="F38" s="51">
        <v>17.067</v>
      </c>
      <c r="G38" s="51">
        <v>115.19300000000001</v>
      </c>
      <c r="H38" s="51">
        <v>270.57199999999966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19.109000000000005</v>
      </c>
      <c r="E39" s="51">
        <v>7.6520000000000001</v>
      </c>
      <c r="F39" s="51">
        <v>11.719000000000003</v>
      </c>
      <c r="G39" s="51">
        <v>-0.50700000000000001</v>
      </c>
      <c r="H39" s="51">
        <v>0.245</v>
      </c>
      <c r="I39" s="51">
        <v>-19.109000000000002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222.64099999999908</v>
      </c>
      <c r="E40" s="51">
        <f t="shared" si="5"/>
        <v>85.996999999999431</v>
      </c>
      <c r="F40" s="51">
        <f t="shared" si="5"/>
        <v>-4.8339999999999606</v>
      </c>
      <c r="G40" s="51">
        <f t="shared" si="5"/>
        <v>-107.52199999999996</v>
      </c>
      <c r="H40" s="51">
        <f t="shared" si="5"/>
        <v>249</v>
      </c>
      <c r="I40" s="51">
        <f t="shared" si="5"/>
        <v>-222.64099999999993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3419.0680000000007</v>
      </c>
      <c r="E42" s="51">
        <v>91.062999999999761</v>
      </c>
      <c r="F42" s="51">
        <v>69.585999999999984</v>
      </c>
      <c r="G42" s="51">
        <v>854.05300000000011</v>
      </c>
      <c r="H42" s="51">
        <v>2404.3660000000009</v>
      </c>
      <c r="I42" s="51">
        <v>-259.16000000000003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554.63300000000004</v>
      </c>
      <c r="E43" s="51">
        <v>0</v>
      </c>
      <c r="F43" s="51">
        <v>0</v>
      </c>
      <c r="G43" s="51">
        <v>554.63300000000004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554.63300000000004</v>
      </c>
      <c r="E44" s="51">
        <v>0</v>
      </c>
      <c r="F44" s="51">
        <v>0</v>
      </c>
      <c r="G44" s="51">
        <v>0</v>
      </c>
      <c r="H44" s="51">
        <v>554.63300000000004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3419.0680000000002</v>
      </c>
      <c r="E45" s="51">
        <f t="shared" si="6"/>
        <v>91.062999999999761</v>
      </c>
      <c r="F45" s="51">
        <f t="shared" si="6"/>
        <v>69.585999999999984</v>
      </c>
      <c r="G45" s="51">
        <f t="shared" si="6"/>
        <v>299.42000000000007</v>
      </c>
      <c r="H45" s="51">
        <f t="shared" si="6"/>
        <v>2958.9990000000007</v>
      </c>
      <c r="I45" s="51">
        <f t="shared" si="6"/>
        <v>-259.16000000000003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3110.779</v>
      </c>
      <c r="E46" s="51">
        <v>0</v>
      </c>
      <c r="F46" s="51">
        <v>0</v>
      </c>
      <c r="G46" s="51">
        <v>350.51800000000009</v>
      </c>
      <c r="H46" s="51">
        <v>2760.261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-5.0790000000000006</v>
      </c>
      <c r="F47" s="51">
        <v>-52.65</v>
      </c>
      <c r="G47" s="51">
        <v>0</v>
      </c>
      <c r="H47" s="51">
        <v>57.728999999999999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308.28900000000021</v>
      </c>
      <c r="E48" s="51">
        <f t="shared" si="7"/>
        <v>85.983999999999753</v>
      </c>
      <c r="F48" s="51">
        <f t="shared" si="7"/>
        <v>16.935999999999986</v>
      </c>
      <c r="G48" s="51">
        <f t="shared" si="7"/>
        <v>-51.098000000000013</v>
      </c>
      <c r="H48" s="51">
        <f t="shared" si="7"/>
        <v>256.46700000000072</v>
      </c>
      <c r="I48" s="51">
        <f t="shared" si="7"/>
        <v>-259.16000000000003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284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285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E2C2-D66A-49AF-93C1-DAF9F7106ED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1143.269</v>
      </c>
      <c r="E8" s="51">
        <v>792.86799999999994</v>
      </c>
      <c r="F8" s="51">
        <v>57.158000000000001</v>
      </c>
      <c r="G8" s="51">
        <v>96.9</v>
      </c>
      <c r="H8" s="51">
        <v>196.34299999999999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578.35699999999997</v>
      </c>
      <c r="E9" s="51">
        <v>449.38400000000001</v>
      </c>
      <c r="F9" s="51">
        <v>29.298000000000002</v>
      </c>
      <c r="G9" s="51">
        <v>30.670999999999999</v>
      </c>
      <c r="H9" s="51">
        <v>69.003999999999991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564.91200000000003</v>
      </c>
      <c r="E10" s="51">
        <f t="shared" si="0"/>
        <v>343.48399999999992</v>
      </c>
      <c r="F10" s="51">
        <f t="shared" si="0"/>
        <v>27.86</v>
      </c>
      <c r="G10" s="51">
        <f t="shared" si="0"/>
        <v>66.229000000000013</v>
      </c>
      <c r="H10" s="51">
        <f t="shared" si="0"/>
        <v>127.339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115.59999999999997</v>
      </c>
      <c r="E11" s="51">
        <v>66.275999999999996</v>
      </c>
      <c r="F11" s="51">
        <v>1.9770000000000001</v>
      </c>
      <c r="G11" s="51">
        <v>15.715</v>
      </c>
      <c r="H11" s="51">
        <v>31.631999999999966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449.31200000000007</v>
      </c>
      <c r="E12" s="51">
        <f>E10-E11</f>
        <v>277.20799999999991</v>
      </c>
      <c r="F12" s="51">
        <f>F10-F11</f>
        <v>25.882999999999999</v>
      </c>
      <c r="G12" s="51">
        <f>G10-G11</f>
        <v>50.51400000000001</v>
      </c>
      <c r="H12" s="51">
        <f>H10-H11</f>
        <v>95.707000000000036</v>
      </c>
      <c r="I12" s="51">
        <v>-33.507000000000005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307.00299999999999</v>
      </c>
      <c r="E13" s="51">
        <v>197.529</v>
      </c>
      <c r="F13" s="51">
        <v>14.606</v>
      </c>
      <c r="G13" s="51">
        <v>51.795000000000002</v>
      </c>
      <c r="H13" s="51">
        <v>43.072999999999993</v>
      </c>
      <c r="I13" s="51">
        <v>2.5070000000000001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4.1440000000000001</v>
      </c>
      <c r="E14" s="51">
        <v>2.0329999999999999</v>
      </c>
      <c r="F14" s="51">
        <v>0.09</v>
      </c>
      <c r="G14" s="51">
        <v>6.0000000000000005E-2</v>
      </c>
      <c r="H14" s="51">
        <v>1.9609999999999999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8.9009999999999998</v>
      </c>
      <c r="E15" s="51">
        <v>7.8650000000000002</v>
      </c>
      <c r="F15" s="51">
        <v>0</v>
      </c>
      <c r="G15" s="51">
        <v>0.151</v>
      </c>
      <c r="H15" s="51">
        <v>0.88500000000000001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147.06600000000009</v>
      </c>
      <c r="E16" s="51">
        <f t="shared" si="1"/>
        <v>85.51099999999991</v>
      </c>
      <c r="F16" s="51">
        <f t="shared" si="1"/>
        <v>11.186999999999999</v>
      </c>
      <c r="G16" s="51">
        <f t="shared" si="1"/>
        <v>-1.1899999999999917</v>
      </c>
      <c r="H16" s="51">
        <f t="shared" si="1"/>
        <v>51.558000000000042</v>
      </c>
      <c r="I16" s="51">
        <f t="shared" si="1"/>
        <v>-36.014000000000003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308.12800000000004</v>
      </c>
      <c r="E17" s="51">
        <v>0</v>
      </c>
      <c r="F17" s="51">
        <v>0</v>
      </c>
      <c r="G17" s="51">
        <v>0</v>
      </c>
      <c r="H17" s="51">
        <v>308.12800000000004</v>
      </c>
      <c r="I17" s="51">
        <v>1.3819999999999999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9.4789999999999992</v>
      </c>
      <c r="E18" s="51">
        <v>0</v>
      </c>
      <c r="F18" s="51">
        <v>0</v>
      </c>
      <c r="G18" s="51">
        <v>9.4789999999999992</v>
      </c>
      <c r="H18" s="51">
        <v>0</v>
      </c>
      <c r="I18" s="51">
        <v>9.4E-2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69.007000000000005</v>
      </c>
      <c r="E19" s="51">
        <v>0</v>
      </c>
      <c r="F19" s="51">
        <v>0</v>
      </c>
      <c r="G19" s="51">
        <v>69.007000000000005</v>
      </c>
      <c r="H19" s="51">
        <v>0</v>
      </c>
      <c r="I19" s="51">
        <v>0.97699999999999998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198.16800000000001</v>
      </c>
      <c r="E20" s="51">
        <v>86.112000000000009</v>
      </c>
      <c r="F20" s="51">
        <v>84.379000000000005</v>
      </c>
      <c r="G20" s="51">
        <v>15.923000000000002</v>
      </c>
      <c r="H20" s="51">
        <v>11.754000000000001</v>
      </c>
      <c r="I20" s="51">
        <v>43.7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212.114</v>
      </c>
      <c r="E21" s="51">
        <v>32.236000000000004</v>
      </c>
      <c r="F21" s="51">
        <v>74.272999999999996</v>
      </c>
      <c r="G21" s="51">
        <v>5.8090000000000002</v>
      </c>
      <c r="H21" s="51">
        <v>99.796000000000006</v>
      </c>
      <c r="I21" s="51">
        <v>29.754000000000001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528.66800000000023</v>
      </c>
      <c r="E22" s="51">
        <f t="shared" si="2"/>
        <v>31.634999999999906</v>
      </c>
      <c r="F22" s="51">
        <f t="shared" si="2"/>
        <v>1.0809999999999889</v>
      </c>
      <c r="G22" s="51">
        <f t="shared" si="2"/>
        <v>48.224000000000011</v>
      </c>
      <c r="H22" s="51">
        <f t="shared" si="2"/>
        <v>447.72800000000007</v>
      </c>
      <c r="I22" s="51">
        <f t="shared" si="2"/>
        <v>-47.695000000000007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64.800999999999988</v>
      </c>
      <c r="E23" s="51">
        <v>9</v>
      </c>
      <c r="F23" s="51">
        <v>1.7149999999999999</v>
      </c>
      <c r="G23" s="51">
        <v>0</v>
      </c>
      <c r="H23" s="51">
        <v>54.085999999999991</v>
      </c>
      <c r="I23" s="51">
        <v>0.37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65.065999999999988</v>
      </c>
      <c r="E24" s="51">
        <v>0</v>
      </c>
      <c r="F24" s="51">
        <v>0</v>
      </c>
      <c r="G24" s="51">
        <v>65.065999999999988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129.155</v>
      </c>
      <c r="E25" s="51">
        <v>0</v>
      </c>
      <c r="F25" s="51">
        <v>0</v>
      </c>
      <c r="G25" s="51">
        <v>0</v>
      </c>
      <c r="H25" s="51">
        <v>129.155</v>
      </c>
      <c r="I25" s="51">
        <v>0.373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129.02700000000002</v>
      </c>
      <c r="E26" s="51">
        <v>4.7699999999999996</v>
      </c>
      <c r="F26" s="51">
        <v>22.806999999999999</v>
      </c>
      <c r="G26" s="51">
        <v>101.27100000000002</v>
      </c>
      <c r="H26" s="51">
        <v>0.17899999999999999</v>
      </c>
      <c r="I26" s="51">
        <v>0.501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123.807</v>
      </c>
      <c r="E27" s="51">
        <v>3.5570000000000004</v>
      </c>
      <c r="F27" s="51">
        <v>9.91</v>
      </c>
      <c r="G27" s="51">
        <v>110.161</v>
      </c>
      <c r="H27" s="51">
        <v>0.17899999999999999</v>
      </c>
      <c r="I27" s="51">
        <v>0.114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122.357</v>
      </c>
      <c r="E28" s="51">
        <v>0</v>
      </c>
      <c r="F28" s="51">
        <v>0</v>
      </c>
      <c r="G28" s="51">
        <v>0</v>
      </c>
      <c r="H28" s="51">
        <v>122.357</v>
      </c>
      <c r="I28" s="51">
        <v>1.5640000000000003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64.557000000000002</v>
      </c>
      <c r="E29" s="51">
        <v>5.9980000000000002</v>
      </c>
      <c r="F29" s="51">
        <v>28.238</v>
      </c>
      <c r="G29" s="51">
        <v>14.88300000000001</v>
      </c>
      <c r="H29" s="51">
        <v>15.437999999999999</v>
      </c>
      <c r="I29" s="51">
        <v>11.044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54.264000000000003</v>
      </c>
      <c r="E30" s="51">
        <v>2.9009999999999998</v>
      </c>
      <c r="F30" s="51">
        <v>28.033999999999999</v>
      </c>
      <c r="G30" s="51">
        <v>5.1040000000000063</v>
      </c>
      <c r="H30" s="51">
        <v>18.225000000000001</v>
      </c>
      <c r="I30" s="51">
        <v>21.337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517.06200000000024</v>
      </c>
      <c r="E31" s="51">
        <f t="shared" si="3"/>
        <v>20.750999999999905</v>
      </c>
      <c r="F31" s="51">
        <f t="shared" si="3"/>
        <v>12.058999999999987</v>
      </c>
      <c r="G31" s="51">
        <f t="shared" si="3"/>
        <v>94.621000000000009</v>
      </c>
      <c r="H31" s="51">
        <f t="shared" si="3"/>
        <v>389.63100000000009</v>
      </c>
      <c r="I31" s="51">
        <f t="shared" si="3"/>
        <v>-36.088999999999999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469.80800000000005</v>
      </c>
      <c r="E32" s="51">
        <v>0</v>
      </c>
      <c r="F32" s="51">
        <v>0</v>
      </c>
      <c r="G32" s="51">
        <v>124.976</v>
      </c>
      <c r="H32" s="51">
        <v>344.83200000000005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-10.250999999999998</v>
      </c>
      <c r="G33" s="51">
        <v>0</v>
      </c>
      <c r="H33" s="51">
        <v>11.428999999999998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47.25400000000019</v>
      </c>
      <c r="E34" s="51">
        <f t="shared" si="4"/>
        <v>19.572999999999904</v>
      </c>
      <c r="F34" s="51">
        <f t="shared" si="4"/>
        <v>1.8079999999999892</v>
      </c>
      <c r="G34" s="51">
        <f t="shared" si="4"/>
        <v>-30.35499999999999</v>
      </c>
      <c r="H34" s="51">
        <f t="shared" si="4"/>
        <v>56.228000000000037</v>
      </c>
      <c r="I34" s="51">
        <f t="shared" si="4"/>
        <v>-36.088999999999999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11.208</v>
      </c>
      <c r="E35" s="51">
        <v>0.45900000000000002</v>
      </c>
      <c r="F35" s="51">
        <v>1.0680000000000001</v>
      </c>
      <c r="G35" s="51">
        <v>8.213000000000001</v>
      </c>
      <c r="H35" s="51">
        <v>1.468</v>
      </c>
      <c r="I35" s="51">
        <v>1.508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10.617000000000001</v>
      </c>
      <c r="E36" s="51">
        <v>2.2359999999999998</v>
      </c>
      <c r="F36" s="51">
        <v>1.4E-2</v>
      </c>
      <c r="G36" s="51">
        <v>2.7780000000000005</v>
      </c>
      <c r="H36" s="51">
        <v>5.5890000000000004</v>
      </c>
      <c r="I36" s="51">
        <v>2.0990000000000002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126.765</v>
      </c>
      <c r="E37" s="51">
        <v>78.665999999999997</v>
      </c>
      <c r="F37" s="51">
        <v>1.7589999999999999</v>
      </c>
      <c r="G37" s="51">
        <v>12.325000000000003</v>
      </c>
      <c r="H37" s="51">
        <v>34.015000000000001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115.59999999999997</v>
      </c>
      <c r="E38" s="51">
        <v>66.275999999999996</v>
      </c>
      <c r="F38" s="51">
        <v>1.9770000000000001</v>
      </c>
      <c r="G38" s="51">
        <v>15.715</v>
      </c>
      <c r="H38" s="51">
        <v>31.631999999999966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-0.10199999999999984</v>
      </c>
      <c r="E39" s="51">
        <v>-1.8999999999999864E-2</v>
      </c>
      <c r="F39" s="51">
        <v>0</v>
      </c>
      <c r="G39" s="51">
        <v>-0.24899999999999997</v>
      </c>
      <c r="H39" s="51">
        <v>0.16600000000000001</v>
      </c>
      <c r="I39" s="51">
        <v>0.10199999999999999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35.600000000000158</v>
      </c>
      <c r="E40" s="51">
        <f t="shared" si="5"/>
        <v>8.9789999999999086</v>
      </c>
      <c r="F40" s="51">
        <f t="shared" si="5"/>
        <v>0.97199999999998932</v>
      </c>
      <c r="G40" s="51">
        <f t="shared" si="5"/>
        <v>-32.150999999999989</v>
      </c>
      <c r="H40" s="51">
        <f t="shared" si="5"/>
        <v>57.8</v>
      </c>
      <c r="I40" s="51">
        <f t="shared" si="5"/>
        <v>-35.6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517.06200000000013</v>
      </c>
      <c r="E42" s="51">
        <v>20.750999999999951</v>
      </c>
      <c r="F42" s="51">
        <v>12.058999999999983</v>
      </c>
      <c r="G42" s="51">
        <v>94.621000000000009</v>
      </c>
      <c r="H42" s="51">
        <v>389.6310000000002</v>
      </c>
      <c r="I42" s="51">
        <v>-36.089000000000013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77.031999999999996</v>
      </c>
      <c r="E43" s="51">
        <v>0</v>
      </c>
      <c r="F43" s="51">
        <v>0</v>
      </c>
      <c r="G43" s="51">
        <v>77.031999999999996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77.031999999999996</v>
      </c>
      <c r="E44" s="51">
        <v>0</v>
      </c>
      <c r="F44" s="51">
        <v>0</v>
      </c>
      <c r="G44" s="51">
        <v>0</v>
      </c>
      <c r="H44" s="51">
        <v>77.031999999999996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517.06200000000013</v>
      </c>
      <c r="E45" s="51">
        <f t="shared" si="6"/>
        <v>20.750999999999951</v>
      </c>
      <c r="F45" s="51">
        <f t="shared" si="6"/>
        <v>12.058999999999983</v>
      </c>
      <c r="G45" s="51">
        <f t="shared" si="6"/>
        <v>17.589000000000013</v>
      </c>
      <c r="H45" s="51">
        <f t="shared" si="6"/>
        <v>466.66300000000018</v>
      </c>
      <c r="I45" s="51">
        <f t="shared" si="6"/>
        <v>-36.089000000000013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469.80800000000005</v>
      </c>
      <c r="E46" s="51">
        <v>0</v>
      </c>
      <c r="F46" s="51">
        <v>0</v>
      </c>
      <c r="G46" s="51">
        <v>47.943999999999996</v>
      </c>
      <c r="H46" s="51">
        <v>421.86400000000003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-10.250999999999998</v>
      </c>
      <c r="G47" s="51">
        <v>0</v>
      </c>
      <c r="H47" s="51">
        <v>11.428999999999998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47.254000000000076</v>
      </c>
      <c r="E48" s="51">
        <f t="shared" si="7"/>
        <v>19.572999999999951</v>
      </c>
      <c r="F48" s="51">
        <f t="shared" si="7"/>
        <v>1.8079999999999856</v>
      </c>
      <c r="G48" s="51">
        <f t="shared" si="7"/>
        <v>-30.354999999999983</v>
      </c>
      <c r="H48" s="51">
        <f t="shared" si="7"/>
        <v>56.228000000000151</v>
      </c>
      <c r="I48" s="51">
        <f t="shared" si="7"/>
        <v>-36.089000000000013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9DD36-F622-4B4D-B6BF-88745E29EF90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1190.4349999999999</v>
      </c>
      <c r="E8" s="51">
        <v>834.47299999999996</v>
      </c>
      <c r="F8" s="51">
        <v>57.401000000000003</v>
      </c>
      <c r="G8" s="51">
        <v>97.301000000000016</v>
      </c>
      <c r="H8" s="51">
        <v>201.26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619.01400000000001</v>
      </c>
      <c r="E9" s="51">
        <v>484.63400000000001</v>
      </c>
      <c r="F9" s="51">
        <v>29.850000000000005</v>
      </c>
      <c r="G9" s="51">
        <v>31.245999999999999</v>
      </c>
      <c r="H9" s="51">
        <v>73.284000000000006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571.42099999999994</v>
      </c>
      <c r="E10" s="51">
        <f t="shared" si="0"/>
        <v>349.83899999999994</v>
      </c>
      <c r="F10" s="51">
        <f t="shared" si="0"/>
        <v>27.550999999999998</v>
      </c>
      <c r="G10" s="51">
        <f t="shared" si="0"/>
        <v>66.055000000000021</v>
      </c>
      <c r="H10" s="51">
        <f t="shared" si="0"/>
        <v>127.97599999999998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116.31400000000001</v>
      </c>
      <c r="E11" s="51">
        <v>66.5</v>
      </c>
      <c r="F11" s="51">
        <v>1.9850000000000001</v>
      </c>
      <c r="G11" s="51">
        <v>15.833999999999998</v>
      </c>
      <c r="H11" s="51">
        <v>31.995000000000008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455.10699999999991</v>
      </c>
      <c r="E12" s="51">
        <f>E10-E11</f>
        <v>283.33899999999994</v>
      </c>
      <c r="F12" s="51">
        <f>F10-F11</f>
        <v>25.565999999999999</v>
      </c>
      <c r="G12" s="51">
        <f>G10-G11</f>
        <v>50.221000000000025</v>
      </c>
      <c r="H12" s="51">
        <f>H10-H11</f>
        <v>95.98099999999998</v>
      </c>
      <c r="I12" s="51">
        <v>-32.108000000000004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320.755</v>
      </c>
      <c r="E13" s="51">
        <v>209.91399999999999</v>
      </c>
      <c r="F13" s="51">
        <v>15.250999999999999</v>
      </c>
      <c r="G13" s="51">
        <v>51.184999999999995</v>
      </c>
      <c r="H13" s="51">
        <v>44.405000000000001</v>
      </c>
      <c r="I13" s="51">
        <v>2.5920000000000001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4.1050000000000004</v>
      </c>
      <c r="E14" s="51">
        <v>1.9970000000000001</v>
      </c>
      <c r="F14" s="51">
        <v>0.09</v>
      </c>
      <c r="G14" s="51">
        <v>6.1000000000000006E-2</v>
      </c>
      <c r="H14" s="51">
        <v>1.9569999999999999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7.5479999999999992</v>
      </c>
      <c r="E15" s="51">
        <v>6.7249999999999996</v>
      </c>
      <c r="F15" s="51">
        <v>0</v>
      </c>
      <c r="G15" s="51">
        <v>0.17200000000000001</v>
      </c>
      <c r="H15" s="51">
        <v>0.65100000000000002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137.79499999999993</v>
      </c>
      <c r="E16" s="51">
        <f t="shared" si="1"/>
        <v>78.152999999999949</v>
      </c>
      <c r="F16" s="51">
        <f t="shared" si="1"/>
        <v>10.225</v>
      </c>
      <c r="G16" s="51">
        <f t="shared" si="1"/>
        <v>-0.85299999999997012</v>
      </c>
      <c r="H16" s="51">
        <f t="shared" si="1"/>
        <v>50.269999999999982</v>
      </c>
      <c r="I16" s="51">
        <f t="shared" si="1"/>
        <v>-34.700000000000003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321.411</v>
      </c>
      <c r="E17" s="51">
        <v>0</v>
      </c>
      <c r="F17" s="51">
        <v>0</v>
      </c>
      <c r="G17" s="51">
        <v>0</v>
      </c>
      <c r="H17" s="51">
        <v>321.411</v>
      </c>
      <c r="I17" s="51">
        <v>1.9359999999999999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7.4809999999999999</v>
      </c>
      <c r="E18" s="51">
        <v>0</v>
      </c>
      <c r="F18" s="51">
        <v>0</v>
      </c>
      <c r="G18" s="51">
        <v>7.4809999999999999</v>
      </c>
      <c r="H18" s="51">
        <v>0</v>
      </c>
      <c r="I18" s="51">
        <v>0.192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71.157000000000011</v>
      </c>
      <c r="E19" s="51">
        <v>0</v>
      </c>
      <c r="F19" s="51">
        <v>0</v>
      </c>
      <c r="G19" s="51">
        <v>71.157000000000011</v>
      </c>
      <c r="H19" s="51">
        <v>0</v>
      </c>
      <c r="I19" s="51">
        <v>0.96199999999999997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212.93599999999998</v>
      </c>
      <c r="E20" s="51">
        <v>105.479</v>
      </c>
      <c r="F20" s="51">
        <v>79.598000000000013</v>
      </c>
      <c r="G20" s="51">
        <v>16.294999999999998</v>
      </c>
      <c r="H20" s="51">
        <v>11.564</v>
      </c>
      <c r="I20" s="51">
        <v>46.802999999999997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216.40699999999998</v>
      </c>
      <c r="E21" s="51">
        <v>39.20600000000001</v>
      </c>
      <c r="F21" s="51">
        <v>76.787999999999982</v>
      </c>
      <c r="G21" s="51">
        <v>5.2910000000000004</v>
      </c>
      <c r="H21" s="51">
        <v>95.122</v>
      </c>
      <c r="I21" s="51">
        <v>43.332000000000001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526.35299999999995</v>
      </c>
      <c r="E22" s="51">
        <f t="shared" si="2"/>
        <v>11.87999999999996</v>
      </c>
      <c r="F22" s="51">
        <f t="shared" si="2"/>
        <v>7.4149999999999636</v>
      </c>
      <c r="G22" s="51">
        <f t="shared" si="2"/>
        <v>51.819000000000045</v>
      </c>
      <c r="H22" s="51">
        <f t="shared" si="2"/>
        <v>455.23899999999998</v>
      </c>
      <c r="I22" s="51">
        <f t="shared" si="2"/>
        <v>-35.464999999999996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72.245000000000005</v>
      </c>
      <c r="E23" s="51">
        <v>11.962</v>
      </c>
      <c r="F23" s="51">
        <v>2.2789999999999999</v>
      </c>
      <c r="G23" s="51">
        <v>0</v>
      </c>
      <c r="H23" s="51">
        <v>58.004000000000005</v>
      </c>
      <c r="I23" s="51">
        <v>3.4020000000000001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75.540000000000006</v>
      </c>
      <c r="E24" s="51">
        <v>0</v>
      </c>
      <c r="F24" s="51">
        <v>0</v>
      </c>
      <c r="G24" s="51">
        <v>75.540000000000006</v>
      </c>
      <c r="H24" s="51">
        <v>0</v>
      </c>
      <c r="I24" s="51">
        <v>0.107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134.18999999999997</v>
      </c>
      <c r="E25" s="51">
        <v>0</v>
      </c>
      <c r="F25" s="51">
        <v>0</v>
      </c>
      <c r="G25" s="51">
        <v>0</v>
      </c>
      <c r="H25" s="51">
        <v>134.18999999999997</v>
      </c>
      <c r="I25" s="51">
        <v>0.41400000000000003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134.078</v>
      </c>
      <c r="E26" s="51">
        <v>4.7729999999999988</v>
      </c>
      <c r="F26" s="51">
        <v>23.308999999999997</v>
      </c>
      <c r="G26" s="51">
        <v>105.818</v>
      </c>
      <c r="H26" s="51">
        <v>0.17799999999999999</v>
      </c>
      <c r="I26" s="51">
        <v>0.52600000000000002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121.97999999999998</v>
      </c>
      <c r="E27" s="51">
        <v>3.8380000000000001</v>
      </c>
      <c r="F27" s="51">
        <v>9.9649999999999999</v>
      </c>
      <c r="G27" s="51">
        <v>107.99899999999998</v>
      </c>
      <c r="H27" s="51">
        <v>0.17799999999999999</v>
      </c>
      <c r="I27" s="51">
        <v>0.13700000000000001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120.17700000000001</v>
      </c>
      <c r="E28" s="51">
        <v>0</v>
      </c>
      <c r="F28" s="51">
        <v>0</v>
      </c>
      <c r="G28" s="51">
        <v>0</v>
      </c>
      <c r="H28" s="51">
        <v>120.17700000000001</v>
      </c>
      <c r="I28" s="51">
        <v>1.9400000000000002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59.544999999999995</v>
      </c>
      <c r="E29" s="51">
        <v>6.9569999999999999</v>
      </c>
      <c r="F29" s="51">
        <v>25.524000000000001</v>
      </c>
      <c r="G29" s="51">
        <v>11.485000000000007</v>
      </c>
      <c r="H29" s="51">
        <v>15.578999999999999</v>
      </c>
      <c r="I29" s="51">
        <v>7.9770000000000003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53.182999999999993</v>
      </c>
      <c r="E30" s="51">
        <v>2.8620000000000001</v>
      </c>
      <c r="F30" s="51">
        <v>25.542999999999999</v>
      </c>
      <c r="G30" s="51">
        <v>4.6359999999999957</v>
      </c>
      <c r="H30" s="51">
        <v>20.141999999999999</v>
      </c>
      <c r="I30" s="51">
        <v>14.339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521.37099999999987</v>
      </c>
      <c r="E31" s="51">
        <f t="shared" si="3"/>
        <v>-3.2420000000000408</v>
      </c>
      <c r="F31" s="51">
        <f t="shared" si="3"/>
        <v>18.49899999999996</v>
      </c>
      <c r="G31" s="51">
        <f t="shared" si="3"/>
        <v>118.32900000000006</v>
      </c>
      <c r="H31" s="51">
        <f t="shared" si="3"/>
        <v>387.78499999999997</v>
      </c>
      <c r="I31" s="51">
        <f t="shared" si="3"/>
        <v>-30.483000000000004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483.57799999999997</v>
      </c>
      <c r="E32" s="51">
        <v>0</v>
      </c>
      <c r="F32" s="51">
        <v>0</v>
      </c>
      <c r="G32" s="51">
        <v>123.71299999999999</v>
      </c>
      <c r="H32" s="51">
        <v>359.86500000000001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-10.696000000000002</v>
      </c>
      <c r="G33" s="51">
        <v>0</v>
      </c>
      <c r="H33" s="51">
        <v>11.874000000000002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37.792999999999893</v>
      </c>
      <c r="E34" s="51">
        <f t="shared" si="4"/>
        <v>-4.4200000000000408</v>
      </c>
      <c r="F34" s="51">
        <f t="shared" si="4"/>
        <v>7.8029999999999582</v>
      </c>
      <c r="G34" s="51">
        <f t="shared" si="4"/>
        <v>-5.3839999999999293</v>
      </c>
      <c r="H34" s="51">
        <f t="shared" si="4"/>
        <v>39.793999999999961</v>
      </c>
      <c r="I34" s="51">
        <f t="shared" si="4"/>
        <v>-30.483000000000004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11.064</v>
      </c>
      <c r="E35" s="51">
        <v>0.122</v>
      </c>
      <c r="F35" s="51">
        <v>1.375</v>
      </c>
      <c r="G35" s="51">
        <v>7.8740000000000014</v>
      </c>
      <c r="H35" s="51">
        <v>1.6930000000000001</v>
      </c>
      <c r="I35" s="51">
        <v>0.33499999999999996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9.9669999999999987</v>
      </c>
      <c r="E36" s="51">
        <v>4.3299999999999992</v>
      </c>
      <c r="F36" s="51">
        <v>1.258</v>
      </c>
      <c r="G36" s="51">
        <v>1.7850000000000001</v>
      </c>
      <c r="H36" s="51">
        <v>2.5939999999999999</v>
      </c>
      <c r="I36" s="51">
        <v>1.4319999999999999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123.62400000000001</v>
      </c>
      <c r="E37" s="51">
        <v>64.438000000000002</v>
      </c>
      <c r="F37" s="51">
        <v>2.1069999999999998</v>
      </c>
      <c r="G37" s="51">
        <v>17.373000000000001</v>
      </c>
      <c r="H37" s="51">
        <v>39.706000000000003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116.31400000000001</v>
      </c>
      <c r="E38" s="51">
        <v>66.5</v>
      </c>
      <c r="F38" s="51">
        <v>1.9850000000000001</v>
      </c>
      <c r="G38" s="51">
        <v>15.833999999999998</v>
      </c>
      <c r="H38" s="51">
        <v>31.995000000000008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-0.33600000000000002</v>
      </c>
      <c r="E39" s="51">
        <v>-0.24199999999999997</v>
      </c>
      <c r="F39" s="51">
        <v>0</v>
      </c>
      <c r="G39" s="51">
        <v>-0.27800000000000002</v>
      </c>
      <c r="H39" s="51">
        <v>0.184</v>
      </c>
      <c r="I39" s="51">
        <v>0.33600000000000002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29.721999999999895</v>
      </c>
      <c r="E40" s="51">
        <f t="shared" si="5"/>
        <v>2.0919999999999517</v>
      </c>
      <c r="F40" s="51">
        <f t="shared" si="5"/>
        <v>7.5639999999999583</v>
      </c>
      <c r="G40" s="51">
        <f t="shared" si="5"/>
        <v>-12.733999999999934</v>
      </c>
      <c r="H40" s="51">
        <f t="shared" si="5"/>
        <v>32.799999999999969</v>
      </c>
      <c r="I40" s="51">
        <f t="shared" si="5"/>
        <v>-29.722000000000005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521.37099999999998</v>
      </c>
      <c r="E42" s="51">
        <v>-3.2420000000000204</v>
      </c>
      <c r="F42" s="51">
        <v>18.498999999999967</v>
      </c>
      <c r="G42" s="51">
        <v>118.32900000000004</v>
      </c>
      <c r="H42" s="51">
        <v>387.78500000000003</v>
      </c>
      <c r="I42" s="51">
        <v>-30.483000000000001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77.212999999999994</v>
      </c>
      <c r="E43" s="51">
        <v>0</v>
      </c>
      <c r="F43" s="51">
        <v>0</v>
      </c>
      <c r="G43" s="51">
        <v>77.212999999999994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77.212999999999994</v>
      </c>
      <c r="E44" s="51">
        <v>0</v>
      </c>
      <c r="F44" s="51">
        <v>0</v>
      </c>
      <c r="G44" s="51">
        <v>0</v>
      </c>
      <c r="H44" s="51">
        <v>77.212999999999994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521.37099999999998</v>
      </c>
      <c r="E45" s="51">
        <f t="shared" si="6"/>
        <v>-3.2420000000000204</v>
      </c>
      <c r="F45" s="51">
        <f t="shared" si="6"/>
        <v>18.498999999999967</v>
      </c>
      <c r="G45" s="51">
        <f t="shared" si="6"/>
        <v>41.116000000000042</v>
      </c>
      <c r="H45" s="51">
        <f t="shared" si="6"/>
        <v>464.99800000000005</v>
      </c>
      <c r="I45" s="51">
        <f t="shared" si="6"/>
        <v>-30.483000000000001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483.57799999999997</v>
      </c>
      <c r="E46" s="51">
        <v>0</v>
      </c>
      <c r="F46" s="51">
        <v>0</v>
      </c>
      <c r="G46" s="51">
        <v>46.5</v>
      </c>
      <c r="H46" s="51">
        <v>437.07799999999997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-10.696000000000002</v>
      </c>
      <c r="G47" s="51">
        <v>0</v>
      </c>
      <c r="H47" s="51">
        <v>11.874000000000002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37.793000000000006</v>
      </c>
      <c r="E48" s="51">
        <f t="shared" si="7"/>
        <v>-4.4200000000000212</v>
      </c>
      <c r="F48" s="51">
        <f t="shared" si="7"/>
        <v>7.8029999999999653</v>
      </c>
      <c r="G48" s="51">
        <f t="shared" si="7"/>
        <v>-5.3839999999999577</v>
      </c>
      <c r="H48" s="51">
        <f t="shared" si="7"/>
        <v>39.794000000000075</v>
      </c>
      <c r="I48" s="51">
        <f t="shared" si="7"/>
        <v>-30.483000000000001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92D1F-DDCE-4682-91DA-31CD21D4222C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1238.0920000000001</v>
      </c>
      <c r="E8" s="51">
        <v>869.97900000000004</v>
      </c>
      <c r="F8" s="51">
        <v>57.548000000000002</v>
      </c>
      <c r="G8" s="51">
        <v>99.104000000000013</v>
      </c>
      <c r="H8" s="51">
        <v>211.46099999999998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642.74900000000002</v>
      </c>
      <c r="E9" s="51">
        <v>503.62900000000002</v>
      </c>
      <c r="F9" s="51">
        <v>29.702000000000002</v>
      </c>
      <c r="G9" s="51">
        <v>32.786000000000001</v>
      </c>
      <c r="H9" s="51">
        <v>76.632000000000005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595.34300000000007</v>
      </c>
      <c r="E10" s="51">
        <f t="shared" si="0"/>
        <v>366.35</v>
      </c>
      <c r="F10" s="51">
        <f t="shared" si="0"/>
        <v>27.846</v>
      </c>
      <c r="G10" s="51">
        <f t="shared" si="0"/>
        <v>66.318000000000012</v>
      </c>
      <c r="H10" s="51">
        <f t="shared" si="0"/>
        <v>134.82899999999998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116.92400000000004</v>
      </c>
      <c r="E11" s="51">
        <v>66.742000000000004</v>
      </c>
      <c r="F11" s="51">
        <v>1.9969999999999999</v>
      </c>
      <c r="G11" s="51">
        <v>15.935</v>
      </c>
      <c r="H11" s="51">
        <v>32.250000000000036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478.41900000000004</v>
      </c>
      <c r="E12" s="51">
        <f>E10-E11</f>
        <v>299.608</v>
      </c>
      <c r="F12" s="51">
        <f>F10-F11</f>
        <v>25.849</v>
      </c>
      <c r="G12" s="51">
        <f>G10-G11</f>
        <v>50.38300000000001</v>
      </c>
      <c r="H12" s="51">
        <f>H10-H11</f>
        <v>102.57899999999995</v>
      </c>
      <c r="I12" s="51">
        <v>-28.511000000000024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325.88700000000006</v>
      </c>
      <c r="E13" s="51">
        <v>212.53100000000001</v>
      </c>
      <c r="F13" s="51">
        <v>15.710999999999999</v>
      </c>
      <c r="G13" s="51">
        <v>51.332999999999998</v>
      </c>
      <c r="H13" s="51">
        <v>46.311999999999998</v>
      </c>
      <c r="I13" s="51">
        <v>2.5579999999999998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4.1129999999999995</v>
      </c>
      <c r="E14" s="51">
        <v>2.008</v>
      </c>
      <c r="F14" s="51">
        <v>8.8999999999999996E-2</v>
      </c>
      <c r="G14" s="51">
        <v>7.3000000000000009E-2</v>
      </c>
      <c r="H14" s="51">
        <v>1.9429999999999998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7.4870000000000001</v>
      </c>
      <c r="E15" s="51">
        <v>6.6520000000000001</v>
      </c>
      <c r="F15" s="51">
        <v>0</v>
      </c>
      <c r="G15" s="51">
        <v>0.193</v>
      </c>
      <c r="H15" s="51">
        <v>0.64200000000000002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155.90599999999998</v>
      </c>
      <c r="E16" s="51">
        <f t="shared" si="1"/>
        <v>91.721000000000004</v>
      </c>
      <c r="F16" s="51">
        <f t="shared" si="1"/>
        <v>10.049000000000001</v>
      </c>
      <c r="G16" s="51">
        <f t="shared" si="1"/>
        <v>-0.82999999999998852</v>
      </c>
      <c r="H16" s="51">
        <f t="shared" si="1"/>
        <v>54.965999999999958</v>
      </c>
      <c r="I16" s="51">
        <f t="shared" si="1"/>
        <v>-31.069000000000024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326.12499999999994</v>
      </c>
      <c r="E17" s="51">
        <v>0</v>
      </c>
      <c r="F17" s="51">
        <v>0</v>
      </c>
      <c r="G17" s="51">
        <v>0</v>
      </c>
      <c r="H17" s="51">
        <v>326.12499999999994</v>
      </c>
      <c r="I17" s="51">
        <v>2.3199999999999998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7.4319999999999995</v>
      </c>
      <c r="E18" s="51">
        <v>0</v>
      </c>
      <c r="F18" s="51">
        <v>0</v>
      </c>
      <c r="G18" s="51">
        <v>7.4319999999999995</v>
      </c>
      <c r="H18" s="51">
        <v>0</v>
      </c>
      <c r="I18" s="51">
        <v>8.199999999999999E-2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72.846000000000004</v>
      </c>
      <c r="E19" s="51">
        <v>0</v>
      </c>
      <c r="F19" s="51">
        <v>0</v>
      </c>
      <c r="G19" s="51">
        <v>72.846000000000004</v>
      </c>
      <c r="H19" s="51">
        <v>0</v>
      </c>
      <c r="I19" s="51">
        <v>1.161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174.57300000000001</v>
      </c>
      <c r="E20" s="51">
        <v>71.847999999999999</v>
      </c>
      <c r="F20" s="51">
        <v>76.743000000000009</v>
      </c>
      <c r="G20" s="51">
        <v>14.451999999999998</v>
      </c>
      <c r="H20" s="51">
        <v>11.529999999999998</v>
      </c>
      <c r="I20" s="51">
        <v>45.64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188.53200000000001</v>
      </c>
      <c r="E21" s="51">
        <v>27.044999999999998</v>
      </c>
      <c r="F21" s="51">
        <v>70.779000000000011</v>
      </c>
      <c r="G21" s="51">
        <v>4.3159999999999998</v>
      </c>
      <c r="H21" s="51">
        <v>86.391999999999996</v>
      </c>
      <c r="I21" s="51">
        <v>31.680999999999997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561.404</v>
      </c>
      <c r="E22" s="51">
        <f t="shared" si="2"/>
        <v>46.918000000000006</v>
      </c>
      <c r="F22" s="51">
        <f t="shared" si="2"/>
        <v>4.085000000000008</v>
      </c>
      <c r="G22" s="51">
        <f t="shared" si="2"/>
        <v>54.448000000000022</v>
      </c>
      <c r="H22" s="51">
        <f t="shared" si="2"/>
        <v>455.95299999999992</v>
      </c>
      <c r="I22" s="51">
        <f t="shared" si="2"/>
        <v>-41.629000000000033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60.91299999999999</v>
      </c>
      <c r="E23" s="51">
        <v>9.2119999999999997</v>
      </c>
      <c r="F23" s="51">
        <v>1.7550000000000001</v>
      </c>
      <c r="G23" s="51">
        <v>0</v>
      </c>
      <c r="H23" s="51">
        <v>49.945999999999991</v>
      </c>
      <c r="I23" s="51">
        <v>0.27200000000000002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61.08</v>
      </c>
      <c r="E24" s="51">
        <v>0</v>
      </c>
      <c r="F24" s="51">
        <v>0</v>
      </c>
      <c r="G24" s="51">
        <v>61.08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132.923</v>
      </c>
      <c r="E25" s="51">
        <v>0</v>
      </c>
      <c r="F25" s="51">
        <v>0</v>
      </c>
      <c r="G25" s="51">
        <v>0</v>
      </c>
      <c r="H25" s="51">
        <v>132.923</v>
      </c>
      <c r="I25" s="51">
        <v>0.434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132.84300000000002</v>
      </c>
      <c r="E26" s="51">
        <v>4.7690000000000019</v>
      </c>
      <c r="F26" s="51">
        <v>23.282000000000004</v>
      </c>
      <c r="G26" s="51">
        <v>104.61699999999999</v>
      </c>
      <c r="H26" s="51">
        <v>0.17499999999999999</v>
      </c>
      <c r="I26" s="51">
        <v>0.51400000000000001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120.30999999999999</v>
      </c>
      <c r="E27" s="51">
        <v>3.5560000000000005</v>
      </c>
      <c r="F27" s="51">
        <v>9.9770000000000003</v>
      </c>
      <c r="G27" s="51">
        <v>106.60199999999999</v>
      </c>
      <c r="H27" s="51">
        <v>0.17499999999999999</v>
      </c>
      <c r="I27" s="51">
        <v>0.112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118.77999999999997</v>
      </c>
      <c r="E28" s="51">
        <v>0</v>
      </c>
      <c r="F28" s="51">
        <v>0</v>
      </c>
      <c r="G28" s="51">
        <v>0</v>
      </c>
      <c r="H28" s="51">
        <v>118.77999999999997</v>
      </c>
      <c r="I28" s="51">
        <v>1.6420000000000001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61.846000000000004</v>
      </c>
      <c r="E29" s="51">
        <v>6.7709999999999999</v>
      </c>
      <c r="F29" s="51">
        <v>26.044</v>
      </c>
      <c r="G29" s="51">
        <v>13.210999999999999</v>
      </c>
      <c r="H29" s="51">
        <v>15.82</v>
      </c>
      <c r="I29" s="51">
        <v>8.6780000000000008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52.835000000000008</v>
      </c>
      <c r="E30" s="51">
        <v>2.867</v>
      </c>
      <c r="F30" s="51">
        <v>26.091000000000001</v>
      </c>
      <c r="G30" s="51">
        <v>4.7070000000000007</v>
      </c>
      <c r="H30" s="51">
        <v>19.170000000000002</v>
      </c>
      <c r="I30" s="51">
        <v>17.689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550.95000000000005</v>
      </c>
      <c r="E31" s="51">
        <f t="shared" si="3"/>
        <v>35.015000000000008</v>
      </c>
      <c r="F31" s="51">
        <f t="shared" si="3"/>
        <v>15.682000000000013</v>
      </c>
      <c r="G31" s="51">
        <f t="shared" si="3"/>
        <v>105.03900000000002</v>
      </c>
      <c r="H31" s="51">
        <f t="shared" si="3"/>
        <v>395.21399999999994</v>
      </c>
      <c r="I31" s="51">
        <f t="shared" si="3"/>
        <v>-31.175000000000033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497.613</v>
      </c>
      <c r="E32" s="51">
        <v>0</v>
      </c>
      <c r="F32" s="51">
        <v>0</v>
      </c>
      <c r="G32" s="51">
        <v>125.53800000000001</v>
      </c>
      <c r="H32" s="51">
        <v>372.07499999999999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-10.658000000000001</v>
      </c>
      <c r="G33" s="51">
        <v>0</v>
      </c>
      <c r="H33" s="51">
        <v>11.836000000000002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53.337000000000046</v>
      </c>
      <c r="E34" s="51">
        <f t="shared" si="4"/>
        <v>33.83700000000001</v>
      </c>
      <c r="F34" s="51">
        <f t="shared" si="4"/>
        <v>5.0240000000000116</v>
      </c>
      <c r="G34" s="51">
        <f t="shared" si="4"/>
        <v>-20.498999999999995</v>
      </c>
      <c r="H34" s="51">
        <f t="shared" si="4"/>
        <v>34.974999999999952</v>
      </c>
      <c r="I34" s="51">
        <f t="shared" si="4"/>
        <v>-31.175000000000033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40.548000000000002</v>
      </c>
      <c r="E35" s="51">
        <v>0.35</v>
      </c>
      <c r="F35" s="51">
        <v>1.25</v>
      </c>
      <c r="G35" s="51">
        <v>37.116</v>
      </c>
      <c r="H35" s="51">
        <v>1.8320000000000001</v>
      </c>
      <c r="I35" s="51">
        <v>0.87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39.742999999999995</v>
      </c>
      <c r="E36" s="51">
        <v>3.1129999999999995</v>
      </c>
      <c r="F36" s="51">
        <v>31.158000000000001</v>
      </c>
      <c r="G36" s="51">
        <v>2.2940000000000005</v>
      </c>
      <c r="H36" s="51">
        <v>3.1779999999999995</v>
      </c>
      <c r="I36" s="51">
        <v>1.675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139.08599999999998</v>
      </c>
      <c r="E37" s="51">
        <v>75.813999999999993</v>
      </c>
      <c r="F37" s="51">
        <v>2.1440000000000001</v>
      </c>
      <c r="G37" s="51">
        <v>18.812000000000001</v>
      </c>
      <c r="H37" s="51">
        <v>42.315999999999995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116.92400000000004</v>
      </c>
      <c r="E38" s="51">
        <v>66.742000000000004</v>
      </c>
      <c r="F38" s="51">
        <v>1.9969999999999999</v>
      </c>
      <c r="G38" s="51">
        <v>15.935</v>
      </c>
      <c r="H38" s="51">
        <v>32.250000000000036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0.36799999999999999</v>
      </c>
      <c r="E39" s="51">
        <v>0.48799999999999999</v>
      </c>
      <c r="F39" s="51">
        <v>0</v>
      </c>
      <c r="G39" s="51">
        <v>-0.375</v>
      </c>
      <c r="H39" s="51">
        <v>0.255</v>
      </c>
      <c r="I39" s="51">
        <v>-0.36799999999999999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30.002000000000091</v>
      </c>
      <c r="E40" s="51">
        <f t="shared" si="5"/>
        <v>27.04000000000002</v>
      </c>
      <c r="F40" s="51">
        <f t="shared" si="5"/>
        <v>34.785000000000018</v>
      </c>
      <c r="G40" s="51">
        <f t="shared" si="5"/>
        <v>-57.822999999999993</v>
      </c>
      <c r="H40" s="51">
        <f t="shared" si="5"/>
        <v>25.999999999999989</v>
      </c>
      <c r="I40" s="51">
        <f t="shared" si="5"/>
        <v>-30.002000000000031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550.94999999999982</v>
      </c>
      <c r="E42" s="51">
        <v>35.015000000000001</v>
      </c>
      <c r="F42" s="51">
        <v>15.681999999999999</v>
      </c>
      <c r="G42" s="51">
        <v>105.03900000000003</v>
      </c>
      <c r="H42" s="51">
        <v>395.21399999999983</v>
      </c>
      <c r="I42" s="51">
        <v>-31.175000000000022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77.56</v>
      </c>
      <c r="E43" s="51">
        <v>0</v>
      </c>
      <c r="F43" s="51">
        <v>0</v>
      </c>
      <c r="G43" s="51">
        <v>77.56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77.56</v>
      </c>
      <c r="E44" s="51">
        <v>0</v>
      </c>
      <c r="F44" s="51">
        <v>0</v>
      </c>
      <c r="G44" s="51">
        <v>0</v>
      </c>
      <c r="H44" s="51">
        <v>77.56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550.94999999999982</v>
      </c>
      <c r="E45" s="51">
        <f t="shared" si="6"/>
        <v>35.015000000000001</v>
      </c>
      <c r="F45" s="51">
        <f t="shared" si="6"/>
        <v>15.681999999999999</v>
      </c>
      <c r="G45" s="51">
        <f t="shared" si="6"/>
        <v>27.479000000000028</v>
      </c>
      <c r="H45" s="51">
        <f t="shared" si="6"/>
        <v>472.77399999999983</v>
      </c>
      <c r="I45" s="51">
        <f t="shared" si="6"/>
        <v>-31.175000000000022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497.613</v>
      </c>
      <c r="E46" s="51">
        <v>0</v>
      </c>
      <c r="F46" s="51">
        <v>0</v>
      </c>
      <c r="G46" s="51">
        <v>47.978000000000002</v>
      </c>
      <c r="H46" s="51">
        <v>449.63499999999999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-10.658000000000001</v>
      </c>
      <c r="G47" s="51">
        <v>0</v>
      </c>
      <c r="H47" s="51">
        <v>11.836000000000002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53.336999999999819</v>
      </c>
      <c r="E48" s="51">
        <f t="shared" si="7"/>
        <v>33.837000000000003</v>
      </c>
      <c r="F48" s="51">
        <f t="shared" si="7"/>
        <v>5.0239999999999974</v>
      </c>
      <c r="G48" s="51">
        <f t="shared" si="7"/>
        <v>-20.498999999999974</v>
      </c>
      <c r="H48" s="51">
        <f t="shared" si="7"/>
        <v>34.974999999999838</v>
      </c>
      <c r="I48" s="51">
        <f t="shared" si="7"/>
        <v>-31.175000000000022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6B3C7-5742-4FD3-BD18-82666BECD827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1305.25</v>
      </c>
      <c r="E8" s="51">
        <v>918.26699999999983</v>
      </c>
      <c r="F8" s="51">
        <v>57.63300000000001</v>
      </c>
      <c r="G8" s="51">
        <v>113.10599999999999</v>
      </c>
      <c r="H8" s="51">
        <v>216.2440000000002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694.96400000000017</v>
      </c>
      <c r="E9" s="51">
        <v>543.37800000000004</v>
      </c>
      <c r="F9" s="51">
        <v>30.391999999999999</v>
      </c>
      <c r="G9" s="51">
        <v>40.138000000000005</v>
      </c>
      <c r="H9" s="51">
        <v>81.055999999999997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610.28599999999983</v>
      </c>
      <c r="E10" s="51">
        <f t="shared" si="0"/>
        <v>374.88899999999978</v>
      </c>
      <c r="F10" s="51">
        <f t="shared" si="0"/>
        <v>27.24100000000001</v>
      </c>
      <c r="G10" s="51">
        <f t="shared" si="0"/>
        <v>72.967999999999989</v>
      </c>
      <c r="H10" s="51">
        <f t="shared" si="0"/>
        <v>135.18800000000022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117.59600000000002</v>
      </c>
      <c r="E11" s="51">
        <v>67.055999999999997</v>
      </c>
      <c r="F11" s="51">
        <v>2.012</v>
      </c>
      <c r="G11" s="51">
        <v>16.019000000000002</v>
      </c>
      <c r="H11" s="51">
        <v>32.509000000000015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492.68999999999983</v>
      </c>
      <c r="E12" s="51">
        <f>E10-E11</f>
        <v>307.8329999999998</v>
      </c>
      <c r="F12" s="51">
        <f>F10-F11</f>
        <v>25.22900000000001</v>
      </c>
      <c r="G12" s="51">
        <f>G10-G11</f>
        <v>56.948999999999984</v>
      </c>
      <c r="H12" s="51">
        <f>H10-H11</f>
        <v>102.6790000000002</v>
      </c>
      <c r="I12" s="51">
        <v>-39.39500000000001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363.45800000000003</v>
      </c>
      <c r="E13" s="51">
        <v>233.422</v>
      </c>
      <c r="F13" s="51">
        <v>20</v>
      </c>
      <c r="G13" s="51">
        <v>58.596000000000004</v>
      </c>
      <c r="H13" s="51">
        <v>51.44</v>
      </c>
      <c r="I13" s="51">
        <v>2.9390000000000001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3.9870000000000001</v>
      </c>
      <c r="E14" s="51">
        <v>1.909</v>
      </c>
      <c r="F14" s="51">
        <v>8.8999999999999996E-2</v>
      </c>
      <c r="G14" s="51">
        <v>0.06</v>
      </c>
      <c r="H14" s="51">
        <v>1.929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14.414999999999999</v>
      </c>
      <c r="E15" s="51">
        <v>13.305</v>
      </c>
      <c r="F15" s="51">
        <v>0</v>
      </c>
      <c r="G15" s="51">
        <v>0.25600000000000001</v>
      </c>
      <c r="H15" s="51">
        <v>0.85399999999999998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139.6599999999998</v>
      </c>
      <c r="E16" s="51">
        <f t="shared" si="1"/>
        <v>85.806999999999789</v>
      </c>
      <c r="F16" s="51">
        <f t="shared" si="1"/>
        <v>5.1400000000000095</v>
      </c>
      <c r="G16" s="51">
        <f t="shared" si="1"/>
        <v>-1.4510000000000198</v>
      </c>
      <c r="H16" s="51">
        <f t="shared" si="1"/>
        <v>50.1640000000002</v>
      </c>
      <c r="I16" s="51">
        <f t="shared" si="1"/>
        <v>-42.33400000000001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364.548</v>
      </c>
      <c r="E17" s="51">
        <v>0</v>
      </c>
      <c r="F17" s="51">
        <v>0</v>
      </c>
      <c r="G17" s="51">
        <v>0</v>
      </c>
      <c r="H17" s="51">
        <v>364.548</v>
      </c>
      <c r="I17" s="51">
        <v>1.849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9.1899999999999977</v>
      </c>
      <c r="E18" s="51">
        <v>0</v>
      </c>
      <c r="F18" s="51">
        <v>0</v>
      </c>
      <c r="G18" s="51">
        <v>9.1899999999999977</v>
      </c>
      <c r="H18" s="51">
        <v>0</v>
      </c>
      <c r="I18" s="51">
        <v>5.2799999999999994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74.073999999999998</v>
      </c>
      <c r="E19" s="51">
        <v>0</v>
      </c>
      <c r="F19" s="51">
        <v>0</v>
      </c>
      <c r="G19" s="51">
        <v>74.073999999999998</v>
      </c>
      <c r="H19" s="51">
        <v>0</v>
      </c>
      <c r="I19" s="51">
        <v>1.1419999999999999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199.73400000000001</v>
      </c>
      <c r="E20" s="51">
        <v>78.180000000000007</v>
      </c>
      <c r="F20" s="51">
        <v>92.783999999999992</v>
      </c>
      <c r="G20" s="51">
        <v>17.181000000000001</v>
      </c>
      <c r="H20" s="51">
        <v>11.589000000000002</v>
      </c>
      <c r="I20" s="51">
        <v>49.163000000000004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216.06000000000003</v>
      </c>
      <c r="E21" s="51">
        <v>38.862000000000002</v>
      </c>
      <c r="F21" s="51">
        <v>83.742000000000019</v>
      </c>
      <c r="G21" s="51">
        <v>6.0109999999999992</v>
      </c>
      <c r="H21" s="51">
        <v>87.444999999999993</v>
      </c>
      <c r="I21" s="51">
        <v>32.837000000000003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585.41799999999978</v>
      </c>
      <c r="E22" s="51">
        <f t="shared" si="2"/>
        <v>46.488999999999784</v>
      </c>
      <c r="F22" s="51">
        <f t="shared" si="2"/>
        <v>-3.9019999999999584</v>
      </c>
      <c r="G22" s="51">
        <f t="shared" si="2"/>
        <v>52.262999999999977</v>
      </c>
      <c r="H22" s="51">
        <f t="shared" si="2"/>
        <v>490.56800000000021</v>
      </c>
      <c r="I22" s="51">
        <f t="shared" si="2"/>
        <v>-60.949000000000012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79.049000000000007</v>
      </c>
      <c r="E23" s="51">
        <v>13.811999999999999</v>
      </c>
      <c r="F23" s="51">
        <v>2.63</v>
      </c>
      <c r="G23" s="51">
        <v>0</v>
      </c>
      <c r="H23" s="51">
        <v>62.606999999999999</v>
      </c>
      <c r="I23" s="51">
        <v>0.16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79.091999999999999</v>
      </c>
      <c r="E24" s="51">
        <v>0</v>
      </c>
      <c r="F24" s="51">
        <v>0</v>
      </c>
      <c r="G24" s="51">
        <v>79.091999999999999</v>
      </c>
      <c r="H24" s="51">
        <v>0</v>
      </c>
      <c r="I24" s="51">
        <v>0.11700000000000001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144.51</v>
      </c>
      <c r="E25" s="51">
        <v>0</v>
      </c>
      <c r="F25" s="51">
        <v>0</v>
      </c>
      <c r="G25" s="51">
        <v>0</v>
      </c>
      <c r="H25" s="51">
        <v>144.51</v>
      </c>
      <c r="I25" s="51">
        <v>0.44600000000000001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144.38399999999999</v>
      </c>
      <c r="E26" s="51">
        <v>4.7839999999999998</v>
      </c>
      <c r="F26" s="51">
        <v>24.614999999999998</v>
      </c>
      <c r="G26" s="51">
        <v>114.78400000000001</v>
      </c>
      <c r="H26" s="51">
        <v>0.20099999999999998</v>
      </c>
      <c r="I26" s="51">
        <v>0.57200000000000006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120.31999999999996</v>
      </c>
      <c r="E27" s="51">
        <v>3.5500000000000003</v>
      </c>
      <c r="F27" s="51">
        <v>10.117000000000001</v>
      </c>
      <c r="G27" s="51">
        <v>106.45199999999997</v>
      </c>
      <c r="H27" s="51">
        <v>0.20099999999999998</v>
      </c>
      <c r="I27" s="51">
        <v>0.152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118.86299999999997</v>
      </c>
      <c r="E28" s="51">
        <v>0</v>
      </c>
      <c r="F28" s="51">
        <v>0</v>
      </c>
      <c r="G28" s="51">
        <v>0</v>
      </c>
      <c r="H28" s="51">
        <v>118.86299999999997</v>
      </c>
      <c r="I28" s="51">
        <v>1.609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62.27300000000001</v>
      </c>
      <c r="E29" s="51">
        <v>7.1239999999999997</v>
      </c>
      <c r="F29" s="51">
        <v>26.481000000000002</v>
      </c>
      <c r="G29" s="51">
        <v>12.205000000000013</v>
      </c>
      <c r="H29" s="51">
        <v>16.463000000000001</v>
      </c>
      <c r="I29" s="51">
        <v>9.5240000000000009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54.673000000000016</v>
      </c>
      <c r="E30" s="51">
        <v>2.9779999999999998</v>
      </c>
      <c r="F30" s="51">
        <v>26.5</v>
      </c>
      <c r="G30" s="51">
        <v>5.8260000000000076</v>
      </c>
      <c r="H30" s="51">
        <v>19.369</v>
      </c>
      <c r="I30" s="51">
        <v>17.123999999999999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576.27799999999979</v>
      </c>
      <c r="E31" s="51">
        <f t="shared" si="3"/>
        <v>29.764999999999787</v>
      </c>
      <c r="F31" s="51">
        <f t="shared" si="3"/>
        <v>7.9850000000000385</v>
      </c>
      <c r="G31" s="51">
        <f t="shared" si="3"/>
        <v>133.30799999999999</v>
      </c>
      <c r="H31" s="51">
        <f t="shared" si="3"/>
        <v>405.22000000000014</v>
      </c>
      <c r="I31" s="51">
        <f t="shared" si="3"/>
        <v>-51.809000000000012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519.952</v>
      </c>
      <c r="E32" s="51">
        <v>0</v>
      </c>
      <c r="F32" s="51">
        <v>0</v>
      </c>
      <c r="G32" s="51">
        <v>137.79499999999999</v>
      </c>
      <c r="H32" s="51">
        <v>382.15699999999998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-1.1789999999999998</v>
      </c>
      <c r="F33" s="51">
        <v>-11.831999999999997</v>
      </c>
      <c r="G33" s="51">
        <v>0</v>
      </c>
      <c r="H33" s="51">
        <v>13.010999999999999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56.325999999999794</v>
      </c>
      <c r="E34" s="51">
        <f t="shared" si="4"/>
        <v>28.585999999999789</v>
      </c>
      <c r="F34" s="51">
        <f t="shared" si="4"/>
        <v>-3.8469999999999587</v>
      </c>
      <c r="G34" s="51">
        <f t="shared" si="4"/>
        <v>-4.4869999999999948</v>
      </c>
      <c r="H34" s="51">
        <f t="shared" si="4"/>
        <v>36.074000000000154</v>
      </c>
      <c r="I34" s="51">
        <f t="shared" si="4"/>
        <v>-51.809000000000012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12.064000000000002</v>
      </c>
      <c r="E35" s="51">
        <v>0.30599999999999999</v>
      </c>
      <c r="F35" s="51">
        <v>1.381</v>
      </c>
      <c r="G35" s="51">
        <v>8.3770000000000007</v>
      </c>
      <c r="H35" s="51">
        <v>2</v>
      </c>
      <c r="I35" s="51">
        <v>1.1320000000000001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10.859000000000002</v>
      </c>
      <c r="E36" s="51">
        <v>4.8250000000000002</v>
      </c>
      <c r="F36" s="51">
        <v>0.27400000000000002</v>
      </c>
      <c r="G36" s="51">
        <v>2.7439999999999998</v>
      </c>
      <c r="H36" s="51">
        <v>3.016</v>
      </c>
      <c r="I36" s="51">
        <v>2.3369999999999997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122.113</v>
      </c>
      <c r="E37" s="51">
        <v>63.399000000000051</v>
      </c>
      <c r="F37" s="51">
        <v>2.141</v>
      </c>
      <c r="G37" s="51">
        <v>19.298999999999996</v>
      </c>
      <c r="H37" s="51">
        <v>37.273999999999965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117.59600000000002</v>
      </c>
      <c r="E38" s="51">
        <v>67.055999999999997</v>
      </c>
      <c r="F38" s="51">
        <v>2.012</v>
      </c>
      <c r="G38" s="51">
        <v>16.019000000000002</v>
      </c>
      <c r="H38" s="51">
        <v>32.509000000000015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-0.56899999999999995</v>
      </c>
      <c r="E39" s="51">
        <v>-0.40599999999999992</v>
      </c>
      <c r="F39" s="51">
        <v>0</v>
      </c>
      <c r="G39" s="51">
        <v>-0.48799999999999999</v>
      </c>
      <c r="H39" s="51">
        <v>0.32500000000000001</v>
      </c>
      <c r="I39" s="51">
        <v>0.56899999999999995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51.172999999999817</v>
      </c>
      <c r="E40" s="51">
        <f t="shared" si="5"/>
        <v>37.167999999999736</v>
      </c>
      <c r="F40" s="51">
        <f t="shared" si="5"/>
        <v>-5.0829999999999593</v>
      </c>
      <c r="G40" s="51">
        <f t="shared" si="5"/>
        <v>-12.911999999999988</v>
      </c>
      <c r="H40" s="51">
        <f t="shared" si="5"/>
        <v>32.000000000000199</v>
      </c>
      <c r="I40" s="51">
        <f t="shared" si="5"/>
        <v>-51.173000000000016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576.27800000000002</v>
      </c>
      <c r="E42" s="51">
        <v>29.764999999999812</v>
      </c>
      <c r="F42" s="51">
        <v>7.9850000000000207</v>
      </c>
      <c r="G42" s="51">
        <v>133.30799999999999</v>
      </c>
      <c r="H42" s="51">
        <v>405.2200000000002</v>
      </c>
      <c r="I42" s="51">
        <v>-51.809000000000012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82.960999999999999</v>
      </c>
      <c r="E43" s="51">
        <v>0</v>
      </c>
      <c r="F43" s="51">
        <v>0</v>
      </c>
      <c r="G43" s="51">
        <v>82.960999999999999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82.960999999999999</v>
      </c>
      <c r="E44" s="51">
        <v>0</v>
      </c>
      <c r="F44" s="51">
        <v>0</v>
      </c>
      <c r="G44" s="51">
        <v>0</v>
      </c>
      <c r="H44" s="51">
        <v>82.960999999999999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576.27800000000002</v>
      </c>
      <c r="E45" s="51">
        <f t="shared" si="6"/>
        <v>29.764999999999812</v>
      </c>
      <c r="F45" s="51">
        <f t="shared" si="6"/>
        <v>7.9850000000000207</v>
      </c>
      <c r="G45" s="51">
        <f t="shared" si="6"/>
        <v>50.346999999999994</v>
      </c>
      <c r="H45" s="51">
        <f t="shared" si="6"/>
        <v>488.18100000000021</v>
      </c>
      <c r="I45" s="51">
        <f t="shared" si="6"/>
        <v>-51.809000000000012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519.952</v>
      </c>
      <c r="E46" s="51">
        <v>0</v>
      </c>
      <c r="F46" s="51">
        <v>0</v>
      </c>
      <c r="G46" s="51">
        <v>54.834000000000003</v>
      </c>
      <c r="H46" s="51">
        <v>465.11799999999999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-1.1789999999999998</v>
      </c>
      <c r="F47" s="51">
        <v>-11.831999999999997</v>
      </c>
      <c r="G47" s="51">
        <v>0</v>
      </c>
      <c r="H47" s="51">
        <v>13.010999999999999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56.326000000000022</v>
      </c>
      <c r="E48" s="51">
        <f t="shared" si="7"/>
        <v>28.585999999999814</v>
      </c>
      <c r="F48" s="51">
        <f t="shared" si="7"/>
        <v>-3.8469999999999764</v>
      </c>
      <c r="G48" s="51">
        <f t="shared" si="7"/>
        <v>-4.487000000000009</v>
      </c>
      <c r="H48" s="51">
        <f t="shared" si="7"/>
        <v>36.074000000000211</v>
      </c>
      <c r="I48" s="51">
        <f t="shared" si="7"/>
        <v>-51.809000000000012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D17AF-CB4A-4261-A4E1-D82FA5FC75E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1263.5920000000001</v>
      </c>
      <c r="E8" s="51">
        <v>897.49099999999999</v>
      </c>
      <c r="F8" s="51">
        <v>57.609000000000002</v>
      </c>
      <c r="G8" s="51">
        <v>99.762999999999991</v>
      </c>
      <c r="H8" s="51">
        <v>208.72900000000001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663.46500000000003</v>
      </c>
      <c r="E9" s="51">
        <v>528.38300000000004</v>
      </c>
      <c r="F9" s="51">
        <v>29.215</v>
      </c>
      <c r="G9" s="51">
        <v>31.826999999999998</v>
      </c>
      <c r="H9" s="51">
        <v>74.040000000000006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600.12700000000007</v>
      </c>
      <c r="E10" s="51">
        <f t="shared" si="0"/>
        <v>369.10799999999995</v>
      </c>
      <c r="F10" s="51">
        <f t="shared" si="0"/>
        <v>28.394000000000002</v>
      </c>
      <c r="G10" s="51">
        <f t="shared" si="0"/>
        <v>67.935999999999993</v>
      </c>
      <c r="H10" s="51">
        <f t="shared" si="0"/>
        <v>134.68900000000002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119.33399999999999</v>
      </c>
      <c r="E11" s="51">
        <v>68.024000000000001</v>
      </c>
      <c r="F11" s="51">
        <v>2.0950000000000002</v>
      </c>
      <c r="G11" s="51">
        <v>16.244999999999997</v>
      </c>
      <c r="H11" s="51">
        <v>32.969999999999985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480.79300000000006</v>
      </c>
      <c r="E12" s="51">
        <f>E10-E11</f>
        <v>301.08399999999995</v>
      </c>
      <c r="F12" s="51">
        <f>F10-F11</f>
        <v>26.299000000000003</v>
      </c>
      <c r="G12" s="51">
        <f>G10-G11</f>
        <v>51.690999999999995</v>
      </c>
      <c r="H12" s="51">
        <f>H10-H11</f>
        <v>101.71900000000004</v>
      </c>
      <c r="I12" s="51">
        <v>-36.676000000000045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320.24400000000003</v>
      </c>
      <c r="E13" s="51">
        <v>208.41399999999999</v>
      </c>
      <c r="F13" s="51">
        <v>15.334</v>
      </c>
      <c r="G13" s="51">
        <v>53.053000000000004</v>
      </c>
      <c r="H13" s="51">
        <v>43.443000000000012</v>
      </c>
      <c r="I13" s="51">
        <v>2.7970000000000002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4.4350000000000005</v>
      </c>
      <c r="E14" s="51">
        <v>2.1070000000000002</v>
      </c>
      <c r="F14" s="51">
        <v>0.26900000000000002</v>
      </c>
      <c r="G14" s="51">
        <v>7.1000000000000008E-2</v>
      </c>
      <c r="H14" s="51">
        <v>1.988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9.2160000000000011</v>
      </c>
      <c r="E15" s="51">
        <v>8.3990000000000009</v>
      </c>
      <c r="F15" s="51">
        <v>0</v>
      </c>
      <c r="G15" s="51">
        <v>9.9000000000000005E-2</v>
      </c>
      <c r="H15" s="51">
        <v>0.71799999999999997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165.33000000000004</v>
      </c>
      <c r="E16" s="51">
        <f t="shared" si="1"/>
        <v>98.961999999999961</v>
      </c>
      <c r="F16" s="51">
        <f t="shared" si="1"/>
        <v>10.696000000000003</v>
      </c>
      <c r="G16" s="51">
        <f t="shared" si="1"/>
        <v>-1.334000000000009</v>
      </c>
      <c r="H16" s="51">
        <f t="shared" si="1"/>
        <v>57.006000000000029</v>
      </c>
      <c r="I16" s="51">
        <f t="shared" si="1"/>
        <v>-39.473000000000042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321.65200000000004</v>
      </c>
      <c r="E17" s="51">
        <v>0</v>
      </c>
      <c r="F17" s="51">
        <v>0</v>
      </c>
      <c r="G17" s="51">
        <v>0</v>
      </c>
      <c r="H17" s="51">
        <v>321.65200000000004</v>
      </c>
      <c r="I17" s="51">
        <v>1.389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9.1409999999999982</v>
      </c>
      <c r="E18" s="51">
        <v>0</v>
      </c>
      <c r="F18" s="51">
        <v>0</v>
      </c>
      <c r="G18" s="51">
        <v>9.1409999999999982</v>
      </c>
      <c r="H18" s="51">
        <v>0</v>
      </c>
      <c r="I18" s="51">
        <v>0.10900000000000001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77.63900000000001</v>
      </c>
      <c r="E19" s="51">
        <v>0</v>
      </c>
      <c r="F19" s="51">
        <v>0</v>
      </c>
      <c r="G19" s="51">
        <v>77.63900000000001</v>
      </c>
      <c r="H19" s="51">
        <v>0</v>
      </c>
      <c r="I19" s="51">
        <v>1.1830000000000001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201.52500000000001</v>
      </c>
      <c r="E20" s="51">
        <v>88.27300000000001</v>
      </c>
      <c r="F20" s="51">
        <v>85.234000000000009</v>
      </c>
      <c r="G20" s="51">
        <v>16.399000000000001</v>
      </c>
      <c r="H20" s="51">
        <v>11.619000000000002</v>
      </c>
      <c r="I20" s="51">
        <v>48.643999999999998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218.40399999999997</v>
      </c>
      <c r="E21" s="51">
        <v>36.736999999999995</v>
      </c>
      <c r="F21" s="51">
        <v>75.63</v>
      </c>
      <c r="G21" s="51">
        <v>7.1319999999999988</v>
      </c>
      <c r="H21" s="51">
        <v>98.905000000000001</v>
      </c>
      <c r="I21" s="51">
        <v>31.765000000000001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572.35900000000004</v>
      </c>
      <c r="E22" s="51">
        <f t="shared" si="2"/>
        <v>47.425999999999945</v>
      </c>
      <c r="F22" s="51">
        <f t="shared" si="2"/>
        <v>1.0919999999999845</v>
      </c>
      <c r="G22" s="51">
        <f t="shared" si="2"/>
        <v>57.896999999999998</v>
      </c>
      <c r="H22" s="51">
        <f t="shared" si="2"/>
        <v>465.94400000000007</v>
      </c>
      <c r="I22" s="51">
        <f t="shared" si="2"/>
        <v>-53.889000000000038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72.397999999999996</v>
      </c>
      <c r="E23" s="51">
        <v>15.337000000000002</v>
      </c>
      <c r="F23" s="51">
        <v>1.6140000000000001</v>
      </c>
      <c r="G23" s="51">
        <v>0</v>
      </c>
      <c r="H23" s="51">
        <v>55.447000000000003</v>
      </c>
      <c r="I23" s="51">
        <v>0.63500000000000001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72.917999999999992</v>
      </c>
      <c r="E24" s="51">
        <v>0</v>
      </c>
      <c r="F24" s="51">
        <v>0</v>
      </c>
      <c r="G24" s="51">
        <v>72.917999999999992</v>
      </c>
      <c r="H24" s="51">
        <v>0</v>
      </c>
      <c r="I24" s="51">
        <v>0.115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133.69900000000001</v>
      </c>
      <c r="E25" s="51">
        <v>0</v>
      </c>
      <c r="F25" s="51">
        <v>0</v>
      </c>
      <c r="G25" s="51">
        <v>0</v>
      </c>
      <c r="H25" s="51">
        <v>133.69900000000001</v>
      </c>
      <c r="I25" s="51">
        <v>0.36599999999999999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133.482</v>
      </c>
      <c r="E26" s="51">
        <v>5.0150000000000006</v>
      </c>
      <c r="F26" s="51">
        <v>23.339000000000002</v>
      </c>
      <c r="G26" s="51">
        <v>104.94199999999999</v>
      </c>
      <c r="H26" s="51">
        <v>0.186</v>
      </c>
      <c r="I26" s="51">
        <v>0.58299999999999996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123.04300000000002</v>
      </c>
      <c r="E27" s="51">
        <v>3.5650000000000004</v>
      </c>
      <c r="F27" s="51">
        <v>10.576000000000001</v>
      </c>
      <c r="G27" s="51">
        <v>108.71600000000001</v>
      </c>
      <c r="H27" s="51">
        <v>0.186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121.52800000000001</v>
      </c>
      <c r="E28" s="51">
        <v>0</v>
      </c>
      <c r="F28" s="51">
        <v>0</v>
      </c>
      <c r="G28" s="51">
        <v>0</v>
      </c>
      <c r="H28" s="51">
        <v>121.52800000000001</v>
      </c>
      <c r="I28" s="51">
        <v>1.647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67.612999999999985</v>
      </c>
      <c r="E29" s="51">
        <v>6.4619999999999997</v>
      </c>
      <c r="F29" s="51">
        <v>29.704999999999995</v>
      </c>
      <c r="G29" s="51">
        <v>15.558999999999997</v>
      </c>
      <c r="H29" s="51">
        <v>15.887</v>
      </c>
      <c r="I29" s="51">
        <v>12.477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56.526999999999987</v>
      </c>
      <c r="E30" s="51">
        <v>3.2450000000000001</v>
      </c>
      <c r="F30" s="51">
        <v>29.713999999999995</v>
      </c>
      <c r="G30" s="51">
        <v>4.6419999999999959</v>
      </c>
      <c r="H30" s="51">
        <v>18.926000000000002</v>
      </c>
      <c r="I30" s="51">
        <v>23.563000000000002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560.06100000000004</v>
      </c>
      <c r="E31" s="51">
        <f t="shared" si="3"/>
        <v>30.321999999999946</v>
      </c>
      <c r="F31" s="51">
        <f t="shared" si="3"/>
        <v>12.249999999999986</v>
      </c>
      <c r="G31" s="51">
        <f t="shared" si="3"/>
        <v>116.124</v>
      </c>
      <c r="H31" s="51">
        <f t="shared" si="3"/>
        <v>401.36500000000007</v>
      </c>
      <c r="I31" s="51">
        <f t="shared" si="3"/>
        <v>-41.591000000000037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484.22699999999998</v>
      </c>
      <c r="E32" s="51">
        <v>0</v>
      </c>
      <c r="F32" s="51">
        <v>0</v>
      </c>
      <c r="G32" s="51">
        <v>127.07900000000001</v>
      </c>
      <c r="H32" s="51">
        <v>357.14799999999997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-9.9659999999999975</v>
      </c>
      <c r="G33" s="51">
        <v>0</v>
      </c>
      <c r="H33" s="51">
        <v>11.379999999999999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75.83400000000006</v>
      </c>
      <c r="E34" s="51">
        <f t="shared" si="4"/>
        <v>28.907999999999944</v>
      </c>
      <c r="F34" s="51">
        <f t="shared" si="4"/>
        <v>2.2839999999999883</v>
      </c>
      <c r="G34" s="51">
        <f t="shared" si="4"/>
        <v>-10.955000000000013</v>
      </c>
      <c r="H34" s="51">
        <f t="shared" si="4"/>
        <v>55.597000000000094</v>
      </c>
      <c r="I34" s="51">
        <f t="shared" si="4"/>
        <v>-41.591000000000037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9.0719999999999992</v>
      </c>
      <c r="E35" s="51">
        <v>0.16</v>
      </c>
      <c r="F35" s="51">
        <v>-0.2</v>
      </c>
      <c r="G35" s="51">
        <v>7.3189999999999991</v>
      </c>
      <c r="H35" s="51">
        <v>1.7929999999999999</v>
      </c>
      <c r="I35" s="51">
        <v>1.605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8.6690000000000005</v>
      </c>
      <c r="E36" s="51">
        <v>2.403</v>
      </c>
      <c r="F36" s="51">
        <v>0.09</v>
      </c>
      <c r="G36" s="51">
        <v>3.0510000000000002</v>
      </c>
      <c r="H36" s="51">
        <v>3.1249999999999996</v>
      </c>
      <c r="I36" s="51">
        <v>2.008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153.57700000000003</v>
      </c>
      <c r="E37" s="51">
        <v>97.340999999999994</v>
      </c>
      <c r="F37" s="51">
        <v>1.887</v>
      </c>
      <c r="G37" s="51">
        <v>13.295999999999999</v>
      </c>
      <c r="H37" s="51">
        <v>41.053000000000019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119.33399999999999</v>
      </c>
      <c r="E38" s="51">
        <v>68.024000000000001</v>
      </c>
      <c r="F38" s="51">
        <v>2.0950000000000002</v>
      </c>
      <c r="G38" s="51">
        <v>16.244999999999997</v>
      </c>
      <c r="H38" s="51">
        <v>32.969999999999985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-0.31100000000000017</v>
      </c>
      <c r="E39" s="51">
        <v>-0.19400000000000017</v>
      </c>
      <c r="F39" s="51">
        <v>0</v>
      </c>
      <c r="G39" s="51">
        <v>-0.36299999999999999</v>
      </c>
      <c r="H39" s="51">
        <v>0.246</v>
      </c>
      <c r="I39" s="51">
        <v>0.311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41.499000000000017</v>
      </c>
      <c r="E40" s="51">
        <f t="shared" si="5"/>
        <v>2.0279999999999463</v>
      </c>
      <c r="F40" s="51">
        <f t="shared" si="5"/>
        <v>2.7819999999999885</v>
      </c>
      <c r="G40" s="51">
        <f t="shared" si="5"/>
        <v>-11.911000000000016</v>
      </c>
      <c r="H40" s="51">
        <f t="shared" si="5"/>
        <v>48.600000000000058</v>
      </c>
      <c r="I40" s="51">
        <f t="shared" si="5"/>
        <v>-41.499000000000031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560.06100000000004</v>
      </c>
      <c r="E42" s="51">
        <v>30.321999999999942</v>
      </c>
      <c r="F42" s="51">
        <v>12.249999999999989</v>
      </c>
      <c r="G42" s="51">
        <v>116.12400000000001</v>
      </c>
      <c r="H42" s="51">
        <v>401.36500000000007</v>
      </c>
      <c r="I42" s="51">
        <v>-41.591000000000037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79.180000000000007</v>
      </c>
      <c r="E43" s="51">
        <v>0</v>
      </c>
      <c r="F43" s="51">
        <v>0</v>
      </c>
      <c r="G43" s="51">
        <v>79.180000000000007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79.180000000000007</v>
      </c>
      <c r="E44" s="51">
        <v>0</v>
      </c>
      <c r="F44" s="51">
        <v>0</v>
      </c>
      <c r="G44" s="51">
        <v>0</v>
      </c>
      <c r="H44" s="51">
        <v>79.180000000000007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560.06100000000004</v>
      </c>
      <c r="E45" s="51">
        <f t="shared" si="6"/>
        <v>30.321999999999942</v>
      </c>
      <c r="F45" s="51">
        <f t="shared" si="6"/>
        <v>12.249999999999989</v>
      </c>
      <c r="G45" s="51">
        <f t="shared" si="6"/>
        <v>36.944000000000003</v>
      </c>
      <c r="H45" s="51">
        <f t="shared" si="6"/>
        <v>480.54500000000007</v>
      </c>
      <c r="I45" s="51">
        <f t="shared" si="6"/>
        <v>-41.591000000000037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484.22699999999998</v>
      </c>
      <c r="E46" s="51">
        <v>0</v>
      </c>
      <c r="F46" s="51">
        <v>0</v>
      </c>
      <c r="G46" s="51">
        <v>47.899000000000001</v>
      </c>
      <c r="H46" s="51">
        <v>436.32799999999997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-9.9659999999999975</v>
      </c>
      <c r="G47" s="51">
        <v>0</v>
      </c>
      <c r="H47" s="51">
        <v>11.379999999999999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75.83400000000006</v>
      </c>
      <c r="E48" s="51">
        <f t="shared" si="7"/>
        <v>28.907999999999941</v>
      </c>
      <c r="F48" s="51">
        <f t="shared" si="7"/>
        <v>2.2839999999999918</v>
      </c>
      <c r="G48" s="51">
        <f t="shared" si="7"/>
        <v>-10.954999999999998</v>
      </c>
      <c r="H48" s="51">
        <f t="shared" si="7"/>
        <v>55.597000000000094</v>
      </c>
      <c r="I48" s="51">
        <f t="shared" si="7"/>
        <v>-41.591000000000037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79C99-9D0F-4A76-B61F-E248A75BE73D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1280.5990000000002</v>
      </c>
      <c r="E8" s="51">
        <v>910.55099999999993</v>
      </c>
      <c r="F8" s="51">
        <v>57.424999999999997</v>
      </c>
      <c r="G8" s="51">
        <v>101.28400000000001</v>
      </c>
      <c r="H8" s="51">
        <v>211.33900000000006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679.30099999999993</v>
      </c>
      <c r="E9" s="51">
        <v>541.16499999999996</v>
      </c>
      <c r="F9" s="51">
        <v>29.053999999999991</v>
      </c>
      <c r="G9" s="51">
        <v>33.036000000000001</v>
      </c>
      <c r="H9" s="51">
        <v>76.046000000000006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601.29800000000023</v>
      </c>
      <c r="E10" s="51">
        <f t="shared" si="0"/>
        <v>369.38599999999997</v>
      </c>
      <c r="F10" s="51">
        <f t="shared" si="0"/>
        <v>28.371000000000006</v>
      </c>
      <c r="G10" s="51">
        <f t="shared" si="0"/>
        <v>68.248000000000005</v>
      </c>
      <c r="H10" s="51">
        <f t="shared" si="0"/>
        <v>135.29300000000006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120.27699999999986</v>
      </c>
      <c r="E11" s="51">
        <v>68.427000000000007</v>
      </c>
      <c r="F11" s="51">
        <v>2.1040000000000001</v>
      </c>
      <c r="G11" s="51">
        <v>16.391999999999996</v>
      </c>
      <c r="H11" s="51">
        <v>33.353999999999857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481.02100000000036</v>
      </c>
      <c r="E12" s="51">
        <f>E10-E11</f>
        <v>300.95899999999995</v>
      </c>
      <c r="F12" s="51">
        <f>F10-F11</f>
        <v>26.267000000000007</v>
      </c>
      <c r="G12" s="51">
        <f>G10-G11</f>
        <v>51.856000000000009</v>
      </c>
      <c r="H12" s="51">
        <f>H10-H11</f>
        <v>101.93900000000021</v>
      </c>
      <c r="I12" s="51">
        <v>-32.023000000000025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336.15499999999997</v>
      </c>
      <c r="E13" s="51">
        <v>222.01400000000001</v>
      </c>
      <c r="F13" s="51">
        <v>16.047999999999998</v>
      </c>
      <c r="G13" s="51">
        <v>52.730999999999995</v>
      </c>
      <c r="H13" s="51">
        <v>45.361999999999995</v>
      </c>
      <c r="I13" s="51">
        <v>2.8769999999999998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4.8900000000000006</v>
      </c>
      <c r="E14" s="51">
        <v>2.5550000000000002</v>
      </c>
      <c r="F14" s="51">
        <v>0.27900000000000003</v>
      </c>
      <c r="G14" s="51">
        <v>7.1000000000000008E-2</v>
      </c>
      <c r="H14" s="51">
        <v>1.9849999999999999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7.8659999999999997</v>
      </c>
      <c r="E15" s="51">
        <v>7.2640000000000002</v>
      </c>
      <c r="F15" s="51">
        <v>0</v>
      </c>
      <c r="G15" s="51">
        <v>0.114</v>
      </c>
      <c r="H15" s="51">
        <v>0.48799999999999999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147.84200000000038</v>
      </c>
      <c r="E16" s="51">
        <f t="shared" si="1"/>
        <v>83.653999999999925</v>
      </c>
      <c r="F16" s="51">
        <f t="shared" si="1"/>
        <v>9.9400000000000084</v>
      </c>
      <c r="G16" s="51">
        <f t="shared" si="1"/>
        <v>-0.83199999999998575</v>
      </c>
      <c r="H16" s="51">
        <f t="shared" si="1"/>
        <v>55.080000000000211</v>
      </c>
      <c r="I16" s="51">
        <f t="shared" si="1"/>
        <v>-34.900000000000027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337.07299999999998</v>
      </c>
      <c r="E17" s="51">
        <v>0</v>
      </c>
      <c r="F17" s="51">
        <v>0</v>
      </c>
      <c r="G17" s="51">
        <v>0</v>
      </c>
      <c r="H17" s="51">
        <v>337.07299999999998</v>
      </c>
      <c r="I17" s="51">
        <v>1.9590000000000001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7.801000000000001</v>
      </c>
      <c r="E18" s="51">
        <v>0</v>
      </c>
      <c r="F18" s="51">
        <v>0</v>
      </c>
      <c r="G18" s="51">
        <v>7.801000000000001</v>
      </c>
      <c r="H18" s="51">
        <v>0</v>
      </c>
      <c r="I18" s="51">
        <v>8.4999999999999992E-2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76.465000000000003</v>
      </c>
      <c r="E19" s="51">
        <v>0</v>
      </c>
      <c r="F19" s="51">
        <v>0</v>
      </c>
      <c r="G19" s="51">
        <v>76.465000000000003</v>
      </c>
      <c r="H19" s="51">
        <v>0</v>
      </c>
      <c r="I19" s="51">
        <v>1.087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230.97</v>
      </c>
      <c r="E20" s="51">
        <v>117.72700000000002</v>
      </c>
      <c r="F20" s="51">
        <v>83.435999999999993</v>
      </c>
      <c r="G20" s="51">
        <v>17.803000000000001</v>
      </c>
      <c r="H20" s="51">
        <v>12.004000000000001</v>
      </c>
      <c r="I20" s="51">
        <v>52.1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236.82800000000006</v>
      </c>
      <c r="E21" s="51">
        <v>47.712000000000003</v>
      </c>
      <c r="F21" s="51">
        <v>81.388000000000005</v>
      </c>
      <c r="G21" s="51">
        <v>7.8020000000000005</v>
      </c>
      <c r="H21" s="51">
        <v>99.926000000000016</v>
      </c>
      <c r="I21" s="51">
        <v>46.242000000000004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559.43700000000047</v>
      </c>
      <c r="E22" s="51">
        <f t="shared" si="2"/>
        <v>13.638999999999911</v>
      </c>
      <c r="F22" s="51">
        <f t="shared" si="2"/>
        <v>7.8920000000000243</v>
      </c>
      <c r="G22" s="51">
        <f t="shared" si="2"/>
        <v>57.831000000000024</v>
      </c>
      <c r="H22" s="51">
        <f t="shared" si="2"/>
        <v>480.07500000000016</v>
      </c>
      <c r="I22" s="51">
        <f t="shared" si="2"/>
        <v>-37.797000000000025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78.004000000000005</v>
      </c>
      <c r="E23" s="51">
        <v>14.466000000000001</v>
      </c>
      <c r="F23" s="51">
        <v>1.522</v>
      </c>
      <c r="G23" s="51">
        <v>0</v>
      </c>
      <c r="H23" s="51">
        <v>62.015999999999998</v>
      </c>
      <c r="I23" s="51">
        <v>5.2770000000000001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83.166000000000011</v>
      </c>
      <c r="E24" s="51">
        <v>0</v>
      </c>
      <c r="F24" s="51">
        <v>0</v>
      </c>
      <c r="G24" s="51">
        <v>83.166000000000011</v>
      </c>
      <c r="H24" s="51">
        <v>0</v>
      </c>
      <c r="I24" s="51">
        <v>0.115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139.06800000000001</v>
      </c>
      <c r="E25" s="51">
        <v>0</v>
      </c>
      <c r="F25" s="51">
        <v>0</v>
      </c>
      <c r="G25" s="51">
        <v>0</v>
      </c>
      <c r="H25" s="51">
        <v>139.06800000000001</v>
      </c>
      <c r="I25" s="51">
        <v>0.39400000000000002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138.85599999999999</v>
      </c>
      <c r="E26" s="51">
        <v>5.0200000000000005</v>
      </c>
      <c r="F26" s="51">
        <v>23.745000000000001</v>
      </c>
      <c r="G26" s="51">
        <v>109.904</v>
      </c>
      <c r="H26" s="51">
        <v>0.187</v>
      </c>
      <c r="I26" s="51">
        <v>0.60599999999999998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119.88599999999998</v>
      </c>
      <c r="E27" s="51">
        <v>3.5650000000000004</v>
      </c>
      <c r="F27" s="51">
        <v>10.651999999999999</v>
      </c>
      <c r="G27" s="51">
        <v>105.48199999999999</v>
      </c>
      <c r="H27" s="51">
        <v>0.187</v>
      </c>
      <c r="I27" s="51">
        <v>0.13300000000000001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118.36399999999998</v>
      </c>
      <c r="E28" s="51">
        <v>0</v>
      </c>
      <c r="F28" s="51">
        <v>0</v>
      </c>
      <c r="G28" s="51">
        <v>0</v>
      </c>
      <c r="H28" s="51">
        <v>118.36399999999998</v>
      </c>
      <c r="I28" s="51">
        <v>1.655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62.980999999999995</v>
      </c>
      <c r="E29" s="51">
        <v>6.4300000000000006</v>
      </c>
      <c r="F29" s="51">
        <v>28.023</v>
      </c>
      <c r="G29" s="51">
        <v>12.402999999999992</v>
      </c>
      <c r="H29" s="51">
        <v>16.125</v>
      </c>
      <c r="I29" s="51">
        <v>9.3810000000000002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56.378</v>
      </c>
      <c r="E30" s="51">
        <v>3.117</v>
      </c>
      <c r="F30" s="51">
        <v>28.042999999999999</v>
      </c>
      <c r="G30" s="51">
        <v>4.2820000000000036</v>
      </c>
      <c r="H30" s="51">
        <v>20.936</v>
      </c>
      <c r="I30" s="51">
        <v>15.983999999999998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556.26200000000051</v>
      </c>
      <c r="E31" s="51">
        <f t="shared" si="3"/>
        <v>-2.6850000000000911</v>
      </c>
      <c r="F31" s="51">
        <f t="shared" si="3"/>
        <v>19.483000000000022</v>
      </c>
      <c r="G31" s="51">
        <f t="shared" si="3"/>
        <v>137.29800000000006</v>
      </c>
      <c r="H31" s="51">
        <f t="shared" si="3"/>
        <v>402.16600000000005</v>
      </c>
      <c r="I31" s="51">
        <f t="shared" si="3"/>
        <v>-34.622000000000028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501.41200000000003</v>
      </c>
      <c r="E32" s="51">
        <v>0</v>
      </c>
      <c r="F32" s="51">
        <v>0</v>
      </c>
      <c r="G32" s="51">
        <v>127.58500000000001</v>
      </c>
      <c r="H32" s="51">
        <v>373.827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-10.292000000000002</v>
      </c>
      <c r="G33" s="51">
        <v>0</v>
      </c>
      <c r="H33" s="51">
        <v>11.706000000000001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54.850000000000477</v>
      </c>
      <c r="E34" s="51">
        <f t="shared" si="4"/>
        <v>-4.0990000000000908</v>
      </c>
      <c r="F34" s="51">
        <f t="shared" si="4"/>
        <v>9.1910000000000203</v>
      </c>
      <c r="G34" s="51">
        <f t="shared" si="4"/>
        <v>9.7130000000000507</v>
      </c>
      <c r="H34" s="51">
        <f t="shared" si="4"/>
        <v>40.045000000000059</v>
      </c>
      <c r="I34" s="51">
        <f t="shared" si="4"/>
        <v>-34.622000000000028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7.1189999999999998</v>
      </c>
      <c r="E35" s="51">
        <v>0.13500000000000001</v>
      </c>
      <c r="F35" s="51">
        <v>-0.16900000000000001</v>
      </c>
      <c r="G35" s="51">
        <v>5.4130000000000003</v>
      </c>
      <c r="H35" s="51">
        <v>1.7400000000000002</v>
      </c>
      <c r="I35" s="51">
        <v>0.51200000000000001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5.8710000000000004</v>
      </c>
      <c r="E36" s="51">
        <v>2.8449999999999998</v>
      </c>
      <c r="F36" s="51">
        <v>0.111</v>
      </c>
      <c r="G36" s="51">
        <v>2.0529999999999999</v>
      </c>
      <c r="H36" s="51">
        <v>0.86199999999999988</v>
      </c>
      <c r="I36" s="51">
        <v>1.7599999999999998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140.505</v>
      </c>
      <c r="E37" s="51">
        <v>76.364999999999995</v>
      </c>
      <c r="F37" s="51">
        <v>2.1019999999999999</v>
      </c>
      <c r="G37" s="51">
        <v>17.532000000000004</v>
      </c>
      <c r="H37" s="51">
        <v>44.506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120.27699999999986</v>
      </c>
      <c r="E38" s="51">
        <v>68.427000000000007</v>
      </c>
      <c r="F38" s="51">
        <v>2.1040000000000001</v>
      </c>
      <c r="G38" s="51">
        <v>16.391999999999996</v>
      </c>
      <c r="H38" s="51">
        <v>33.353999999999857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0.13099999999999998</v>
      </c>
      <c r="E39" s="51">
        <v>0.23699999999999999</v>
      </c>
      <c r="F39" s="51">
        <v>0</v>
      </c>
      <c r="G39" s="51">
        <v>-0.32100000000000001</v>
      </c>
      <c r="H39" s="51">
        <v>0.215</v>
      </c>
      <c r="I39" s="51">
        <v>-0.13100000000000001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33.24300000000035</v>
      </c>
      <c r="E40" s="51">
        <f t="shared" si="5"/>
        <v>-9.5640000000000835</v>
      </c>
      <c r="F40" s="51">
        <f t="shared" si="5"/>
        <v>9.4730000000000203</v>
      </c>
      <c r="G40" s="51">
        <f t="shared" si="5"/>
        <v>5.5340000000000433</v>
      </c>
      <c r="H40" s="51">
        <f t="shared" si="5"/>
        <v>27.799999999999915</v>
      </c>
      <c r="I40" s="51">
        <f t="shared" si="5"/>
        <v>-33.243000000000031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556.26200000000028</v>
      </c>
      <c r="E42" s="51">
        <v>-2.6850000000000485</v>
      </c>
      <c r="F42" s="51">
        <v>19.483000000000008</v>
      </c>
      <c r="G42" s="51">
        <v>137.29800000000006</v>
      </c>
      <c r="H42" s="51">
        <v>402.16600000000028</v>
      </c>
      <c r="I42" s="51">
        <v>-34.622000000000014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79.751000000000005</v>
      </c>
      <c r="E43" s="51">
        <v>0</v>
      </c>
      <c r="F43" s="51">
        <v>0</v>
      </c>
      <c r="G43" s="51">
        <v>79.751000000000005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79.751000000000005</v>
      </c>
      <c r="E44" s="51">
        <v>0</v>
      </c>
      <c r="F44" s="51">
        <v>0</v>
      </c>
      <c r="G44" s="51">
        <v>0</v>
      </c>
      <c r="H44" s="51">
        <v>79.751000000000005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556.26200000000028</v>
      </c>
      <c r="E45" s="51">
        <f t="shared" si="6"/>
        <v>-2.6850000000000485</v>
      </c>
      <c r="F45" s="51">
        <f t="shared" si="6"/>
        <v>19.483000000000008</v>
      </c>
      <c r="G45" s="51">
        <f t="shared" si="6"/>
        <v>57.547000000000054</v>
      </c>
      <c r="H45" s="51">
        <f t="shared" si="6"/>
        <v>481.91700000000026</v>
      </c>
      <c r="I45" s="51">
        <f t="shared" si="6"/>
        <v>-34.622000000000014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501.41199999999998</v>
      </c>
      <c r="E46" s="51">
        <v>0</v>
      </c>
      <c r="F46" s="51">
        <v>0</v>
      </c>
      <c r="G46" s="51">
        <v>47.833999999999996</v>
      </c>
      <c r="H46" s="51">
        <v>453.57799999999997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-10.292000000000002</v>
      </c>
      <c r="G47" s="51">
        <v>0</v>
      </c>
      <c r="H47" s="51">
        <v>11.706000000000001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54.850000000000307</v>
      </c>
      <c r="E48" s="51">
        <f t="shared" si="7"/>
        <v>-4.0990000000000482</v>
      </c>
      <c r="F48" s="51">
        <f t="shared" si="7"/>
        <v>9.1910000000000061</v>
      </c>
      <c r="G48" s="51">
        <f t="shared" si="7"/>
        <v>9.7130000000000578</v>
      </c>
      <c r="H48" s="51">
        <f t="shared" si="7"/>
        <v>40.045000000000286</v>
      </c>
      <c r="I48" s="51">
        <f t="shared" si="7"/>
        <v>-34.622000000000014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7C2CC-BE33-4E03-9E70-11186606D52B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1319.2820000000002</v>
      </c>
      <c r="E8" s="51">
        <v>938.524</v>
      </c>
      <c r="F8" s="51">
        <v>57.901000000000003</v>
      </c>
      <c r="G8" s="51">
        <v>103.381</v>
      </c>
      <c r="H8" s="51">
        <v>219.476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697.80700000000002</v>
      </c>
      <c r="E9" s="51">
        <v>554.13400000000001</v>
      </c>
      <c r="F9" s="51">
        <v>29.120999999999992</v>
      </c>
      <c r="G9" s="51">
        <v>35.347000000000008</v>
      </c>
      <c r="H9" s="51">
        <v>79.204999999999998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621.47500000000014</v>
      </c>
      <c r="E10" s="51">
        <f t="shared" si="0"/>
        <v>384.39</v>
      </c>
      <c r="F10" s="51">
        <f t="shared" si="0"/>
        <v>28.780000000000012</v>
      </c>
      <c r="G10" s="51">
        <f t="shared" si="0"/>
        <v>68.033999999999992</v>
      </c>
      <c r="H10" s="51">
        <f t="shared" si="0"/>
        <v>140.27100000000002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121.08699999999993</v>
      </c>
      <c r="E11" s="51">
        <v>68.763999999999996</v>
      </c>
      <c r="F11" s="51">
        <v>2.121</v>
      </c>
      <c r="G11" s="51">
        <v>16.514999999999997</v>
      </c>
      <c r="H11" s="51">
        <v>33.686999999999941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500.3880000000002</v>
      </c>
      <c r="E12" s="51">
        <f>E10-E11</f>
        <v>315.62599999999998</v>
      </c>
      <c r="F12" s="51">
        <f>F10-F11</f>
        <v>26.659000000000013</v>
      </c>
      <c r="G12" s="51">
        <f>G10-G11</f>
        <v>51.518999999999991</v>
      </c>
      <c r="H12" s="51">
        <f>H10-H11</f>
        <v>106.58400000000007</v>
      </c>
      <c r="I12" s="51">
        <v>-27.420999999999992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339.35</v>
      </c>
      <c r="E13" s="51">
        <v>223.79000000000002</v>
      </c>
      <c r="F13" s="51">
        <v>16.186999999999998</v>
      </c>
      <c r="G13" s="51">
        <v>52.524000000000008</v>
      </c>
      <c r="H13" s="51">
        <v>46.849000000000004</v>
      </c>
      <c r="I13" s="51">
        <v>2.83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4.7</v>
      </c>
      <c r="E14" s="51">
        <v>2.3690000000000002</v>
      </c>
      <c r="F14" s="51">
        <v>0.27800000000000002</v>
      </c>
      <c r="G14" s="51">
        <v>8.4000000000000005E-2</v>
      </c>
      <c r="H14" s="51">
        <v>1.9689999999999999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7.694</v>
      </c>
      <c r="E15" s="51">
        <v>7.016</v>
      </c>
      <c r="F15" s="51">
        <v>0</v>
      </c>
      <c r="G15" s="51">
        <v>0.128</v>
      </c>
      <c r="H15" s="51">
        <v>0.55000000000000004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164.03200000000018</v>
      </c>
      <c r="E16" s="51">
        <f t="shared" si="1"/>
        <v>96.482999999999961</v>
      </c>
      <c r="F16" s="51">
        <f t="shared" si="1"/>
        <v>10.194000000000015</v>
      </c>
      <c r="G16" s="51">
        <f t="shared" si="1"/>
        <v>-0.96100000000001684</v>
      </c>
      <c r="H16" s="51">
        <f t="shared" si="1"/>
        <v>58.316000000000066</v>
      </c>
      <c r="I16" s="51">
        <f t="shared" si="1"/>
        <v>-30.250999999999991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339.80400000000003</v>
      </c>
      <c r="E17" s="51">
        <v>0</v>
      </c>
      <c r="F17" s="51">
        <v>0</v>
      </c>
      <c r="G17" s="51">
        <v>0</v>
      </c>
      <c r="H17" s="51">
        <v>339.80400000000003</v>
      </c>
      <c r="I17" s="51">
        <v>2.3759999999999999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7.5640000000000001</v>
      </c>
      <c r="E18" s="51">
        <v>0</v>
      </c>
      <c r="F18" s="51">
        <v>0</v>
      </c>
      <c r="G18" s="51">
        <v>7.5640000000000001</v>
      </c>
      <c r="H18" s="51">
        <v>0</v>
      </c>
      <c r="I18" s="51">
        <v>0.15000000000000002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77.33</v>
      </c>
      <c r="E19" s="51">
        <v>0</v>
      </c>
      <c r="F19" s="51">
        <v>0</v>
      </c>
      <c r="G19" s="51">
        <v>77.33</v>
      </c>
      <c r="H19" s="51">
        <v>0</v>
      </c>
      <c r="I19" s="51">
        <v>1.1950000000000001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180.61099999999999</v>
      </c>
      <c r="E20" s="51">
        <v>73.781999999999996</v>
      </c>
      <c r="F20" s="51">
        <v>78.634</v>
      </c>
      <c r="G20" s="51">
        <v>16.306000000000001</v>
      </c>
      <c r="H20" s="51">
        <v>11.889000000000003</v>
      </c>
      <c r="I20" s="51">
        <v>51.156000000000006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201.66299999999998</v>
      </c>
      <c r="E21" s="51">
        <v>31.677999999999997</v>
      </c>
      <c r="F21" s="51">
        <v>73.882999999999996</v>
      </c>
      <c r="G21" s="51">
        <v>6.4029999999999987</v>
      </c>
      <c r="H21" s="51">
        <v>89.698999999999984</v>
      </c>
      <c r="I21" s="51">
        <v>30.104000000000003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594.65400000000022</v>
      </c>
      <c r="E22" s="51">
        <f t="shared" si="2"/>
        <v>54.378999999999962</v>
      </c>
      <c r="F22" s="51">
        <f t="shared" si="2"/>
        <v>5.4430000000000121</v>
      </c>
      <c r="G22" s="51">
        <f t="shared" si="2"/>
        <v>58.90199999999998</v>
      </c>
      <c r="H22" s="51">
        <f t="shared" si="2"/>
        <v>475.93000000000006</v>
      </c>
      <c r="I22" s="51">
        <f t="shared" si="2"/>
        <v>-47.881999999999991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65.716999999999999</v>
      </c>
      <c r="E23" s="51">
        <v>11.888000000000002</v>
      </c>
      <c r="F23" s="51">
        <v>1.2509999999999999</v>
      </c>
      <c r="G23" s="51">
        <v>0</v>
      </c>
      <c r="H23" s="51">
        <v>52.578000000000003</v>
      </c>
      <c r="I23" s="51">
        <v>0.43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66.034000000000006</v>
      </c>
      <c r="E24" s="51">
        <v>0</v>
      </c>
      <c r="F24" s="51">
        <v>0</v>
      </c>
      <c r="G24" s="51">
        <v>66.034000000000006</v>
      </c>
      <c r="H24" s="51">
        <v>0</v>
      </c>
      <c r="I24" s="51">
        <v>0.113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137.76300000000001</v>
      </c>
      <c r="E25" s="51">
        <v>0</v>
      </c>
      <c r="F25" s="51">
        <v>0</v>
      </c>
      <c r="G25" s="51">
        <v>0</v>
      </c>
      <c r="H25" s="51">
        <v>137.76300000000001</v>
      </c>
      <c r="I25" s="51">
        <v>0.41100000000000003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137.58100000000002</v>
      </c>
      <c r="E26" s="51">
        <v>5.0129999999999999</v>
      </c>
      <c r="F26" s="51">
        <v>23.670999999999999</v>
      </c>
      <c r="G26" s="51">
        <v>108.71700000000001</v>
      </c>
      <c r="H26" s="51">
        <v>0.18</v>
      </c>
      <c r="I26" s="51">
        <v>0.59299999999999997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120.43400000000001</v>
      </c>
      <c r="E27" s="51">
        <v>3.56</v>
      </c>
      <c r="F27" s="51">
        <v>10.693</v>
      </c>
      <c r="G27" s="51">
        <v>106.001</v>
      </c>
      <c r="H27" s="51">
        <v>0.18</v>
      </c>
      <c r="I27" s="51">
        <v>0.112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118.89699999999999</v>
      </c>
      <c r="E28" s="51">
        <v>0</v>
      </c>
      <c r="F28" s="51">
        <v>0</v>
      </c>
      <c r="G28" s="51">
        <v>0</v>
      </c>
      <c r="H28" s="51">
        <v>118.89699999999999</v>
      </c>
      <c r="I28" s="51">
        <v>1.649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63.345999999999982</v>
      </c>
      <c r="E29" s="51">
        <v>6.2109999999999994</v>
      </c>
      <c r="F29" s="51">
        <v>28.516999999999996</v>
      </c>
      <c r="G29" s="51">
        <v>12.195999999999991</v>
      </c>
      <c r="H29" s="51">
        <v>16.422000000000001</v>
      </c>
      <c r="I29" s="51">
        <v>9.9929999999999986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56.125999999999991</v>
      </c>
      <c r="E30" s="51">
        <v>3.1519999999999997</v>
      </c>
      <c r="F30" s="51">
        <v>28.569999999999997</v>
      </c>
      <c r="G30" s="51">
        <v>4.9650000000000034</v>
      </c>
      <c r="H30" s="51">
        <v>19.439</v>
      </c>
      <c r="I30" s="51">
        <v>17.213000000000001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586.03200000000015</v>
      </c>
      <c r="E31" s="51">
        <f t="shared" si="3"/>
        <v>40.884999999999955</v>
      </c>
      <c r="F31" s="51">
        <f t="shared" si="3"/>
        <v>17.223000000000017</v>
      </c>
      <c r="G31" s="51">
        <f t="shared" si="3"/>
        <v>120.42099999999999</v>
      </c>
      <c r="H31" s="51">
        <f t="shared" si="3"/>
        <v>407.50300000000004</v>
      </c>
      <c r="I31" s="51">
        <f t="shared" si="3"/>
        <v>-39.26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511.37899999999996</v>
      </c>
      <c r="E32" s="51">
        <v>0</v>
      </c>
      <c r="F32" s="51">
        <v>0</v>
      </c>
      <c r="G32" s="51">
        <v>127.89299999999999</v>
      </c>
      <c r="H32" s="51">
        <v>383.48599999999999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-10.179</v>
      </c>
      <c r="G33" s="51">
        <v>0</v>
      </c>
      <c r="H33" s="51">
        <v>11.593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74.653000000000191</v>
      </c>
      <c r="E34" s="51">
        <f t="shared" si="4"/>
        <v>39.470999999999954</v>
      </c>
      <c r="F34" s="51">
        <f t="shared" si="4"/>
        <v>7.0440000000000165</v>
      </c>
      <c r="G34" s="51">
        <f t="shared" si="4"/>
        <v>-7.4719999999999942</v>
      </c>
      <c r="H34" s="51">
        <f t="shared" si="4"/>
        <v>35.610000000000056</v>
      </c>
      <c r="I34" s="51">
        <f t="shared" si="4"/>
        <v>-39.26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8.1430000000000007</v>
      </c>
      <c r="E35" s="51">
        <v>0.315</v>
      </c>
      <c r="F35" s="51">
        <v>-0.185</v>
      </c>
      <c r="G35" s="51">
        <v>6.3269999999999991</v>
      </c>
      <c r="H35" s="51">
        <v>1.6859999999999999</v>
      </c>
      <c r="I35" s="51">
        <v>0.88400000000000001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7.1000000000000005</v>
      </c>
      <c r="E36" s="51">
        <v>2.915</v>
      </c>
      <c r="F36" s="51">
        <v>0.59799999999999998</v>
      </c>
      <c r="G36" s="51">
        <v>2.5209999999999999</v>
      </c>
      <c r="H36" s="51">
        <v>1.0660000000000001</v>
      </c>
      <c r="I36" s="51">
        <v>1.927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156.47999999999999</v>
      </c>
      <c r="E37" s="51">
        <v>88.786999999999992</v>
      </c>
      <c r="F37" s="51">
        <v>2.1320000000000001</v>
      </c>
      <c r="G37" s="51">
        <v>18.715000000000007</v>
      </c>
      <c r="H37" s="51">
        <v>46.845999999999997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121.08699999999993</v>
      </c>
      <c r="E38" s="51">
        <v>68.763999999999996</v>
      </c>
      <c r="F38" s="51">
        <v>2.121</v>
      </c>
      <c r="G38" s="51">
        <v>16.514999999999997</v>
      </c>
      <c r="H38" s="51">
        <v>33.686999999999941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0.28899999999999992</v>
      </c>
      <c r="E39" s="51">
        <v>0.40099999999999991</v>
      </c>
      <c r="F39" s="51">
        <v>0</v>
      </c>
      <c r="G39" s="51">
        <v>-0.34299999999999997</v>
      </c>
      <c r="H39" s="51">
        <v>0.23100000000000001</v>
      </c>
      <c r="I39" s="51">
        <v>-0.28899999999999998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37.928000000000125</v>
      </c>
      <c r="E40" s="51">
        <f t="shared" si="5"/>
        <v>21.646999999999959</v>
      </c>
      <c r="F40" s="51">
        <f t="shared" si="5"/>
        <v>7.8160000000000167</v>
      </c>
      <c r="G40" s="51">
        <f t="shared" si="5"/>
        <v>-13.135000000000002</v>
      </c>
      <c r="H40" s="51">
        <f t="shared" si="5"/>
        <v>21.6</v>
      </c>
      <c r="I40" s="51">
        <f t="shared" si="5"/>
        <v>-37.927999999999997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586.03199999999993</v>
      </c>
      <c r="E42" s="51">
        <v>40.885000000000005</v>
      </c>
      <c r="F42" s="51">
        <v>17.223000000000006</v>
      </c>
      <c r="G42" s="51">
        <v>120.42099999999999</v>
      </c>
      <c r="H42" s="51">
        <v>407.50299999999999</v>
      </c>
      <c r="I42" s="51">
        <v>-39.259999999999984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79.593999999999994</v>
      </c>
      <c r="E43" s="51">
        <v>0</v>
      </c>
      <c r="F43" s="51">
        <v>0</v>
      </c>
      <c r="G43" s="51">
        <v>79.593999999999994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79.593999999999994</v>
      </c>
      <c r="E44" s="51">
        <v>0</v>
      </c>
      <c r="F44" s="51">
        <v>0</v>
      </c>
      <c r="G44" s="51">
        <v>0</v>
      </c>
      <c r="H44" s="51">
        <v>79.593999999999994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586.03199999999993</v>
      </c>
      <c r="E45" s="51">
        <f t="shared" si="6"/>
        <v>40.885000000000005</v>
      </c>
      <c r="F45" s="51">
        <f t="shared" si="6"/>
        <v>17.223000000000006</v>
      </c>
      <c r="G45" s="51">
        <f t="shared" si="6"/>
        <v>40.826999999999998</v>
      </c>
      <c r="H45" s="51">
        <f t="shared" si="6"/>
        <v>487.09699999999998</v>
      </c>
      <c r="I45" s="51">
        <f t="shared" si="6"/>
        <v>-39.259999999999984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511.37899999999996</v>
      </c>
      <c r="E46" s="51">
        <v>0</v>
      </c>
      <c r="F46" s="51">
        <v>0</v>
      </c>
      <c r="G46" s="51">
        <v>48.298999999999992</v>
      </c>
      <c r="H46" s="51">
        <v>463.08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-10.179</v>
      </c>
      <c r="G47" s="51">
        <v>0</v>
      </c>
      <c r="H47" s="51">
        <v>11.593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74.652999999999963</v>
      </c>
      <c r="E48" s="51">
        <f t="shared" si="7"/>
        <v>39.471000000000004</v>
      </c>
      <c r="F48" s="51">
        <f t="shared" si="7"/>
        <v>7.0440000000000058</v>
      </c>
      <c r="G48" s="51">
        <f t="shared" si="7"/>
        <v>-7.4719999999999942</v>
      </c>
      <c r="H48" s="51">
        <f t="shared" si="7"/>
        <v>35.61</v>
      </c>
      <c r="I48" s="51">
        <f t="shared" si="7"/>
        <v>-39.259999999999984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43B-19DD-448B-982C-07410CB932E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1357.5029999999999</v>
      </c>
      <c r="E8" s="51">
        <v>959.88000000000011</v>
      </c>
      <c r="F8" s="51">
        <v>58.577000000000005</v>
      </c>
      <c r="G8" s="51">
        <v>116.14500000000001</v>
      </c>
      <c r="H8" s="51">
        <v>222.90099999999984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727.94</v>
      </c>
      <c r="E9" s="51">
        <v>573.63</v>
      </c>
      <c r="F9" s="51">
        <v>30.388999999999999</v>
      </c>
      <c r="G9" s="51">
        <v>41.210999999999999</v>
      </c>
      <c r="H9" s="51">
        <v>82.710000000000008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629.56299999999987</v>
      </c>
      <c r="E10" s="51">
        <f t="shared" si="0"/>
        <v>386.25000000000011</v>
      </c>
      <c r="F10" s="51">
        <f t="shared" si="0"/>
        <v>28.188000000000006</v>
      </c>
      <c r="G10" s="51">
        <f t="shared" si="0"/>
        <v>74.934000000000012</v>
      </c>
      <c r="H10" s="51">
        <f t="shared" si="0"/>
        <v>140.19099999999983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121.87799999999999</v>
      </c>
      <c r="E11" s="51">
        <v>69.119</v>
      </c>
      <c r="F11" s="51">
        <v>2.14</v>
      </c>
      <c r="G11" s="51">
        <v>16.606000000000002</v>
      </c>
      <c r="H11" s="51">
        <v>34.01299999999997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507.68499999999989</v>
      </c>
      <c r="E12" s="51">
        <f>E10-E11</f>
        <v>317.13100000000009</v>
      </c>
      <c r="F12" s="51">
        <f>F10-F11</f>
        <v>26.048000000000005</v>
      </c>
      <c r="G12" s="51">
        <f>G10-G11</f>
        <v>58.32800000000001</v>
      </c>
      <c r="H12" s="51">
        <f>H10-H11</f>
        <v>106.17799999999986</v>
      </c>
      <c r="I12" s="51">
        <v>-37.222000000000037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377.71100000000001</v>
      </c>
      <c r="E13" s="51">
        <v>245.38499999999999</v>
      </c>
      <c r="F13" s="51">
        <v>20.391000000000002</v>
      </c>
      <c r="G13" s="51">
        <v>60.031999999999996</v>
      </c>
      <c r="H13" s="51">
        <v>51.90300000000002</v>
      </c>
      <c r="I13" s="51">
        <v>3.2759999999999998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4.38</v>
      </c>
      <c r="E14" s="51">
        <v>2.08</v>
      </c>
      <c r="F14" s="51">
        <v>0.27800000000000002</v>
      </c>
      <c r="G14" s="51">
        <v>7.1999999999999995E-2</v>
      </c>
      <c r="H14" s="51">
        <v>1.95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14.728</v>
      </c>
      <c r="E15" s="51">
        <v>13.743</v>
      </c>
      <c r="F15" s="51">
        <v>0</v>
      </c>
      <c r="G15" s="51">
        <v>0.187</v>
      </c>
      <c r="H15" s="51">
        <v>0.79799999999999993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140.32199999999989</v>
      </c>
      <c r="E16" s="51">
        <f t="shared" si="1"/>
        <v>83.409000000000091</v>
      </c>
      <c r="F16" s="51">
        <f t="shared" si="1"/>
        <v>5.3790000000000031</v>
      </c>
      <c r="G16" s="51">
        <f t="shared" si="1"/>
        <v>-1.5889999999999864</v>
      </c>
      <c r="H16" s="51">
        <f t="shared" si="1"/>
        <v>53.122999999999834</v>
      </c>
      <c r="I16" s="51">
        <f t="shared" si="1"/>
        <v>-40.498000000000033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379.09900000000005</v>
      </c>
      <c r="E17" s="51">
        <v>0</v>
      </c>
      <c r="F17" s="51">
        <v>0</v>
      </c>
      <c r="G17" s="51">
        <v>0</v>
      </c>
      <c r="H17" s="51">
        <v>379.09900000000005</v>
      </c>
      <c r="I17" s="51">
        <v>1.8879999999999999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9.4659999999999993</v>
      </c>
      <c r="E18" s="51">
        <v>0</v>
      </c>
      <c r="F18" s="51">
        <v>0</v>
      </c>
      <c r="G18" s="51">
        <v>9.4659999999999993</v>
      </c>
      <c r="H18" s="51">
        <v>0</v>
      </c>
      <c r="I18" s="51">
        <v>5.3150000000000004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77.835999999999999</v>
      </c>
      <c r="E19" s="51">
        <v>0</v>
      </c>
      <c r="F19" s="51">
        <v>0</v>
      </c>
      <c r="G19" s="51">
        <v>77.835999999999999</v>
      </c>
      <c r="H19" s="51">
        <v>0</v>
      </c>
      <c r="I19" s="51">
        <v>1.1439999999999999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197.57600000000002</v>
      </c>
      <c r="E20" s="51">
        <v>75.727999999999994</v>
      </c>
      <c r="F20" s="51">
        <v>92.659000000000006</v>
      </c>
      <c r="G20" s="51">
        <v>17.472000000000001</v>
      </c>
      <c r="H20" s="51">
        <v>11.717000000000004</v>
      </c>
      <c r="I20" s="51">
        <v>51.614999999999995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218.9</v>
      </c>
      <c r="E21" s="51">
        <v>39.441999999999993</v>
      </c>
      <c r="F21" s="51">
        <v>83.763000000000019</v>
      </c>
      <c r="G21" s="51">
        <v>6.4359999999999999</v>
      </c>
      <c r="H21" s="51">
        <v>89.259</v>
      </c>
      <c r="I21" s="51">
        <v>30.291000000000004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609.1149999999999</v>
      </c>
      <c r="E22" s="51">
        <f t="shared" si="2"/>
        <v>47.12300000000009</v>
      </c>
      <c r="F22" s="51">
        <f t="shared" si="2"/>
        <v>-3.5169999999999817</v>
      </c>
      <c r="G22" s="51">
        <f t="shared" si="2"/>
        <v>55.745000000000005</v>
      </c>
      <c r="H22" s="51">
        <f t="shared" si="2"/>
        <v>509.7639999999999</v>
      </c>
      <c r="I22" s="51">
        <f t="shared" si="2"/>
        <v>-64.105000000000018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83.625</v>
      </c>
      <c r="E23" s="51">
        <v>16.393000000000001</v>
      </c>
      <c r="F23" s="51">
        <v>1.7279999999999998</v>
      </c>
      <c r="G23" s="51">
        <v>0</v>
      </c>
      <c r="H23" s="51">
        <v>65.504000000000005</v>
      </c>
      <c r="I23" s="51">
        <v>0.39800000000000002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83.894999999999996</v>
      </c>
      <c r="E24" s="51">
        <v>0</v>
      </c>
      <c r="F24" s="51">
        <v>0</v>
      </c>
      <c r="G24" s="51">
        <v>83.894999999999996</v>
      </c>
      <c r="H24" s="51">
        <v>0</v>
      </c>
      <c r="I24" s="51">
        <v>0.128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149.58100000000002</v>
      </c>
      <c r="E25" s="51">
        <v>0</v>
      </c>
      <c r="F25" s="51">
        <v>0</v>
      </c>
      <c r="G25" s="51">
        <v>0</v>
      </c>
      <c r="H25" s="51">
        <v>149.58100000000002</v>
      </c>
      <c r="I25" s="51">
        <v>0.44600000000000001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149.36399999999998</v>
      </c>
      <c r="E26" s="51">
        <v>5.0289999999999999</v>
      </c>
      <c r="F26" s="51">
        <v>25.072999999999997</v>
      </c>
      <c r="G26" s="51">
        <v>119.05899999999998</v>
      </c>
      <c r="H26" s="51">
        <v>0.20299999999999999</v>
      </c>
      <c r="I26" s="51">
        <v>0.66300000000000003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119.64500000000002</v>
      </c>
      <c r="E27" s="51">
        <v>3.5579999999999998</v>
      </c>
      <c r="F27" s="51">
        <v>10.811999999999999</v>
      </c>
      <c r="G27" s="51">
        <v>105.07200000000002</v>
      </c>
      <c r="H27" s="51">
        <v>0.20299999999999999</v>
      </c>
      <c r="I27" s="51">
        <v>0.14099999999999999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118.16900000000001</v>
      </c>
      <c r="E28" s="51">
        <v>0</v>
      </c>
      <c r="F28" s="51">
        <v>0</v>
      </c>
      <c r="G28" s="51">
        <v>0</v>
      </c>
      <c r="H28" s="51">
        <v>118.16900000000001</v>
      </c>
      <c r="I28" s="51">
        <v>1.617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64.350999999999999</v>
      </c>
      <c r="E29" s="51">
        <v>6.5979999999999999</v>
      </c>
      <c r="F29" s="51">
        <v>28.353999999999999</v>
      </c>
      <c r="G29" s="51">
        <v>12.455999999999996</v>
      </c>
      <c r="H29" s="51">
        <v>16.943000000000001</v>
      </c>
      <c r="I29" s="51">
        <v>9.8779999999999983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56.764999999999986</v>
      </c>
      <c r="E30" s="51">
        <v>3.1599999999999997</v>
      </c>
      <c r="F30" s="51">
        <v>28.366999999999997</v>
      </c>
      <c r="G30" s="51">
        <v>5.7129999999999939</v>
      </c>
      <c r="H30" s="51">
        <v>19.524999999999999</v>
      </c>
      <c r="I30" s="51">
        <v>17.463999999999999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600.10599999999988</v>
      </c>
      <c r="E31" s="51">
        <f t="shared" si="3"/>
        <v>28.763000000000087</v>
      </c>
      <c r="F31" s="51">
        <f t="shared" si="3"/>
        <v>9.0290000000000177</v>
      </c>
      <c r="G31" s="51">
        <f t="shared" si="3"/>
        <v>146.88399999999996</v>
      </c>
      <c r="H31" s="51">
        <f t="shared" si="3"/>
        <v>415.42999999999984</v>
      </c>
      <c r="I31" s="51">
        <f t="shared" si="3"/>
        <v>-55.096000000000018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532.36500000000001</v>
      </c>
      <c r="E32" s="51">
        <v>0</v>
      </c>
      <c r="F32" s="51">
        <v>0</v>
      </c>
      <c r="G32" s="51">
        <v>140.86399999999998</v>
      </c>
      <c r="H32" s="51">
        <v>391.50099999999998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-11.451999999999998</v>
      </c>
      <c r="G33" s="51">
        <v>0</v>
      </c>
      <c r="H33" s="51">
        <v>12.866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67.740999999999872</v>
      </c>
      <c r="E34" s="51">
        <f t="shared" si="4"/>
        <v>27.349000000000085</v>
      </c>
      <c r="F34" s="51">
        <f t="shared" si="4"/>
        <v>-2.4229999999999805</v>
      </c>
      <c r="G34" s="51">
        <f t="shared" si="4"/>
        <v>6.0199999999999818</v>
      </c>
      <c r="H34" s="51">
        <f t="shared" si="4"/>
        <v>36.79499999999986</v>
      </c>
      <c r="I34" s="51">
        <f t="shared" si="4"/>
        <v>-55.096000000000018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13.278999999999996</v>
      </c>
      <c r="E35" s="51">
        <v>0.29000000000000004</v>
      </c>
      <c r="F35" s="51">
        <v>1.45</v>
      </c>
      <c r="G35" s="51">
        <v>9.786999999999999</v>
      </c>
      <c r="H35" s="51">
        <v>1.7520000000000002</v>
      </c>
      <c r="I35" s="51">
        <v>1.528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10.418999999999999</v>
      </c>
      <c r="E36" s="51">
        <v>5.258</v>
      </c>
      <c r="F36" s="51">
        <v>0.47499999999999998</v>
      </c>
      <c r="G36" s="51">
        <v>2.8109999999999999</v>
      </c>
      <c r="H36" s="51">
        <v>1.875</v>
      </c>
      <c r="I36" s="51">
        <v>4.3879999999999999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134.52300000000002</v>
      </c>
      <c r="E37" s="51">
        <v>70.008000000000038</v>
      </c>
      <c r="F37" s="51">
        <v>2.2039999999999997</v>
      </c>
      <c r="G37" s="51">
        <v>19.701000000000001</v>
      </c>
      <c r="H37" s="51">
        <v>42.609999999999971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121.87799999999999</v>
      </c>
      <c r="E38" s="51">
        <v>69.119</v>
      </c>
      <c r="F38" s="51">
        <v>2.14</v>
      </c>
      <c r="G38" s="51">
        <v>16.606000000000002</v>
      </c>
      <c r="H38" s="51">
        <v>34.01299999999997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5.5999999999999994E-2</v>
      </c>
      <c r="E39" s="51">
        <v>0.22400000000000006</v>
      </c>
      <c r="F39" s="51">
        <v>0</v>
      </c>
      <c r="G39" s="51">
        <v>-0.4890000000000001</v>
      </c>
      <c r="H39" s="51">
        <v>0.32100000000000001</v>
      </c>
      <c r="I39" s="51">
        <v>-5.6000000000000001E-2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52.179999999999836</v>
      </c>
      <c r="E40" s="51">
        <f t="shared" si="5"/>
        <v>31.204000000000047</v>
      </c>
      <c r="F40" s="51">
        <f t="shared" si="5"/>
        <v>-3.4619999999999806</v>
      </c>
      <c r="G40" s="51">
        <f t="shared" si="5"/>
        <v>-3.5620000000000163</v>
      </c>
      <c r="H40" s="51">
        <f t="shared" si="5"/>
        <v>27.999999999999854</v>
      </c>
      <c r="I40" s="51">
        <f t="shared" si="5"/>
        <v>-52.180000000000021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600.10599999999999</v>
      </c>
      <c r="E42" s="51">
        <v>28.763000000000098</v>
      </c>
      <c r="F42" s="51">
        <v>9.0290000000000035</v>
      </c>
      <c r="G42" s="51">
        <v>146.88399999999999</v>
      </c>
      <c r="H42" s="51">
        <v>415.42999999999984</v>
      </c>
      <c r="I42" s="51">
        <v>-55.096000000000039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84.888000000000005</v>
      </c>
      <c r="E43" s="51">
        <v>0</v>
      </c>
      <c r="F43" s="51">
        <v>0</v>
      </c>
      <c r="G43" s="51">
        <v>84.888000000000005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84.888000000000005</v>
      </c>
      <c r="E44" s="51">
        <v>0</v>
      </c>
      <c r="F44" s="51">
        <v>0</v>
      </c>
      <c r="G44" s="51">
        <v>0</v>
      </c>
      <c r="H44" s="51">
        <v>84.888000000000005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600.10599999999999</v>
      </c>
      <c r="E45" s="51">
        <f t="shared" si="6"/>
        <v>28.763000000000098</v>
      </c>
      <c r="F45" s="51">
        <f t="shared" si="6"/>
        <v>9.0290000000000035</v>
      </c>
      <c r="G45" s="51">
        <f t="shared" si="6"/>
        <v>61.995999999999981</v>
      </c>
      <c r="H45" s="51">
        <f t="shared" si="6"/>
        <v>500.31799999999987</v>
      </c>
      <c r="I45" s="51">
        <f t="shared" si="6"/>
        <v>-55.096000000000039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532.36500000000001</v>
      </c>
      <c r="E46" s="51">
        <v>0</v>
      </c>
      <c r="F46" s="51">
        <v>0</v>
      </c>
      <c r="G46" s="51">
        <v>55.975999999999999</v>
      </c>
      <c r="H46" s="51">
        <v>476.38900000000001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-11.451999999999998</v>
      </c>
      <c r="G47" s="51">
        <v>0</v>
      </c>
      <c r="H47" s="51">
        <v>12.866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67.740999999999985</v>
      </c>
      <c r="E48" s="51">
        <f t="shared" si="7"/>
        <v>27.349000000000096</v>
      </c>
      <c r="F48" s="51">
        <f t="shared" si="7"/>
        <v>-2.4229999999999947</v>
      </c>
      <c r="G48" s="51">
        <f t="shared" si="7"/>
        <v>6.0199999999999818</v>
      </c>
      <c r="H48" s="51">
        <f t="shared" si="7"/>
        <v>36.79499999999986</v>
      </c>
      <c r="I48" s="51">
        <f t="shared" si="7"/>
        <v>-55.096000000000039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B6FF-54FC-4907-BC1D-276DAC3CBFB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1296.864</v>
      </c>
      <c r="E8" s="51">
        <v>923.79899999999998</v>
      </c>
      <c r="F8" s="51">
        <v>58.916000000000004</v>
      </c>
      <c r="G8" s="51">
        <v>102.509</v>
      </c>
      <c r="H8" s="51">
        <v>211.64000000000004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678.29099999999994</v>
      </c>
      <c r="E9" s="51">
        <v>541.12900000000002</v>
      </c>
      <c r="F9" s="51">
        <v>29.751999999999999</v>
      </c>
      <c r="G9" s="51">
        <v>33.158000000000001</v>
      </c>
      <c r="H9" s="51">
        <v>74.251999999999995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618.57300000000009</v>
      </c>
      <c r="E10" s="51">
        <f t="shared" si="0"/>
        <v>382.66999999999996</v>
      </c>
      <c r="F10" s="51">
        <f t="shared" si="0"/>
        <v>29.164000000000005</v>
      </c>
      <c r="G10" s="51">
        <f t="shared" si="0"/>
        <v>69.350999999999999</v>
      </c>
      <c r="H10" s="51">
        <f t="shared" si="0"/>
        <v>137.38800000000003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123.78499999999994</v>
      </c>
      <c r="E11" s="51">
        <v>70.188999999999993</v>
      </c>
      <c r="F11" s="51">
        <v>2.1870000000000003</v>
      </c>
      <c r="G11" s="51">
        <v>16.860000000000003</v>
      </c>
      <c r="H11" s="51">
        <v>34.54899999999995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494.78800000000012</v>
      </c>
      <c r="E12" s="51">
        <f>E10-E11</f>
        <v>312.48099999999999</v>
      </c>
      <c r="F12" s="51">
        <f>F10-F11</f>
        <v>26.977000000000004</v>
      </c>
      <c r="G12" s="51">
        <f>G10-G11</f>
        <v>52.491</v>
      </c>
      <c r="H12" s="51">
        <f>H10-H11</f>
        <v>102.83900000000008</v>
      </c>
      <c r="I12" s="51">
        <v>-43.694000000000017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332.803</v>
      </c>
      <c r="E13" s="51">
        <v>219.04599999999999</v>
      </c>
      <c r="F13" s="51">
        <v>15.754999999999999</v>
      </c>
      <c r="G13" s="51">
        <v>53.357000000000006</v>
      </c>
      <c r="H13" s="51">
        <v>44.644999999999996</v>
      </c>
      <c r="I13" s="51">
        <v>2.84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4.8699999999999992</v>
      </c>
      <c r="E14" s="51">
        <v>2.476</v>
      </c>
      <c r="F14" s="51">
        <v>0.28500000000000003</v>
      </c>
      <c r="G14" s="51">
        <v>7.0000000000000007E-2</v>
      </c>
      <c r="H14" s="51">
        <v>2.0389999999999997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9.3440000000000012</v>
      </c>
      <c r="E15" s="51">
        <v>8.8060000000000009</v>
      </c>
      <c r="F15" s="51">
        <v>0</v>
      </c>
      <c r="G15" s="51">
        <v>0.09</v>
      </c>
      <c r="H15" s="51">
        <v>0.44800000000000001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166.45900000000012</v>
      </c>
      <c r="E16" s="51">
        <f t="shared" si="1"/>
        <v>99.765000000000001</v>
      </c>
      <c r="F16" s="51">
        <f t="shared" si="1"/>
        <v>10.937000000000005</v>
      </c>
      <c r="G16" s="51">
        <f t="shared" si="1"/>
        <v>-0.84600000000000686</v>
      </c>
      <c r="H16" s="51">
        <f t="shared" si="1"/>
        <v>56.603000000000087</v>
      </c>
      <c r="I16" s="51">
        <f t="shared" si="1"/>
        <v>-46.53400000000002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334.17299999999994</v>
      </c>
      <c r="E17" s="51">
        <v>0</v>
      </c>
      <c r="F17" s="51">
        <v>0</v>
      </c>
      <c r="G17" s="51">
        <v>0</v>
      </c>
      <c r="H17" s="51">
        <v>334.17299999999994</v>
      </c>
      <c r="I17" s="51">
        <v>1.47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9.277000000000001</v>
      </c>
      <c r="E18" s="51">
        <v>0</v>
      </c>
      <c r="F18" s="51">
        <v>0</v>
      </c>
      <c r="G18" s="51">
        <v>9.277000000000001</v>
      </c>
      <c r="H18" s="51">
        <v>0</v>
      </c>
      <c r="I18" s="51">
        <v>9.2000000000000012E-2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79.87700000000001</v>
      </c>
      <c r="E19" s="51">
        <v>0</v>
      </c>
      <c r="F19" s="51">
        <v>0</v>
      </c>
      <c r="G19" s="51">
        <v>79.87700000000001</v>
      </c>
      <c r="H19" s="51">
        <v>0</v>
      </c>
      <c r="I19" s="51">
        <v>1.165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206.37200000000001</v>
      </c>
      <c r="E20" s="51">
        <v>96.977999999999994</v>
      </c>
      <c r="F20" s="51">
        <v>82.692999999999998</v>
      </c>
      <c r="G20" s="51">
        <v>15.565000000000001</v>
      </c>
      <c r="H20" s="51">
        <v>11.135999999999999</v>
      </c>
      <c r="I20" s="51">
        <v>47.5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224.00300000000001</v>
      </c>
      <c r="E21" s="51">
        <v>35.178000000000004</v>
      </c>
      <c r="F21" s="51">
        <v>73.948999999999984</v>
      </c>
      <c r="G21" s="51">
        <v>5.8680000000000003</v>
      </c>
      <c r="H21" s="51">
        <v>109.00800000000001</v>
      </c>
      <c r="I21" s="51">
        <v>29.869000000000003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588.86300000000006</v>
      </c>
      <c r="E22" s="51">
        <f t="shared" si="2"/>
        <v>37.965000000000011</v>
      </c>
      <c r="F22" s="51">
        <f t="shared" si="2"/>
        <v>2.1929999999999836</v>
      </c>
      <c r="G22" s="51">
        <f t="shared" si="2"/>
        <v>60.057000000000009</v>
      </c>
      <c r="H22" s="51">
        <f t="shared" si="2"/>
        <v>488.64800000000002</v>
      </c>
      <c r="I22" s="51">
        <f t="shared" si="2"/>
        <v>-61.622000000000014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77.646000000000015</v>
      </c>
      <c r="E23" s="51">
        <v>16.716000000000001</v>
      </c>
      <c r="F23" s="51">
        <v>2.8179999999999996</v>
      </c>
      <c r="G23" s="51">
        <v>0</v>
      </c>
      <c r="H23" s="51">
        <v>58.112000000000009</v>
      </c>
      <c r="I23" s="51">
        <v>0.66300000000000003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78.197000000000003</v>
      </c>
      <c r="E24" s="51">
        <v>0</v>
      </c>
      <c r="F24" s="51">
        <v>0</v>
      </c>
      <c r="G24" s="51">
        <v>78.197000000000003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137.70399999999998</v>
      </c>
      <c r="E25" s="51">
        <v>0</v>
      </c>
      <c r="F25" s="51">
        <v>0</v>
      </c>
      <c r="G25" s="51">
        <v>0</v>
      </c>
      <c r="H25" s="51">
        <v>137.70399999999998</v>
      </c>
      <c r="I25" s="51">
        <v>0.374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137.49099999999999</v>
      </c>
      <c r="E26" s="51">
        <v>5.5569999999999968</v>
      </c>
      <c r="F26" s="51">
        <v>24.080000000000002</v>
      </c>
      <c r="G26" s="51">
        <v>107.66299999999998</v>
      </c>
      <c r="H26" s="51">
        <v>0.191</v>
      </c>
      <c r="I26" s="51">
        <v>0.58699999999999997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123.87500000000001</v>
      </c>
      <c r="E27" s="51">
        <v>3.6509999999999998</v>
      </c>
      <c r="F27" s="51">
        <v>10.670999999999999</v>
      </c>
      <c r="G27" s="51">
        <v>109.36200000000001</v>
      </c>
      <c r="H27" s="51">
        <v>0.191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122.319</v>
      </c>
      <c r="E28" s="51">
        <v>0</v>
      </c>
      <c r="F28" s="51">
        <v>0</v>
      </c>
      <c r="G28" s="51">
        <v>0</v>
      </c>
      <c r="H28" s="51">
        <v>122.319</v>
      </c>
      <c r="I28" s="51">
        <v>1.6730000000000003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71.512999999999991</v>
      </c>
      <c r="E29" s="51">
        <v>6.5020000000000007</v>
      </c>
      <c r="F29" s="51">
        <v>32.350999999999999</v>
      </c>
      <c r="G29" s="51">
        <v>16.404999999999987</v>
      </c>
      <c r="H29" s="51">
        <v>16.254999999999999</v>
      </c>
      <c r="I29" s="51">
        <v>14.338999999999999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59.765999999999984</v>
      </c>
      <c r="E30" s="51">
        <v>3.3730000000000002</v>
      </c>
      <c r="F30" s="51">
        <v>32.328000000000003</v>
      </c>
      <c r="G30" s="51">
        <v>4.8719999999999928</v>
      </c>
      <c r="H30" s="51">
        <v>19.192999999999998</v>
      </c>
      <c r="I30" s="51">
        <v>26.086000000000002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575.89799999999991</v>
      </c>
      <c r="E31" s="51">
        <f t="shared" si="3"/>
        <v>20.026000000000007</v>
      </c>
      <c r="F31" s="51">
        <f t="shared" si="3"/>
        <v>12.760999999999989</v>
      </c>
      <c r="G31" s="51">
        <f t="shared" si="3"/>
        <v>125.02200000000002</v>
      </c>
      <c r="H31" s="51">
        <f t="shared" si="3"/>
        <v>418.089</v>
      </c>
      <c r="I31" s="51">
        <f t="shared" si="3"/>
        <v>-48.656999999999996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502.798</v>
      </c>
      <c r="E32" s="51">
        <v>0</v>
      </c>
      <c r="F32" s="51">
        <v>0</v>
      </c>
      <c r="G32" s="51">
        <v>130.428</v>
      </c>
      <c r="H32" s="51">
        <v>372.37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-10.55</v>
      </c>
      <c r="G33" s="51">
        <v>0</v>
      </c>
      <c r="H33" s="51">
        <v>12.425000000000001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73.099999999999909</v>
      </c>
      <c r="E34" s="51">
        <f t="shared" si="4"/>
        <v>18.151000000000007</v>
      </c>
      <c r="F34" s="51">
        <f t="shared" si="4"/>
        <v>2.2109999999999879</v>
      </c>
      <c r="G34" s="51">
        <f t="shared" si="4"/>
        <v>-5.4059999999999775</v>
      </c>
      <c r="H34" s="51">
        <f t="shared" si="4"/>
        <v>58.143999999999991</v>
      </c>
      <c r="I34" s="51">
        <f t="shared" si="4"/>
        <v>-48.656999999999996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9.2240000000000002</v>
      </c>
      <c r="E35" s="51">
        <v>0.16700000000000001</v>
      </c>
      <c r="F35" s="51">
        <v>1.1659999999999999</v>
      </c>
      <c r="G35" s="51">
        <v>6.1780000000000017</v>
      </c>
      <c r="H35" s="51">
        <v>1.7129999999999999</v>
      </c>
      <c r="I35" s="51">
        <v>0.95900000000000007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8.043000000000001</v>
      </c>
      <c r="E36" s="51">
        <v>1.9770000000000001</v>
      </c>
      <c r="F36" s="51">
        <v>0.123</v>
      </c>
      <c r="G36" s="51">
        <v>2.4700000000000002</v>
      </c>
      <c r="H36" s="51">
        <v>3.4730000000000003</v>
      </c>
      <c r="I36" s="51">
        <v>2.1399999999999997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148.22800000000001</v>
      </c>
      <c r="E37" s="51">
        <v>89.04</v>
      </c>
      <c r="F37" s="51">
        <v>2.2190000000000003</v>
      </c>
      <c r="G37" s="51">
        <v>13.254</v>
      </c>
      <c r="H37" s="51">
        <v>43.715000000000011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123.78499999999994</v>
      </c>
      <c r="E38" s="51">
        <v>70.188999999999993</v>
      </c>
      <c r="F38" s="51">
        <v>2.1870000000000003</v>
      </c>
      <c r="G38" s="51">
        <v>16.860000000000003</v>
      </c>
      <c r="H38" s="51">
        <v>34.54899999999995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0.75</v>
      </c>
      <c r="E39" s="51">
        <v>0.86499999999999999</v>
      </c>
      <c r="F39" s="51">
        <v>0</v>
      </c>
      <c r="G39" s="51">
        <v>-0.35300000000000004</v>
      </c>
      <c r="H39" s="51">
        <v>0.23799999999999999</v>
      </c>
      <c r="I39" s="51">
        <v>-0.75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46.725999999999843</v>
      </c>
      <c r="E40" s="51">
        <f t="shared" si="5"/>
        <v>0.24499999999998523</v>
      </c>
      <c r="F40" s="51">
        <f t="shared" si="5"/>
        <v>1.1359999999999879</v>
      </c>
      <c r="G40" s="51">
        <f t="shared" si="5"/>
        <v>-5.1549999999999745</v>
      </c>
      <c r="H40" s="51">
        <f t="shared" si="5"/>
        <v>50.499999999999929</v>
      </c>
      <c r="I40" s="51">
        <f t="shared" si="5"/>
        <v>-46.725999999999999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575.89800000000002</v>
      </c>
      <c r="E42" s="51">
        <v>20.025999999999954</v>
      </c>
      <c r="F42" s="51">
        <v>12.761000000000003</v>
      </c>
      <c r="G42" s="51">
        <v>125.02199999999999</v>
      </c>
      <c r="H42" s="51">
        <v>418.08900000000011</v>
      </c>
      <c r="I42" s="51">
        <v>-48.657000000000011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80.923000000000002</v>
      </c>
      <c r="E43" s="51">
        <v>0</v>
      </c>
      <c r="F43" s="51">
        <v>0</v>
      </c>
      <c r="G43" s="51">
        <v>80.923000000000002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80.923000000000002</v>
      </c>
      <c r="E44" s="51">
        <v>0</v>
      </c>
      <c r="F44" s="51">
        <v>0</v>
      </c>
      <c r="G44" s="51">
        <v>0</v>
      </c>
      <c r="H44" s="51">
        <v>80.923000000000002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575.89800000000002</v>
      </c>
      <c r="E45" s="51">
        <f t="shared" si="6"/>
        <v>20.025999999999954</v>
      </c>
      <c r="F45" s="51">
        <f t="shared" si="6"/>
        <v>12.761000000000003</v>
      </c>
      <c r="G45" s="51">
        <f t="shared" si="6"/>
        <v>44.09899999999999</v>
      </c>
      <c r="H45" s="51">
        <f t="shared" si="6"/>
        <v>499.01200000000011</v>
      </c>
      <c r="I45" s="51">
        <f t="shared" si="6"/>
        <v>-48.657000000000011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502.798</v>
      </c>
      <c r="E46" s="51">
        <v>0</v>
      </c>
      <c r="F46" s="51">
        <v>0</v>
      </c>
      <c r="G46" s="51">
        <v>49.504999999999995</v>
      </c>
      <c r="H46" s="51">
        <v>453.29300000000001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-10.55</v>
      </c>
      <c r="G47" s="51">
        <v>0</v>
      </c>
      <c r="H47" s="51">
        <v>12.425000000000001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73.100000000000023</v>
      </c>
      <c r="E48" s="51">
        <f t="shared" si="7"/>
        <v>18.150999999999954</v>
      </c>
      <c r="F48" s="51">
        <f t="shared" si="7"/>
        <v>2.2110000000000021</v>
      </c>
      <c r="G48" s="51">
        <f t="shared" si="7"/>
        <v>-5.4060000000000059</v>
      </c>
      <c r="H48" s="51">
        <f t="shared" si="7"/>
        <v>58.144000000000105</v>
      </c>
      <c r="I48" s="51">
        <f t="shared" si="7"/>
        <v>-48.657000000000011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12A60-9799-46A5-AEF6-939D9B3FF70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1286.5240000000001</v>
      </c>
      <c r="E8" s="51">
        <v>911.58100000000013</v>
      </c>
      <c r="F8" s="51">
        <v>59.475999999999999</v>
      </c>
      <c r="G8" s="51">
        <v>103.97499999999998</v>
      </c>
      <c r="H8" s="51">
        <v>211.49200000000002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673.99400000000003</v>
      </c>
      <c r="E9" s="51">
        <v>534.98</v>
      </c>
      <c r="F9" s="51">
        <v>30.006000000000004</v>
      </c>
      <c r="G9" s="51">
        <v>34.137</v>
      </c>
      <c r="H9" s="51">
        <v>74.870999999999995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612.53000000000009</v>
      </c>
      <c r="E10" s="51">
        <f t="shared" si="0"/>
        <v>376.60100000000011</v>
      </c>
      <c r="F10" s="51">
        <f t="shared" si="0"/>
        <v>29.469999999999995</v>
      </c>
      <c r="G10" s="51">
        <f t="shared" si="0"/>
        <v>69.83799999999998</v>
      </c>
      <c r="H10" s="51">
        <f t="shared" si="0"/>
        <v>136.62100000000004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124.68900000000002</v>
      </c>
      <c r="E11" s="51">
        <v>70.600999999999999</v>
      </c>
      <c r="F11" s="51">
        <v>2.2050000000000001</v>
      </c>
      <c r="G11" s="51">
        <v>16.966000000000001</v>
      </c>
      <c r="H11" s="51">
        <v>34.91700000000003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487.84100000000007</v>
      </c>
      <c r="E12" s="51">
        <f>E10-E11</f>
        <v>306.00000000000011</v>
      </c>
      <c r="F12" s="51">
        <f>F10-F11</f>
        <v>27.264999999999993</v>
      </c>
      <c r="G12" s="51">
        <f>G10-G11</f>
        <v>52.871999999999979</v>
      </c>
      <c r="H12" s="51">
        <f>H10-H11</f>
        <v>101.70400000000001</v>
      </c>
      <c r="I12" s="51">
        <v>-43.468000000000046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350.32199999999995</v>
      </c>
      <c r="E13" s="51">
        <v>234.20899999999997</v>
      </c>
      <c r="F13" s="51">
        <v>16.463000000000001</v>
      </c>
      <c r="G13" s="51">
        <v>53.531999999999996</v>
      </c>
      <c r="H13" s="51">
        <v>46.118000000000002</v>
      </c>
      <c r="I13" s="51">
        <v>2.9060000000000001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5.3460000000000001</v>
      </c>
      <c r="E14" s="51">
        <v>2.9529999999999998</v>
      </c>
      <c r="F14" s="51">
        <v>0.28500000000000003</v>
      </c>
      <c r="G14" s="51">
        <v>7.0000000000000007E-2</v>
      </c>
      <c r="H14" s="51">
        <v>2.0379999999999998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8.5259999999999998</v>
      </c>
      <c r="E15" s="51">
        <v>8.1080000000000005</v>
      </c>
      <c r="F15" s="51">
        <v>0</v>
      </c>
      <c r="G15" s="51">
        <v>9.4E-2</v>
      </c>
      <c r="H15" s="51">
        <v>0.32400000000000001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140.69900000000013</v>
      </c>
      <c r="E16" s="51">
        <f t="shared" si="1"/>
        <v>76.94600000000014</v>
      </c>
      <c r="F16" s="51">
        <f t="shared" si="1"/>
        <v>10.516999999999992</v>
      </c>
      <c r="G16" s="51">
        <f t="shared" si="1"/>
        <v>-0.636000000000018</v>
      </c>
      <c r="H16" s="51">
        <f t="shared" si="1"/>
        <v>53.872000000000007</v>
      </c>
      <c r="I16" s="51">
        <f t="shared" si="1"/>
        <v>-46.374000000000045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351.18</v>
      </c>
      <c r="E17" s="51">
        <v>0</v>
      </c>
      <c r="F17" s="51">
        <v>0</v>
      </c>
      <c r="G17" s="51">
        <v>0</v>
      </c>
      <c r="H17" s="51">
        <v>351.18</v>
      </c>
      <c r="I17" s="51">
        <v>2.048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8.4190000000000005</v>
      </c>
      <c r="E18" s="51">
        <v>0</v>
      </c>
      <c r="F18" s="51">
        <v>0</v>
      </c>
      <c r="G18" s="51">
        <v>8.4190000000000005</v>
      </c>
      <c r="H18" s="51">
        <v>0</v>
      </c>
      <c r="I18" s="51">
        <v>0.121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77.301000000000002</v>
      </c>
      <c r="E19" s="51">
        <v>0</v>
      </c>
      <c r="F19" s="51">
        <v>0</v>
      </c>
      <c r="G19" s="51">
        <v>77.301000000000002</v>
      </c>
      <c r="H19" s="51">
        <v>0</v>
      </c>
      <c r="I19" s="51">
        <v>1.0389999999999999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222.11599999999996</v>
      </c>
      <c r="E20" s="51">
        <v>113.75999999999999</v>
      </c>
      <c r="F20" s="51">
        <v>80.878999999999991</v>
      </c>
      <c r="G20" s="51">
        <v>16.585999999999999</v>
      </c>
      <c r="H20" s="51">
        <v>10.891000000000004</v>
      </c>
      <c r="I20" s="51">
        <v>47.887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228.63400000000001</v>
      </c>
      <c r="E21" s="51">
        <v>41.705999999999996</v>
      </c>
      <c r="F21" s="51">
        <v>81.119000000000014</v>
      </c>
      <c r="G21" s="51">
        <v>7.6800000000000006</v>
      </c>
      <c r="H21" s="51">
        <v>98.129000000000005</v>
      </c>
      <c r="I21" s="51">
        <v>41.369000000000007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567.27900000000022</v>
      </c>
      <c r="E22" s="51">
        <f t="shared" si="2"/>
        <v>4.8920000000001451</v>
      </c>
      <c r="F22" s="51">
        <f t="shared" si="2"/>
        <v>10.757000000000019</v>
      </c>
      <c r="G22" s="51">
        <f t="shared" si="2"/>
        <v>59.339999999999982</v>
      </c>
      <c r="H22" s="51">
        <f t="shared" si="2"/>
        <v>492.29</v>
      </c>
      <c r="I22" s="51">
        <f t="shared" si="2"/>
        <v>-49.926000000000037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82.893999999999991</v>
      </c>
      <c r="E23" s="51">
        <v>14.831999999999999</v>
      </c>
      <c r="F23" s="51">
        <v>2.4999999999999996</v>
      </c>
      <c r="G23" s="51">
        <v>0</v>
      </c>
      <c r="H23" s="51">
        <v>65.561999999999998</v>
      </c>
      <c r="I23" s="51">
        <v>4.0759999999999996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86.858000000000004</v>
      </c>
      <c r="E24" s="51">
        <v>0</v>
      </c>
      <c r="F24" s="51">
        <v>0</v>
      </c>
      <c r="G24" s="51">
        <v>86.858000000000004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143.52099999999999</v>
      </c>
      <c r="E25" s="51">
        <v>0</v>
      </c>
      <c r="F25" s="51">
        <v>0</v>
      </c>
      <c r="G25" s="51">
        <v>0</v>
      </c>
      <c r="H25" s="51">
        <v>143.52099999999999</v>
      </c>
      <c r="I25" s="51">
        <v>0.40600000000000003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143.31900000000002</v>
      </c>
      <c r="E26" s="51">
        <v>5.5579999999999998</v>
      </c>
      <c r="F26" s="51">
        <v>24.614000000000001</v>
      </c>
      <c r="G26" s="51">
        <v>112.961</v>
      </c>
      <c r="H26" s="51">
        <v>0.186</v>
      </c>
      <c r="I26" s="51">
        <v>0.60799999999999998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121.384</v>
      </c>
      <c r="E27" s="51">
        <v>3.645</v>
      </c>
      <c r="F27" s="51">
        <v>10.754</v>
      </c>
      <c r="G27" s="51">
        <v>106.79899999999999</v>
      </c>
      <c r="H27" s="51">
        <v>0.186</v>
      </c>
      <c r="I27" s="51">
        <v>0.13400000000000001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119.84499999999998</v>
      </c>
      <c r="E28" s="51">
        <v>0</v>
      </c>
      <c r="F28" s="51">
        <v>0</v>
      </c>
      <c r="G28" s="51">
        <v>0</v>
      </c>
      <c r="H28" s="51">
        <v>119.84499999999998</v>
      </c>
      <c r="I28" s="51">
        <v>1.673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64.993000000000009</v>
      </c>
      <c r="E29" s="51">
        <v>6.5940000000000003</v>
      </c>
      <c r="F29" s="51">
        <v>28.003</v>
      </c>
      <c r="G29" s="51">
        <v>14.116000000000014</v>
      </c>
      <c r="H29" s="51">
        <v>16.28</v>
      </c>
      <c r="I29" s="51">
        <v>10.5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58.005999999999993</v>
      </c>
      <c r="E30" s="51">
        <v>3.4359999999999999</v>
      </c>
      <c r="F30" s="51">
        <v>28.020999999999997</v>
      </c>
      <c r="G30" s="51">
        <v>4.82</v>
      </c>
      <c r="H30" s="51">
        <v>21.728999999999999</v>
      </c>
      <c r="I30" s="51">
        <v>17.486999999999998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562.51500000000021</v>
      </c>
      <c r="E31" s="51">
        <f t="shared" si="3"/>
        <v>-11.184999999999853</v>
      </c>
      <c r="F31" s="51">
        <f t="shared" si="3"/>
        <v>22.135000000000023</v>
      </c>
      <c r="G31" s="51">
        <f t="shared" si="3"/>
        <v>143.06399999999999</v>
      </c>
      <c r="H31" s="51">
        <f t="shared" si="3"/>
        <v>408.50099999999992</v>
      </c>
      <c r="I31" s="51">
        <f t="shared" si="3"/>
        <v>-45.162000000000035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512.72</v>
      </c>
      <c r="E32" s="51">
        <v>0</v>
      </c>
      <c r="F32" s="51">
        <v>0</v>
      </c>
      <c r="G32" s="51">
        <v>131.24600000000001</v>
      </c>
      <c r="H32" s="51">
        <v>381.47400000000005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-10.998000000000001</v>
      </c>
      <c r="G33" s="51">
        <v>0</v>
      </c>
      <c r="H33" s="51">
        <v>12.873000000000001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49.795000000000186</v>
      </c>
      <c r="E34" s="51">
        <f t="shared" si="4"/>
        <v>-13.059999999999853</v>
      </c>
      <c r="F34" s="51">
        <f t="shared" si="4"/>
        <v>11.137000000000022</v>
      </c>
      <c r="G34" s="51">
        <f t="shared" si="4"/>
        <v>11.817999999999984</v>
      </c>
      <c r="H34" s="51">
        <f t="shared" si="4"/>
        <v>39.899999999999878</v>
      </c>
      <c r="I34" s="51">
        <f t="shared" si="4"/>
        <v>-45.162000000000035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9.0350000000000001</v>
      </c>
      <c r="E35" s="51">
        <v>0.12500000000000003</v>
      </c>
      <c r="F35" s="51">
        <v>1.8979999999999999</v>
      </c>
      <c r="G35" s="51">
        <v>5.4450000000000003</v>
      </c>
      <c r="H35" s="51">
        <v>1.5669999999999999</v>
      </c>
      <c r="I35" s="51">
        <v>1.1719999999999999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8.18</v>
      </c>
      <c r="E36" s="51">
        <v>2.5670000000000002</v>
      </c>
      <c r="F36" s="51">
        <v>0.16300000000000001</v>
      </c>
      <c r="G36" s="51">
        <v>2.532</v>
      </c>
      <c r="H36" s="51">
        <v>2.9179999999999997</v>
      </c>
      <c r="I36" s="51">
        <v>2.0270000000000001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129.322</v>
      </c>
      <c r="E37" s="51">
        <v>65.671000000000006</v>
      </c>
      <c r="F37" s="51">
        <v>2.4409999999999998</v>
      </c>
      <c r="G37" s="51">
        <v>16.777999999999999</v>
      </c>
      <c r="H37" s="51">
        <v>44.432000000000002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124.68900000000002</v>
      </c>
      <c r="E38" s="51">
        <v>70.600999999999999</v>
      </c>
      <c r="F38" s="51">
        <v>2.2050000000000001</v>
      </c>
      <c r="G38" s="51">
        <v>16.966000000000001</v>
      </c>
      <c r="H38" s="51">
        <v>34.91700000000003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0.248</v>
      </c>
      <c r="E39" s="51">
        <v>0.36299999999999999</v>
      </c>
      <c r="F39" s="51">
        <v>0</v>
      </c>
      <c r="G39" s="51">
        <v>-0.35099999999999998</v>
      </c>
      <c r="H39" s="51">
        <v>0.23599999999999999</v>
      </c>
      <c r="I39" s="51">
        <v>-0.248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44.059000000000218</v>
      </c>
      <c r="E40" s="51">
        <f t="shared" si="5"/>
        <v>-6.0509999999998598</v>
      </c>
      <c r="F40" s="51">
        <f t="shared" si="5"/>
        <v>9.1660000000000217</v>
      </c>
      <c r="G40" s="51">
        <f t="shared" si="5"/>
        <v>9.4439999999999849</v>
      </c>
      <c r="H40" s="51">
        <f t="shared" si="5"/>
        <v>31.499999999999904</v>
      </c>
      <c r="I40" s="51">
        <f t="shared" si="5"/>
        <v>-44.059000000000033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562.51500000000021</v>
      </c>
      <c r="E42" s="51">
        <v>-11.184999999999874</v>
      </c>
      <c r="F42" s="51">
        <v>22.134999999999998</v>
      </c>
      <c r="G42" s="51">
        <v>143.06400000000002</v>
      </c>
      <c r="H42" s="51">
        <v>408.50100000000009</v>
      </c>
      <c r="I42" s="51">
        <v>-45.162000000000035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81.275999999999996</v>
      </c>
      <c r="E43" s="51">
        <v>0</v>
      </c>
      <c r="F43" s="51">
        <v>0</v>
      </c>
      <c r="G43" s="51">
        <v>81.275999999999996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81.275999999999996</v>
      </c>
      <c r="E44" s="51">
        <v>0</v>
      </c>
      <c r="F44" s="51">
        <v>0</v>
      </c>
      <c r="G44" s="51">
        <v>0</v>
      </c>
      <c r="H44" s="51">
        <v>81.275999999999996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562.51500000000021</v>
      </c>
      <c r="E45" s="51">
        <f t="shared" si="6"/>
        <v>-11.184999999999874</v>
      </c>
      <c r="F45" s="51">
        <f t="shared" si="6"/>
        <v>22.134999999999998</v>
      </c>
      <c r="G45" s="51">
        <f t="shared" si="6"/>
        <v>61.788000000000025</v>
      </c>
      <c r="H45" s="51">
        <f t="shared" si="6"/>
        <v>489.7770000000001</v>
      </c>
      <c r="I45" s="51">
        <f t="shared" si="6"/>
        <v>-45.162000000000035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512.72</v>
      </c>
      <c r="E46" s="51">
        <v>0</v>
      </c>
      <c r="F46" s="51">
        <v>0</v>
      </c>
      <c r="G46" s="51">
        <v>49.97</v>
      </c>
      <c r="H46" s="51">
        <v>462.75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-10.998000000000001</v>
      </c>
      <c r="G47" s="51">
        <v>0</v>
      </c>
      <c r="H47" s="51">
        <v>12.873000000000001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49.795000000000186</v>
      </c>
      <c r="E48" s="51">
        <f t="shared" si="7"/>
        <v>-13.059999999999874</v>
      </c>
      <c r="F48" s="51">
        <f t="shared" si="7"/>
        <v>11.136999999999997</v>
      </c>
      <c r="G48" s="51">
        <f t="shared" si="7"/>
        <v>11.818000000000026</v>
      </c>
      <c r="H48" s="51">
        <f t="shared" si="7"/>
        <v>39.900000000000105</v>
      </c>
      <c r="I48" s="51">
        <f t="shared" si="7"/>
        <v>-45.162000000000035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F3951-58EC-48A0-B45B-277BA398585C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859.08600000000001</v>
      </c>
      <c r="E8" s="51">
        <v>571.87400000000002</v>
      </c>
      <c r="F8" s="51">
        <v>41.213999999999999</v>
      </c>
      <c r="G8" s="51">
        <v>74.447000000000003</v>
      </c>
      <c r="H8" s="51">
        <v>171.55100000000002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409.755</v>
      </c>
      <c r="E9" s="51">
        <v>309.98500000000001</v>
      </c>
      <c r="F9" s="51">
        <v>18.404</v>
      </c>
      <c r="G9" s="51">
        <v>20.658999999999999</v>
      </c>
      <c r="H9" s="51">
        <v>60.707000000000001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449.33100000000002</v>
      </c>
      <c r="E10" s="51">
        <f t="shared" si="0"/>
        <v>261.88900000000001</v>
      </c>
      <c r="F10" s="51">
        <f t="shared" si="0"/>
        <v>22.81</v>
      </c>
      <c r="G10" s="51">
        <f t="shared" si="0"/>
        <v>53.788000000000004</v>
      </c>
      <c r="H10" s="51">
        <f t="shared" si="0"/>
        <v>110.84400000000002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85.253000000000043</v>
      </c>
      <c r="E11" s="51">
        <v>48.933</v>
      </c>
      <c r="F11" s="51">
        <v>1.958</v>
      </c>
      <c r="G11" s="51">
        <v>12.173999999999999</v>
      </c>
      <c r="H11" s="51">
        <v>22.188000000000041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364.07799999999997</v>
      </c>
      <c r="E12" s="51">
        <f>E10-E11</f>
        <v>212.95600000000002</v>
      </c>
      <c r="F12" s="51">
        <f>F10-F11</f>
        <v>20.852</v>
      </c>
      <c r="G12" s="51">
        <f>G10-G11</f>
        <v>41.614000000000004</v>
      </c>
      <c r="H12" s="51">
        <f>H10-H11</f>
        <v>88.655999999999977</v>
      </c>
      <c r="I12" s="51">
        <v>-2.862000000000009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250.04700000000005</v>
      </c>
      <c r="E13" s="51">
        <v>157.62200000000001</v>
      </c>
      <c r="F13" s="51">
        <v>12.471</v>
      </c>
      <c r="G13" s="51">
        <v>42.259</v>
      </c>
      <c r="H13" s="51">
        <v>37.695000000000022</v>
      </c>
      <c r="I13" s="51">
        <v>0.96799999999999997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3.4059999999999997</v>
      </c>
      <c r="E14" s="51">
        <v>1.615</v>
      </c>
      <c r="F14" s="51">
        <v>8.2000000000000003E-2</v>
      </c>
      <c r="G14" s="51">
        <v>5.7000000000000009E-2</v>
      </c>
      <c r="H14" s="51">
        <v>1.6519999999999999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6.980999999999999</v>
      </c>
      <c r="E15" s="51">
        <v>5.9559999999999995</v>
      </c>
      <c r="F15" s="51">
        <v>0</v>
      </c>
      <c r="G15" s="51">
        <v>0.21700000000000003</v>
      </c>
      <c r="H15" s="51">
        <v>0.80800000000000005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117.60599999999991</v>
      </c>
      <c r="E16" s="51">
        <f t="shared" si="1"/>
        <v>59.674999999999997</v>
      </c>
      <c r="F16" s="51">
        <f t="shared" si="1"/>
        <v>8.2989999999999995</v>
      </c>
      <c r="G16" s="51">
        <f t="shared" si="1"/>
        <v>-0.48499999999999605</v>
      </c>
      <c r="H16" s="51">
        <f t="shared" si="1"/>
        <v>50.116999999999955</v>
      </c>
      <c r="I16" s="51">
        <f t="shared" si="1"/>
        <v>-3.830000000000009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249.77899999999997</v>
      </c>
      <c r="E17" s="51">
        <v>0</v>
      </c>
      <c r="F17" s="51">
        <v>0</v>
      </c>
      <c r="G17" s="51">
        <v>0</v>
      </c>
      <c r="H17" s="51">
        <v>249.77899999999997</v>
      </c>
      <c r="I17" s="51">
        <v>1.236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6.8159999999999989</v>
      </c>
      <c r="E18" s="51">
        <v>0</v>
      </c>
      <c r="F18" s="51">
        <v>0</v>
      </c>
      <c r="G18" s="51">
        <v>6.8159999999999989</v>
      </c>
      <c r="H18" s="51">
        <v>0</v>
      </c>
      <c r="I18" s="51">
        <v>0.76200000000000001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54.205000000000005</v>
      </c>
      <c r="E19" s="51">
        <v>0</v>
      </c>
      <c r="F19" s="51">
        <v>0</v>
      </c>
      <c r="G19" s="51">
        <v>54.205000000000005</v>
      </c>
      <c r="H19" s="51">
        <v>0</v>
      </c>
      <c r="I19" s="51">
        <v>0.77700000000000002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177.26400000000001</v>
      </c>
      <c r="E20" s="51">
        <v>64.302999999999997</v>
      </c>
      <c r="F20" s="51">
        <v>80.582999999999998</v>
      </c>
      <c r="G20" s="51">
        <v>16.34</v>
      </c>
      <c r="H20" s="51">
        <v>16.038</v>
      </c>
      <c r="I20" s="51">
        <v>17.817999999999998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173.43199999999996</v>
      </c>
      <c r="E21" s="51">
        <v>9.895999999999999</v>
      </c>
      <c r="F21" s="51">
        <v>80.931999999999988</v>
      </c>
      <c r="G21" s="51">
        <v>2.3369999999999997</v>
      </c>
      <c r="H21" s="51">
        <v>80.266999999999996</v>
      </c>
      <c r="I21" s="51">
        <v>21.650000000000002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410.94199999999984</v>
      </c>
      <c r="E22" s="51">
        <f t="shared" si="2"/>
        <v>5.2679999999999989</v>
      </c>
      <c r="F22" s="51">
        <f t="shared" si="2"/>
        <v>8.6479999999999961</v>
      </c>
      <c r="G22" s="51">
        <f t="shared" si="2"/>
        <v>32.90100000000001</v>
      </c>
      <c r="H22" s="51">
        <f t="shared" si="2"/>
        <v>364.12499999999989</v>
      </c>
      <c r="I22" s="51">
        <f t="shared" si="2"/>
        <v>1.2529999999999966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56.322000000000003</v>
      </c>
      <c r="E23" s="51">
        <v>9.1800000000000015</v>
      </c>
      <c r="F23" s="51">
        <v>3.2909999999999999</v>
      </c>
      <c r="G23" s="51">
        <v>0</v>
      </c>
      <c r="H23" s="51">
        <v>43.850999999999999</v>
      </c>
      <c r="I23" s="51">
        <v>0.45100000000000001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56.75800000000001</v>
      </c>
      <c r="E24" s="51">
        <v>0</v>
      </c>
      <c r="F24" s="51">
        <v>0</v>
      </c>
      <c r="G24" s="51">
        <v>56.75800000000001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101.018</v>
      </c>
      <c r="E25" s="51">
        <v>0</v>
      </c>
      <c r="F25" s="51">
        <v>0</v>
      </c>
      <c r="G25" s="51">
        <v>0</v>
      </c>
      <c r="H25" s="51">
        <v>101.018</v>
      </c>
      <c r="I25" s="51">
        <v>0.42299999999999999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101.28499999999998</v>
      </c>
      <c r="E26" s="51">
        <v>3.6829999999999998</v>
      </c>
      <c r="F26" s="51">
        <v>7.7389999999999999</v>
      </c>
      <c r="G26" s="51">
        <v>89.714999999999989</v>
      </c>
      <c r="H26" s="51">
        <v>0.14800000000000002</v>
      </c>
      <c r="I26" s="51">
        <v>0.156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99.533000000000001</v>
      </c>
      <c r="E27" s="51">
        <v>2.4629999999999996</v>
      </c>
      <c r="F27" s="51">
        <v>3.5539999999999994</v>
      </c>
      <c r="G27" s="51">
        <v>93.368000000000009</v>
      </c>
      <c r="H27" s="51">
        <v>0.14800000000000002</v>
      </c>
      <c r="I27" s="51">
        <v>7.4999999999999997E-2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98.330000000000013</v>
      </c>
      <c r="E28" s="51">
        <v>0</v>
      </c>
      <c r="F28" s="51">
        <v>0</v>
      </c>
      <c r="G28" s="51">
        <v>0</v>
      </c>
      <c r="H28" s="51">
        <v>98.330000000000013</v>
      </c>
      <c r="I28" s="51">
        <v>1.278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56.432999999999993</v>
      </c>
      <c r="E29" s="51">
        <v>4.2650000000000006</v>
      </c>
      <c r="F29" s="51">
        <v>26.563000000000002</v>
      </c>
      <c r="G29" s="51">
        <v>10.018999999999998</v>
      </c>
      <c r="H29" s="51">
        <v>15.586000000000002</v>
      </c>
      <c r="I29" s="51">
        <v>5.5330000000000004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49.071999999999989</v>
      </c>
      <c r="E30" s="51">
        <v>2.39</v>
      </c>
      <c r="F30" s="51">
        <v>26.624000000000002</v>
      </c>
      <c r="G30" s="51">
        <v>3.867999999999995</v>
      </c>
      <c r="H30" s="51">
        <v>16.190000000000001</v>
      </c>
      <c r="I30" s="51">
        <v>12.894000000000002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403.08099999999979</v>
      </c>
      <c r="E31" s="51">
        <f t="shared" si="3"/>
        <v>-4.5670000000000019</v>
      </c>
      <c r="F31" s="51">
        <f t="shared" si="3"/>
        <v>9.602999999999998</v>
      </c>
      <c r="G31" s="51">
        <f t="shared" si="3"/>
        <v>79.855000000000018</v>
      </c>
      <c r="H31" s="51">
        <f t="shared" si="3"/>
        <v>318.18999999999988</v>
      </c>
      <c r="I31" s="51">
        <f t="shared" si="3"/>
        <v>9.1139999999999972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376.12899999999996</v>
      </c>
      <c r="E32" s="51">
        <v>0</v>
      </c>
      <c r="F32" s="51">
        <v>0</v>
      </c>
      <c r="G32" s="51">
        <v>96.168999999999983</v>
      </c>
      <c r="H32" s="51">
        <v>279.95999999999998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-3.7770000000000006</v>
      </c>
      <c r="G33" s="51">
        <v>0</v>
      </c>
      <c r="H33" s="51">
        <v>4.822000000000001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26.951999999999828</v>
      </c>
      <c r="E34" s="51">
        <f t="shared" si="4"/>
        <v>-5.6120000000000019</v>
      </c>
      <c r="F34" s="51">
        <f t="shared" si="4"/>
        <v>5.825999999999997</v>
      </c>
      <c r="G34" s="51">
        <f t="shared" si="4"/>
        <v>-16.313999999999965</v>
      </c>
      <c r="H34" s="51">
        <f t="shared" si="4"/>
        <v>43.051999999999907</v>
      </c>
      <c r="I34" s="51">
        <f t="shared" si="4"/>
        <v>9.1139999999999972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10.978000000000002</v>
      </c>
      <c r="E35" s="51">
        <v>0.27200000000000002</v>
      </c>
      <c r="F35" s="51">
        <v>1.7970000000000002</v>
      </c>
      <c r="G35" s="51">
        <v>7.3650000000000002</v>
      </c>
      <c r="H35" s="51">
        <v>1.544</v>
      </c>
      <c r="I35" s="51">
        <v>0.71099999999999997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10.998000000000001</v>
      </c>
      <c r="E36" s="51">
        <v>1.7269999999999999</v>
      </c>
      <c r="F36" s="51">
        <v>0</v>
      </c>
      <c r="G36" s="51">
        <v>2.1760000000000006</v>
      </c>
      <c r="H36" s="51">
        <v>7.0950000000000006</v>
      </c>
      <c r="I36" s="51">
        <v>0.69099999999999995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121.31899999999999</v>
      </c>
      <c r="E37" s="51">
        <v>70.044999999999987</v>
      </c>
      <c r="F37" s="51">
        <v>2.3329999999999997</v>
      </c>
      <c r="G37" s="51">
        <v>10.897999999999998</v>
      </c>
      <c r="H37" s="51">
        <v>38.043000000000006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85.253000000000043</v>
      </c>
      <c r="E38" s="51">
        <v>48.933</v>
      </c>
      <c r="F38" s="51">
        <v>1.958</v>
      </c>
      <c r="G38" s="51">
        <v>12.173999999999999</v>
      </c>
      <c r="H38" s="51">
        <v>22.188000000000041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8.5999999999999965E-2</v>
      </c>
      <c r="E39" s="51">
        <v>0.20800000000000002</v>
      </c>
      <c r="F39" s="51">
        <v>0</v>
      </c>
      <c r="G39" s="51">
        <v>-0.41000000000000003</v>
      </c>
      <c r="H39" s="51">
        <v>0.28799999999999998</v>
      </c>
      <c r="I39" s="51">
        <v>-8.5999999999999993E-2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-9.1800000000001223</v>
      </c>
      <c r="E40" s="51">
        <f t="shared" si="5"/>
        <v>-25.476999999999983</v>
      </c>
      <c r="F40" s="51">
        <f t="shared" si="5"/>
        <v>3.6539999999999964</v>
      </c>
      <c r="G40" s="51">
        <f t="shared" si="5"/>
        <v>-19.816999999999961</v>
      </c>
      <c r="H40" s="51">
        <f t="shared" si="5"/>
        <v>32.459999999999951</v>
      </c>
      <c r="I40" s="51">
        <f t="shared" si="5"/>
        <v>9.1799999999999979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403.0809999999999</v>
      </c>
      <c r="E42" s="51">
        <v>-4.5669999999999931</v>
      </c>
      <c r="F42" s="51">
        <v>9.6029999999999802</v>
      </c>
      <c r="G42" s="51">
        <v>79.85499999999999</v>
      </c>
      <c r="H42" s="51">
        <v>318.18999999999994</v>
      </c>
      <c r="I42" s="51">
        <v>9.1139999999999937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56.055</v>
      </c>
      <c r="E43" s="51">
        <v>0</v>
      </c>
      <c r="F43" s="51">
        <v>0</v>
      </c>
      <c r="G43" s="51">
        <v>56.055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56.055</v>
      </c>
      <c r="E44" s="51">
        <v>0</v>
      </c>
      <c r="F44" s="51">
        <v>0</v>
      </c>
      <c r="G44" s="51">
        <v>0</v>
      </c>
      <c r="H44" s="51">
        <v>56.055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403.0809999999999</v>
      </c>
      <c r="E45" s="51">
        <f t="shared" si="6"/>
        <v>-4.5669999999999931</v>
      </c>
      <c r="F45" s="51">
        <f t="shared" si="6"/>
        <v>9.6029999999999802</v>
      </c>
      <c r="G45" s="51">
        <f t="shared" si="6"/>
        <v>23.79999999999999</v>
      </c>
      <c r="H45" s="51">
        <f t="shared" si="6"/>
        <v>374.24499999999995</v>
      </c>
      <c r="I45" s="51">
        <f t="shared" si="6"/>
        <v>9.1139999999999937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376.12899999999996</v>
      </c>
      <c r="E46" s="51">
        <v>0</v>
      </c>
      <c r="F46" s="51">
        <v>0</v>
      </c>
      <c r="G46" s="51">
        <v>40.11399999999999</v>
      </c>
      <c r="H46" s="51">
        <v>336.01499999999999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-3.7770000000000006</v>
      </c>
      <c r="G47" s="51">
        <v>0</v>
      </c>
      <c r="H47" s="51">
        <v>4.822000000000001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26.951999999999941</v>
      </c>
      <c r="E48" s="51">
        <f t="shared" si="7"/>
        <v>-5.611999999999993</v>
      </c>
      <c r="F48" s="51">
        <f t="shared" si="7"/>
        <v>5.8259999999999792</v>
      </c>
      <c r="G48" s="51">
        <f t="shared" si="7"/>
        <v>-16.314</v>
      </c>
      <c r="H48" s="51">
        <f t="shared" si="7"/>
        <v>43.051999999999964</v>
      </c>
      <c r="I48" s="51">
        <f t="shared" si="7"/>
        <v>9.1139999999999937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142C0-8BB2-4D64-906E-0743A60D3CA0}">
  <dimension ref="A1:L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1323.364</v>
      </c>
      <c r="E8" s="51">
        <v>937.09199999999998</v>
      </c>
      <c r="F8" s="51">
        <v>59.677</v>
      </c>
      <c r="G8" s="51">
        <v>105.73900000000002</v>
      </c>
      <c r="H8" s="51">
        <v>220.85599999999994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692.21800000000007</v>
      </c>
      <c r="E9" s="51">
        <v>547.827</v>
      </c>
      <c r="F9" s="51">
        <v>30.137000000000004</v>
      </c>
      <c r="G9" s="51">
        <v>35.749000000000002</v>
      </c>
      <c r="H9" s="51">
        <v>78.504999999999995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631.14599999999996</v>
      </c>
      <c r="E10" s="51">
        <f t="shared" si="0"/>
        <v>389.26499999999999</v>
      </c>
      <c r="F10" s="51">
        <f t="shared" si="0"/>
        <v>29.539999999999996</v>
      </c>
      <c r="G10" s="51">
        <f t="shared" si="0"/>
        <v>69.990000000000009</v>
      </c>
      <c r="H10" s="51">
        <f t="shared" si="0"/>
        <v>142.35099999999994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125.43400000000003</v>
      </c>
      <c r="E11" s="51">
        <v>70.902000000000001</v>
      </c>
      <c r="F11" s="51">
        <v>2.2190000000000003</v>
      </c>
      <c r="G11" s="51">
        <v>17.077000000000002</v>
      </c>
      <c r="H11" s="51">
        <v>35.23600000000004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505.71199999999993</v>
      </c>
      <c r="E12" s="51">
        <f>E10-E11</f>
        <v>318.363</v>
      </c>
      <c r="F12" s="51">
        <f>F10-F11</f>
        <v>27.320999999999994</v>
      </c>
      <c r="G12" s="51">
        <f>G10-G11</f>
        <v>52.913000000000011</v>
      </c>
      <c r="H12" s="51">
        <f>H10-H11</f>
        <v>107.1149999999999</v>
      </c>
      <c r="I12" s="51">
        <v>-38.170999999999992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353.01</v>
      </c>
      <c r="E13" s="51">
        <v>234.72399999999999</v>
      </c>
      <c r="F13" s="51">
        <v>16.625</v>
      </c>
      <c r="G13" s="51">
        <v>53.696000000000005</v>
      </c>
      <c r="H13" s="51">
        <v>47.965000000000003</v>
      </c>
      <c r="I13" s="51">
        <v>2.87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5.01</v>
      </c>
      <c r="E14" s="51">
        <v>2.6</v>
      </c>
      <c r="F14" s="51">
        <v>0.30400000000000005</v>
      </c>
      <c r="G14" s="51">
        <v>8.3000000000000004E-2</v>
      </c>
      <c r="H14" s="51">
        <v>2.0229999999999997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8.1430000000000007</v>
      </c>
      <c r="E15" s="51">
        <v>7.726</v>
      </c>
      <c r="F15" s="51">
        <v>0</v>
      </c>
      <c r="G15" s="51">
        <v>0.10100000000000001</v>
      </c>
      <c r="H15" s="51">
        <v>0.316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155.83499999999995</v>
      </c>
      <c r="E16" s="51">
        <f t="shared" si="1"/>
        <v>88.765000000000015</v>
      </c>
      <c r="F16" s="51">
        <f t="shared" si="1"/>
        <v>10.391999999999994</v>
      </c>
      <c r="G16" s="51">
        <f t="shared" si="1"/>
        <v>-0.76499999999999413</v>
      </c>
      <c r="H16" s="51">
        <f t="shared" si="1"/>
        <v>57.442999999999898</v>
      </c>
      <c r="I16" s="51">
        <f t="shared" si="1"/>
        <v>-41.04099999999999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353.41500000000002</v>
      </c>
      <c r="E17" s="51">
        <v>0</v>
      </c>
      <c r="F17" s="51">
        <v>0</v>
      </c>
      <c r="G17" s="51">
        <v>0</v>
      </c>
      <c r="H17" s="51">
        <v>353.41500000000002</v>
      </c>
      <c r="I17" s="51">
        <v>2.4649999999999999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8.0779999999999994</v>
      </c>
      <c r="E18" s="51">
        <v>0</v>
      </c>
      <c r="F18" s="51">
        <v>0</v>
      </c>
      <c r="G18" s="51">
        <v>8.0779999999999994</v>
      </c>
      <c r="H18" s="51">
        <v>0</v>
      </c>
      <c r="I18" s="51">
        <v>7.4999999999999997E-2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78.950000000000017</v>
      </c>
      <c r="E19" s="51">
        <v>0</v>
      </c>
      <c r="F19" s="51">
        <v>0</v>
      </c>
      <c r="G19" s="51">
        <v>78.950000000000017</v>
      </c>
      <c r="H19" s="51">
        <v>0</v>
      </c>
      <c r="I19" s="51">
        <v>1.204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181.989</v>
      </c>
      <c r="E20" s="51">
        <v>78.765000000000001</v>
      </c>
      <c r="F20" s="51">
        <v>77.379000000000005</v>
      </c>
      <c r="G20" s="51">
        <v>15.359</v>
      </c>
      <c r="H20" s="51">
        <v>10.486000000000001</v>
      </c>
      <c r="I20" s="51">
        <v>45.888999999999996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200.49199999999999</v>
      </c>
      <c r="E21" s="51">
        <v>31.459999999999997</v>
      </c>
      <c r="F21" s="51">
        <v>71.240000000000009</v>
      </c>
      <c r="G21" s="51">
        <v>6.7299999999999995</v>
      </c>
      <c r="H21" s="51">
        <v>91.061999999999998</v>
      </c>
      <c r="I21" s="51">
        <v>27.386000000000003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598.625</v>
      </c>
      <c r="E22" s="51">
        <f t="shared" si="2"/>
        <v>41.460000000000008</v>
      </c>
      <c r="F22" s="51">
        <f t="shared" si="2"/>
        <v>4.2530000000000001</v>
      </c>
      <c r="G22" s="51">
        <f t="shared" si="2"/>
        <v>61.478000000000023</v>
      </c>
      <c r="H22" s="51">
        <f t="shared" si="2"/>
        <v>491.43399999999997</v>
      </c>
      <c r="I22" s="51">
        <f t="shared" si="2"/>
        <v>-55.949999999999982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74.290999999999997</v>
      </c>
      <c r="E23" s="51">
        <v>13.531000000000002</v>
      </c>
      <c r="F23" s="51">
        <v>2.282</v>
      </c>
      <c r="G23" s="51">
        <v>0</v>
      </c>
      <c r="H23" s="51">
        <v>58.477999999999994</v>
      </c>
      <c r="I23" s="51">
        <v>0.48399999999999999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74.663999999999987</v>
      </c>
      <c r="E24" s="51">
        <v>0</v>
      </c>
      <c r="F24" s="51">
        <v>0</v>
      </c>
      <c r="G24" s="51">
        <v>74.663999999999987</v>
      </c>
      <c r="H24" s="51">
        <v>0</v>
      </c>
      <c r="I24" s="51">
        <v>0.111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142.39599999999999</v>
      </c>
      <c r="E25" s="51">
        <v>0</v>
      </c>
      <c r="F25" s="51">
        <v>0</v>
      </c>
      <c r="G25" s="51">
        <v>0</v>
      </c>
      <c r="H25" s="51">
        <v>142.39599999999999</v>
      </c>
      <c r="I25" s="51">
        <v>0.42300000000000004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142.22</v>
      </c>
      <c r="E26" s="51">
        <v>5.5529999999999999</v>
      </c>
      <c r="F26" s="51">
        <v>24.669</v>
      </c>
      <c r="G26" s="51">
        <v>111.81699999999999</v>
      </c>
      <c r="H26" s="51">
        <v>0.18099999999999999</v>
      </c>
      <c r="I26" s="51">
        <v>0.59899999999999998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122.68199999999999</v>
      </c>
      <c r="E27" s="51">
        <v>3.6440000000000001</v>
      </c>
      <c r="F27" s="51">
        <v>10.786999999999999</v>
      </c>
      <c r="G27" s="51">
        <v>108.07</v>
      </c>
      <c r="H27" s="51">
        <v>0.18099999999999999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121.09699999999999</v>
      </c>
      <c r="E28" s="51">
        <v>0</v>
      </c>
      <c r="F28" s="51">
        <v>0</v>
      </c>
      <c r="G28" s="51">
        <v>0</v>
      </c>
      <c r="H28" s="51">
        <v>121.09699999999999</v>
      </c>
      <c r="I28" s="51">
        <v>1.7069999999999999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63.423000000000002</v>
      </c>
      <c r="E29" s="51">
        <v>6.593</v>
      </c>
      <c r="F29" s="51">
        <v>28.374000000000002</v>
      </c>
      <c r="G29" s="51">
        <v>11.799999999999997</v>
      </c>
      <c r="H29" s="51">
        <v>16.655999999999999</v>
      </c>
      <c r="I29" s="51">
        <v>10.687000000000001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57.131999999999991</v>
      </c>
      <c r="E30" s="51">
        <v>3.4039999999999999</v>
      </c>
      <c r="F30" s="51">
        <v>28.426000000000002</v>
      </c>
      <c r="G30" s="51">
        <v>5.4959999999999951</v>
      </c>
      <c r="H30" s="51">
        <v>19.806000000000001</v>
      </c>
      <c r="I30" s="51">
        <v>16.978000000000002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590.94600000000003</v>
      </c>
      <c r="E31" s="51">
        <f t="shared" si="3"/>
        <v>26.649000000000008</v>
      </c>
      <c r="F31" s="51">
        <f t="shared" si="3"/>
        <v>15.905000000000001</v>
      </c>
      <c r="G31" s="51">
        <f t="shared" si="3"/>
        <v>133.58499999999998</v>
      </c>
      <c r="H31" s="51">
        <f t="shared" si="3"/>
        <v>414.8069999999999</v>
      </c>
      <c r="I31" s="51">
        <f t="shared" si="3"/>
        <v>-48.270999999999994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524.87799999999993</v>
      </c>
      <c r="E32" s="51">
        <v>0</v>
      </c>
      <c r="F32" s="51">
        <v>0</v>
      </c>
      <c r="G32" s="51">
        <v>131.92500000000001</v>
      </c>
      <c r="H32" s="51">
        <v>392.95299999999997</v>
      </c>
      <c r="I32" s="51">
        <v>0</v>
      </c>
      <c r="J32" s="52"/>
      <c r="K32" s="52"/>
    </row>
    <row r="33" spans="1:12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-11.022000000000002</v>
      </c>
      <c r="G33" s="51">
        <v>0</v>
      </c>
      <c r="H33" s="51">
        <v>12.897</v>
      </c>
      <c r="I33" s="51">
        <v>0</v>
      </c>
      <c r="J33" s="52"/>
      <c r="K33" s="52"/>
    </row>
    <row r="34" spans="1:12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66.068000000000097</v>
      </c>
      <c r="E34" s="51">
        <f t="shared" si="4"/>
        <v>24.774000000000008</v>
      </c>
      <c r="F34" s="51">
        <f t="shared" si="4"/>
        <v>4.8829999999999991</v>
      </c>
      <c r="G34" s="51">
        <f t="shared" si="4"/>
        <v>1.6599999999999682</v>
      </c>
      <c r="H34" s="51">
        <f t="shared" si="4"/>
        <v>34.750999999999927</v>
      </c>
      <c r="I34" s="51">
        <f t="shared" si="4"/>
        <v>-48.270999999999994</v>
      </c>
      <c r="J34" s="52"/>
      <c r="K34" s="52"/>
    </row>
    <row r="35" spans="1:12" ht="12" customHeight="1">
      <c r="A35" s="38">
        <v>28</v>
      </c>
      <c r="B35" s="50" t="s">
        <v>157</v>
      </c>
      <c r="C35" s="28" t="s">
        <v>176</v>
      </c>
      <c r="D35" s="51">
        <v>11.950000000000001</v>
      </c>
      <c r="E35" s="51">
        <v>0.374</v>
      </c>
      <c r="F35" s="51">
        <v>2.1790000000000003</v>
      </c>
      <c r="G35" s="51">
        <v>7.48</v>
      </c>
      <c r="H35" s="51">
        <v>1.917</v>
      </c>
      <c r="I35" s="51">
        <v>0.92800000000000005</v>
      </c>
      <c r="J35" s="52"/>
      <c r="K35" s="52"/>
    </row>
    <row r="36" spans="1:12" ht="12" customHeight="1">
      <c r="A36" s="38">
        <v>29</v>
      </c>
      <c r="B36" s="50" t="s">
        <v>162</v>
      </c>
      <c r="C36" s="28" t="s">
        <v>177</v>
      </c>
      <c r="D36" s="51">
        <v>11.090000000000002</v>
      </c>
      <c r="E36" s="51">
        <v>2.6560000000000001</v>
      </c>
      <c r="F36" s="51">
        <v>2.2629999999999999</v>
      </c>
      <c r="G36" s="51">
        <v>2.88</v>
      </c>
      <c r="H36" s="51">
        <v>3.2909999999999999</v>
      </c>
      <c r="I36" s="51">
        <v>1.7879999999999998</v>
      </c>
      <c r="J36" s="52"/>
      <c r="K36" s="52"/>
    </row>
    <row r="37" spans="1:12" ht="12" customHeight="1">
      <c r="A37" s="38">
        <v>30</v>
      </c>
      <c r="B37" s="50" t="s">
        <v>157</v>
      </c>
      <c r="C37" s="28" t="s">
        <v>36</v>
      </c>
      <c r="D37" s="51">
        <v>143.23099999999999</v>
      </c>
      <c r="E37" s="51">
        <v>74.961000000000013</v>
      </c>
      <c r="F37" s="51">
        <v>2.4489999999999998</v>
      </c>
      <c r="G37" s="51">
        <v>18.486999999999998</v>
      </c>
      <c r="H37" s="51">
        <v>47.333999999999996</v>
      </c>
      <c r="I37" s="51">
        <v>0</v>
      </c>
      <c r="J37" s="52"/>
      <c r="K37" s="52"/>
    </row>
    <row r="38" spans="1:12" ht="12" customHeight="1">
      <c r="A38" s="38">
        <v>31</v>
      </c>
      <c r="B38" s="50" t="s">
        <v>162</v>
      </c>
      <c r="C38" s="28" t="s">
        <v>45</v>
      </c>
      <c r="D38" s="51">
        <v>125.43400000000003</v>
      </c>
      <c r="E38" s="51">
        <v>70.902000000000001</v>
      </c>
      <c r="F38" s="51">
        <v>2.2190000000000003</v>
      </c>
      <c r="G38" s="51">
        <v>17.077000000000002</v>
      </c>
      <c r="H38" s="51">
        <v>35.23600000000004</v>
      </c>
      <c r="I38" s="51">
        <v>0</v>
      </c>
      <c r="J38" s="52"/>
      <c r="K38" s="52"/>
    </row>
    <row r="39" spans="1:12" ht="12" customHeight="1">
      <c r="A39" s="38">
        <v>32</v>
      </c>
      <c r="B39" s="50" t="s">
        <v>157</v>
      </c>
      <c r="C39" s="28" t="s">
        <v>178</v>
      </c>
      <c r="D39" s="51">
        <v>-0.92900000000000016</v>
      </c>
      <c r="E39" s="51">
        <v>-0.81700000000000006</v>
      </c>
      <c r="F39" s="51">
        <v>0</v>
      </c>
      <c r="G39" s="51">
        <v>-0.33899999999999997</v>
      </c>
      <c r="H39" s="51">
        <v>0.22700000000000001</v>
      </c>
      <c r="I39" s="51">
        <v>0.92900000000000005</v>
      </c>
      <c r="J39" s="52"/>
      <c r="K39" s="52"/>
    </row>
    <row r="40" spans="1:12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48.340000000000131</v>
      </c>
      <c r="E40" s="51">
        <f t="shared" si="5"/>
        <v>23.814</v>
      </c>
      <c r="F40" s="51">
        <f t="shared" si="5"/>
        <v>4.7369999999999992</v>
      </c>
      <c r="G40" s="51">
        <f t="shared" si="5"/>
        <v>-4.0110000000000294</v>
      </c>
      <c r="H40" s="51">
        <f t="shared" si="5"/>
        <v>23.799999999999965</v>
      </c>
      <c r="I40" s="51">
        <f t="shared" si="5"/>
        <v>-48.339999999999996</v>
      </c>
      <c r="J40" s="52"/>
      <c r="K40" s="52"/>
    </row>
    <row r="41" spans="1:12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2" ht="18" customHeight="1">
      <c r="A42" s="38">
        <v>34</v>
      </c>
      <c r="C42" s="28" t="s">
        <v>124</v>
      </c>
      <c r="D42" s="51">
        <v>590.94600000000003</v>
      </c>
      <c r="E42" s="51">
        <v>26.648999999999983</v>
      </c>
      <c r="F42" s="51">
        <v>15.905000000000015</v>
      </c>
      <c r="G42" s="51">
        <v>133.58499999999998</v>
      </c>
      <c r="H42" s="51">
        <v>414.80700000000002</v>
      </c>
      <c r="I42" s="51">
        <v>-48.271000000000001</v>
      </c>
      <c r="J42" s="52"/>
      <c r="K42" s="52"/>
    </row>
    <row r="43" spans="1:12" ht="12" customHeight="1">
      <c r="A43" s="38">
        <v>35</v>
      </c>
      <c r="B43" s="50" t="s">
        <v>157</v>
      </c>
      <c r="C43" s="28" t="s">
        <v>281</v>
      </c>
      <c r="D43" s="51">
        <v>81.138000000000005</v>
      </c>
      <c r="E43" s="51">
        <v>0</v>
      </c>
      <c r="F43" s="51">
        <v>0</v>
      </c>
      <c r="G43" s="51">
        <v>81.138000000000005</v>
      </c>
      <c r="H43" s="51">
        <v>0</v>
      </c>
      <c r="I43" s="51">
        <v>0</v>
      </c>
      <c r="J43" s="52"/>
      <c r="K43" s="52"/>
      <c r="L43" s="51"/>
    </row>
    <row r="44" spans="1:12" ht="12" customHeight="1">
      <c r="A44" s="38">
        <v>36</v>
      </c>
      <c r="B44" s="50" t="s">
        <v>162</v>
      </c>
      <c r="C44" s="28" t="s">
        <v>282</v>
      </c>
      <c r="D44" s="51">
        <v>81.138000000000005</v>
      </c>
      <c r="E44" s="51">
        <v>0</v>
      </c>
      <c r="F44" s="51">
        <v>0</v>
      </c>
      <c r="G44" s="51">
        <v>0</v>
      </c>
      <c r="H44" s="51">
        <v>81.138000000000005</v>
      </c>
      <c r="I44" s="51">
        <v>0</v>
      </c>
      <c r="J44" s="52"/>
      <c r="K44" s="52"/>
    </row>
    <row r="45" spans="1:12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590.94600000000003</v>
      </c>
      <c r="E45" s="51">
        <f t="shared" si="6"/>
        <v>26.648999999999983</v>
      </c>
      <c r="F45" s="51">
        <f t="shared" si="6"/>
        <v>15.905000000000015</v>
      </c>
      <c r="G45" s="51">
        <f t="shared" si="6"/>
        <v>52.446999999999974</v>
      </c>
      <c r="H45" s="51">
        <f t="shared" si="6"/>
        <v>495.94500000000005</v>
      </c>
      <c r="I45" s="51">
        <f t="shared" si="6"/>
        <v>-48.271000000000001</v>
      </c>
      <c r="J45" s="52"/>
      <c r="K45" s="52"/>
    </row>
    <row r="46" spans="1:12" ht="12" customHeight="1">
      <c r="A46" s="38">
        <v>38</v>
      </c>
      <c r="B46" s="50" t="s">
        <v>157</v>
      </c>
      <c r="C46" s="28" t="s">
        <v>283</v>
      </c>
      <c r="D46" s="51">
        <v>524.87800000000004</v>
      </c>
      <c r="E46" s="51">
        <v>0</v>
      </c>
      <c r="F46" s="51">
        <v>0</v>
      </c>
      <c r="G46" s="51">
        <v>50.786999999999992</v>
      </c>
      <c r="H46" s="51">
        <v>474.09100000000001</v>
      </c>
      <c r="I46" s="51">
        <v>0</v>
      </c>
      <c r="J46" s="52"/>
      <c r="K46" s="52"/>
    </row>
    <row r="47" spans="1:12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-11.022000000000002</v>
      </c>
      <c r="G47" s="51">
        <v>0</v>
      </c>
      <c r="H47" s="51">
        <v>12.897</v>
      </c>
      <c r="I47" s="51">
        <v>0</v>
      </c>
      <c r="J47" s="52"/>
      <c r="K47" s="52"/>
    </row>
    <row r="48" spans="1:12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66.067999999999984</v>
      </c>
      <c r="E48" s="51">
        <f t="shared" si="7"/>
        <v>24.773999999999983</v>
      </c>
      <c r="F48" s="51">
        <f t="shared" si="7"/>
        <v>4.8830000000000133</v>
      </c>
      <c r="G48" s="51">
        <f t="shared" si="7"/>
        <v>1.6599999999999824</v>
      </c>
      <c r="H48" s="51">
        <f t="shared" si="7"/>
        <v>34.75100000000004</v>
      </c>
      <c r="I48" s="51">
        <f t="shared" si="7"/>
        <v>-48.271000000000001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3CD14-318C-4332-9B84-EA8659E8F36B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1354.8029999999999</v>
      </c>
      <c r="E8" s="51">
        <v>951.82199999999989</v>
      </c>
      <c r="F8" s="51">
        <v>59.228000000000002</v>
      </c>
      <c r="G8" s="51">
        <v>119.90100000000001</v>
      </c>
      <c r="H8" s="51">
        <v>223.85200000000003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716.85100000000011</v>
      </c>
      <c r="E9" s="51">
        <v>562.35199999999998</v>
      </c>
      <c r="F9" s="51">
        <v>30.589000000000006</v>
      </c>
      <c r="G9" s="51">
        <v>42.454999999999998</v>
      </c>
      <c r="H9" s="51">
        <v>81.454999999999998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637.95199999999977</v>
      </c>
      <c r="E10" s="51">
        <f t="shared" si="0"/>
        <v>389.46999999999991</v>
      </c>
      <c r="F10" s="51">
        <f t="shared" si="0"/>
        <v>28.638999999999996</v>
      </c>
      <c r="G10" s="51">
        <f t="shared" si="0"/>
        <v>77.446000000000012</v>
      </c>
      <c r="H10" s="51">
        <f t="shared" si="0"/>
        <v>142.39700000000005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125.91900000000008</v>
      </c>
      <c r="E11" s="51">
        <v>71.111000000000004</v>
      </c>
      <c r="F11" s="51">
        <v>2.2330000000000001</v>
      </c>
      <c r="G11" s="51">
        <v>17.154000000000003</v>
      </c>
      <c r="H11" s="51">
        <v>35.421000000000063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512.03299999999967</v>
      </c>
      <c r="E12" s="51">
        <f>E10-E11</f>
        <v>318.35899999999992</v>
      </c>
      <c r="F12" s="51">
        <f>F10-F11</f>
        <v>26.405999999999995</v>
      </c>
      <c r="G12" s="51">
        <f>G10-G11</f>
        <v>60.292000000000009</v>
      </c>
      <c r="H12" s="51">
        <f>H10-H11</f>
        <v>106.97599999999998</v>
      </c>
      <c r="I12" s="51">
        <v>-43.72999999999999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392.67299999999989</v>
      </c>
      <c r="E13" s="51">
        <v>256.71699999999998</v>
      </c>
      <c r="F13" s="51">
        <v>20.972000000000001</v>
      </c>
      <c r="G13" s="51">
        <v>61.82500000000001</v>
      </c>
      <c r="H13" s="51">
        <v>53.158999999999963</v>
      </c>
      <c r="I13" s="51">
        <v>3.335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4.6240000000000006</v>
      </c>
      <c r="E14" s="51">
        <v>2.1970000000000001</v>
      </c>
      <c r="F14" s="51">
        <v>0.35399999999999998</v>
      </c>
      <c r="G14" s="51">
        <v>7.2999999999999995E-2</v>
      </c>
      <c r="H14" s="51">
        <v>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14.635999999999997</v>
      </c>
      <c r="E15" s="51">
        <v>13.992999999999999</v>
      </c>
      <c r="F15" s="51">
        <v>0</v>
      </c>
      <c r="G15" s="51">
        <v>0.123</v>
      </c>
      <c r="H15" s="51">
        <v>0.52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129.37199999999979</v>
      </c>
      <c r="E16" s="51">
        <f t="shared" si="1"/>
        <v>73.437999999999931</v>
      </c>
      <c r="F16" s="51">
        <f t="shared" si="1"/>
        <v>5.0799999999999939</v>
      </c>
      <c r="G16" s="51">
        <f t="shared" si="1"/>
        <v>-1.4830000000000012</v>
      </c>
      <c r="H16" s="51">
        <f t="shared" si="1"/>
        <v>52.337000000000025</v>
      </c>
      <c r="I16" s="51">
        <f t="shared" si="1"/>
        <v>-47.064999999999991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394.029</v>
      </c>
      <c r="E17" s="51">
        <v>0</v>
      </c>
      <c r="F17" s="51">
        <v>0</v>
      </c>
      <c r="G17" s="51">
        <v>0</v>
      </c>
      <c r="H17" s="51">
        <v>394.029</v>
      </c>
      <c r="I17" s="51">
        <v>1.9790000000000001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9.4060000000000006</v>
      </c>
      <c r="E18" s="51">
        <v>0</v>
      </c>
      <c r="F18" s="51">
        <v>0</v>
      </c>
      <c r="G18" s="51">
        <v>9.4060000000000006</v>
      </c>
      <c r="H18" s="51">
        <v>0</v>
      </c>
      <c r="I18" s="51">
        <v>5.2669999999999995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79.495000000000005</v>
      </c>
      <c r="E19" s="51">
        <v>0</v>
      </c>
      <c r="F19" s="51">
        <v>0</v>
      </c>
      <c r="G19" s="51">
        <v>79.495000000000005</v>
      </c>
      <c r="H19" s="51">
        <v>0</v>
      </c>
      <c r="I19" s="51">
        <v>1.0839999999999999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178.709</v>
      </c>
      <c r="E20" s="51">
        <v>65.61999999999999</v>
      </c>
      <c r="F20" s="51">
        <v>86.186000000000007</v>
      </c>
      <c r="G20" s="51">
        <v>16.674999999999997</v>
      </c>
      <c r="H20" s="51">
        <v>10.228000000000002</v>
      </c>
      <c r="I20" s="51">
        <v>46.502000000000002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198.30199999999999</v>
      </c>
      <c r="E21" s="51">
        <v>33.221000000000004</v>
      </c>
      <c r="F21" s="51">
        <v>75.510000000000005</v>
      </c>
      <c r="G21" s="51">
        <v>6.0609999999999999</v>
      </c>
      <c r="H21" s="51">
        <v>83.509999999999991</v>
      </c>
      <c r="I21" s="51">
        <v>26.908999999999999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613.08299999999986</v>
      </c>
      <c r="E22" s="51">
        <f t="shared" si="2"/>
        <v>41.038999999999945</v>
      </c>
      <c r="F22" s="51">
        <f t="shared" si="2"/>
        <v>-5.5960000000000036</v>
      </c>
      <c r="G22" s="51">
        <f t="shared" si="2"/>
        <v>57.992000000000012</v>
      </c>
      <c r="H22" s="51">
        <f t="shared" si="2"/>
        <v>519.64800000000002</v>
      </c>
      <c r="I22" s="51">
        <f t="shared" si="2"/>
        <v>-68.861999999999995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86.718000000000004</v>
      </c>
      <c r="E23" s="51">
        <v>13.832000000000001</v>
      </c>
      <c r="F23" s="51">
        <v>2.3319999999999999</v>
      </c>
      <c r="G23" s="51">
        <v>0</v>
      </c>
      <c r="H23" s="51">
        <v>70.554000000000002</v>
      </c>
      <c r="I23" s="51">
        <v>8.2000000000000003E-2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86.674000000000007</v>
      </c>
      <c r="E24" s="51">
        <v>0</v>
      </c>
      <c r="F24" s="51">
        <v>0</v>
      </c>
      <c r="G24" s="51">
        <v>86.674000000000007</v>
      </c>
      <c r="H24" s="51">
        <v>0</v>
      </c>
      <c r="I24" s="51">
        <v>0.126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153.95599999999999</v>
      </c>
      <c r="E25" s="51">
        <v>0</v>
      </c>
      <c r="F25" s="51">
        <v>0</v>
      </c>
      <c r="G25" s="51">
        <v>0</v>
      </c>
      <c r="H25" s="51">
        <v>153.95599999999999</v>
      </c>
      <c r="I25" s="51">
        <v>0.45799999999999996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153.744</v>
      </c>
      <c r="E26" s="51">
        <v>5.5739999999999963</v>
      </c>
      <c r="F26" s="51">
        <v>25.823</v>
      </c>
      <c r="G26" s="51">
        <v>122.143</v>
      </c>
      <c r="H26" s="51">
        <v>0.20399999999999999</v>
      </c>
      <c r="I26" s="51">
        <v>0.66999999999999993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123.11899999999999</v>
      </c>
      <c r="E27" s="51">
        <v>4.577</v>
      </c>
      <c r="F27" s="51">
        <v>10.902000000000001</v>
      </c>
      <c r="G27" s="51">
        <v>107.43599999999999</v>
      </c>
      <c r="H27" s="51">
        <v>0.20399999999999999</v>
      </c>
      <c r="I27" s="51">
        <v>0.13300000000000001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120.65799999999999</v>
      </c>
      <c r="E28" s="51">
        <v>0</v>
      </c>
      <c r="F28" s="51">
        <v>0</v>
      </c>
      <c r="G28" s="51">
        <v>0</v>
      </c>
      <c r="H28" s="51">
        <v>120.65799999999999</v>
      </c>
      <c r="I28" s="51">
        <v>2.5940000000000003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66.417999999999978</v>
      </c>
      <c r="E29" s="51">
        <v>6.843</v>
      </c>
      <c r="F29" s="51">
        <v>29.166</v>
      </c>
      <c r="G29" s="51">
        <v>12.965999999999987</v>
      </c>
      <c r="H29" s="51">
        <v>17.442999999999998</v>
      </c>
      <c r="I29" s="51">
        <v>10.010000000000002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58.734999999999999</v>
      </c>
      <c r="E30" s="51">
        <v>3.371</v>
      </c>
      <c r="F30" s="51">
        <v>29.178000000000001</v>
      </c>
      <c r="G30" s="51">
        <v>5.3569999999999993</v>
      </c>
      <c r="H30" s="51">
        <v>20.829000000000001</v>
      </c>
      <c r="I30" s="51">
        <v>17.693000000000001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602.68299999999988</v>
      </c>
      <c r="E31" s="51">
        <f t="shared" si="3"/>
        <v>24.731999999999942</v>
      </c>
      <c r="F31" s="51">
        <f t="shared" si="3"/>
        <v>7.0049999999999955</v>
      </c>
      <c r="G31" s="51">
        <f t="shared" si="3"/>
        <v>151.76400000000007</v>
      </c>
      <c r="H31" s="51">
        <f t="shared" si="3"/>
        <v>419.18200000000007</v>
      </c>
      <c r="I31" s="51">
        <f t="shared" si="3"/>
        <v>-58.461999999999989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544.73199999999997</v>
      </c>
      <c r="E32" s="51">
        <v>0</v>
      </c>
      <c r="F32" s="51">
        <v>0</v>
      </c>
      <c r="G32" s="51">
        <v>145.27100000000002</v>
      </c>
      <c r="H32" s="51">
        <v>399.46100000000001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-1.8770000000000002</v>
      </c>
      <c r="F33" s="51">
        <v>-12.048000000000002</v>
      </c>
      <c r="G33" s="51">
        <v>0</v>
      </c>
      <c r="H33" s="51">
        <v>13.925000000000001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57.950999999999908</v>
      </c>
      <c r="E34" s="51">
        <f t="shared" si="4"/>
        <v>22.854999999999944</v>
      </c>
      <c r="F34" s="51">
        <f t="shared" si="4"/>
        <v>-5.0430000000000064</v>
      </c>
      <c r="G34" s="51">
        <f t="shared" si="4"/>
        <v>6.4930000000000518</v>
      </c>
      <c r="H34" s="51">
        <f t="shared" si="4"/>
        <v>33.646000000000058</v>
      </c>
      <c r="I34" s="51">
        <f t="shared" si="4"/>
        <v>-58.461999999999989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16.070999999999998</v>
      </c>
      <c r="E35" s="51">
        <v>0.31099999999999994</v>
      </c>
      <c r="F35" s="51">
        <v>4.8380000000000001</v>
      </c>
      <c r="G35" s="51">
        <v>9.0459999999999994</v>
      </c>
      <c r="H35" s="51">
        <v>1.8760000000000001</v>
      </c>
      <c r="I35" s="51">
        <v>1.851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12.903999999999998</v>
      </c>
      <c r="E36" s="51">
        <v>4.5529999999999999</v>
      </c>
      <c r="F36" s="51">
        <v>0.879</v>
      </c>
      <c r="G36" s="51">
        <v>3.2439999999999998</v>
      </c>
      <c r="H36" s="51">
        <v>4.2279999999999998</v>
      </c>
      <c r="I36" s="51">
        <v>5.0180000000000007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125.40799999999999</v>
      </c>
      <c r="E37" s="51">
        <v>61.737999999999943</v>
      </c>
      <c r="F37" s="51">
        <v>2.452</v>
      </c>
      <c r="G37" s="51">
        <v>20.094000000000001</v>
      </c>
      <c r="H37" s="51">
        <v>41.124000000000045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125.91900000000008</v>
      </c>
      <c r="E38" s="51">
        <v>71.111000000000004</v>
      </c>
      <c r="F38" s="51">
        <v>2.2330000000000001</v>
      </c>
      <c r="G38" s="51">
        <v>17.154000000000003</v>
      </c>
      <c r="H38" s="51">
        <v>35.421000000000063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0.13800000000000007</v>
      </c>
      <c r="E39" s="51">
        <v>0.29300000000000015</v>
      </c>
      <c r="F39" s="51">
        <v>0</v>
      </c>
      <c r="G39" s="51">
        <v>-0.45000000000000007</v>
      </c>
      <c r="H39" s="51">
        <v>0.29499999999999998</v>
      </c>
      <c r="I39" s="51">
        <v>-0.13800000000000001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55.157000000000004</v>
      </c>
      <c r="E40" s="51">
        <f t="shared" si="5"/>
        <v>36.177000000000007</v>
      </c>
      <c r="F40" s="51">
        <f t="shared" si="5"/>
        <v>-9.2210000000000072</v>
      </c>
      <c r="G40" s="51">
        <f t="shared" si="5"/>
        <v>-1.7989999999999453</v>
      </c>
      <c r="H40" s="51">
        <f t="shared" si="5"/>
        <v>30.000000000000071</v>
      </c>
      <c r="I40" s="51">
        <f t="shared" si="5"/>
        <v>-55.156999999999989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602.68299999999988</v>
      </c>
      <c r="E42" s="51">
        <v>24.731999999999918</v>
      </c>
      <c r="F42" s="51">
        <v>7.004999999999999</v>
      </c>
      <c r="G42" s="51">
        <v>151.76400000000001</v>
      </c>
      <c r="H42" s="51">
        <v>419.18199999999996</v>
      </c>
      <c r="I42" s="51">
        <v>-58.462000000000003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86.305000000000007</v>
      </c>
      <c r="E43" s="51">
        <v>0</v>
      </c>
      <c r="F43" s="51">
        <v>0</v>
      </c>
      <c r="G43" s="51">
        <v>86.305000000000007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86.305000000000007</v>
      </c>
      <c r="E44" s="51">
        <v>0</v>
      </c>
      <c r="F44" s="51">
        <v>0</v>
      </c>
      <c r="G44" s="51">
        <v>0</v>
      </c>
      <c r="H44" s="51">
        <v>86.305000000000007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602.68299999999999</v>
      </c>
      <c r="E45" s="51">
        <f t="shared" si="6"/>
        <v>24.731999999999918</v>
      </c>
      <c r="F45" s="51">
        <f t="shared" si="6"/>
        <v>7.004999999999999</v>
      </c>
      <c r="G45" s="51">
        <f t="shared" si="6"/>
        <v>65.459000000000003</v>
      </c>
      <c r="H45" s="51">
        <f t="shared" si="6"/>
        <v>505.48699999999997</v>
      </c>
      <c r="I45" s="51">
        <f t="shared" si="6"/>
        <v>-58.462000000000003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544.73199999999997</v>
      </c>
      <c r="E46" s="51">
        <v>0</v>
      </c>
      <c r="F46" s="51">
        <v>0</v>
      </c>
      <c r="G46" s="51">
        <v>58.966000000000001</v>
      </c>
      <c r="H46" s="51">
        <v>485.76600000000002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-1.8770000000000002</v>
      </c>
      <c r="F47" s="51">
        <v>-12.048000000000002</v>
      </c>
      <c r="G47" s="51">
        <v>0</v>
      </c>
      <c r="H47" s="51">
        <v>13.925000000000001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57.951000000000022</v>
      </c>
      <c r="E48" s="51">
        <f t="shared" si="7"/>
        <v>22.854999999999919</v>
      </c>
      <c r="F48" s="51">
        <f t="shared" si="7"/>
        <v>-5.0430000000000028</v>
      </c>
      <c r="G48" s="51">
        <f t="shared" si="7"/>
        <v>6.4930000000000021</v>
      </c>
      <c r="H48" s="51">
        <f t="shared" si="7"/>
        <v>33.645999999999944</v>
      </c>
      <c r="I48" s="51">
        <f t="shared" si="7"/>
        <v>-58.462000000000003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4BBA3-3804-45B7-B090-D31CA6F2523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1276.6109999999999</v>
      </c>
      <c r="E8" s="51">
        <v>900.63499999999999</v>
      </c>
      <c r="F8" s="51">
        <v>58.614000000000004</v>
      </c>
      <c r="G8" s="51">
        <v>105.626</v>
      </c>
      <c r="H8" s="51">
        <v>211.73599999999999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656.08899999999994</v>
      </c>
      <c r="E9" s="51">
        <v>518.62</v>
      </c>
      <c r="F9" s="51">
        <v>29.889999999999997</v>
      </c>
      <c r="G9" s="51">
        <v>34.597999999999999</v>
      </c>
      <c r="H9" s="51">
        <v>72.980999999999995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620.52199999999993</v>
      </c>
      <c r="E10" s="51">
        <f t="shared" si="0"/>
        <v>382.01499999999999</v>
      </c>
      <c r="F10" s="51">
        <f t="shared" si="0"/>
        <v>28.724000000000007</v>
      </c>
      <c r="G10" s="51">
        <f t="shared" si="0"/>
        <v>71.028000000000006</v>
      </c>
      <c r="H10" s="51">
        <f t="shared" si="0"/>
        <v>138.755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127.17799999999997</v>
      </c>
      <c r="E11" s="51">
        <v>71.753</v>
      </c>
      <c r="F11" s="51">
        <v>2.2810000000000001</v>
      </c>
      <c r="G11" s="51">
        <v>17.308999999999997</v>
      </c>
      <c r="H11" s="51">
        <v>35.834999999999965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493.34399999999994</v>
      </c>
      <c r="E12" s="51">
        <f>E10-E11</f>
        <v>310.262</v>
      </c>
      <c r="F12" s="51">
        <f>F10-F11</f>
        <v>26.443000000000008</v>
      </c>
      <c r="G12" s="51">
        <f>G10-G11</f>
        <v>53.719000000000008</v>
      </c>
      <c r="H12" s="51">
        <f>H10-H11</f>
        <v>102.92000000000003</v>
      </c>
      <c r="I12" s="51">
        <v>-41.951999999999998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343.18999999999994</v>
      </c>
      <c r="E13" s="51">
        <v>226.80099999999999</v>
      </c>
      <c r="F13" s="51">
        <v>16.396999999999998</v>
      </c>
      <c r="G13" s="51">
        <v>54.670999999999999</v>
      </c>
      <c r="H13" s="51">
        <v>45.320999999999998</v>
      </c>
      <c r="I13" s="51">
        <v>2.8849999999999998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4.5259999999999998</v>
      </c>
      <c r="E14" s="51">
        <v>2.165</v>
      </c>
      <c r="F14" s="51">
        <v>0.215</v>
      </c>
      <c r="G14" s="51">
        <v>7.5999999999999998E-2</v>
      </c>
      <c r="H14" s="51">
        <v>2.0699999999999998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10.135999999999999</v>
      </c>
      <c r="E15" s="51">
        <v>9.6809999999999992</v>
      </c>
      <c r="F15" s="51">
        <v>0</v>
      </c>
      <c r="G15" s="51">
        <v>6.5000000000000002E-2</v>
      </c>
      <c r="H15" s="51">
        <v>0.39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155.76399999999998</v>
      </c>
      <c r="E16" s="51">
        <f t="shared" si="1"/>
        <v>90.977000000000004</v>
      </c>
      <c r="F16" s="51">
        <f t="shared" si="1"/>
        <v>9.8310000000000102</v>
      </c>
      <c r="G16" s="51">
        <f t="shared" si="1"/>
        <v>-0.9629999999999912</v>
      </c>
      <c r="H16" s="51">
        <f t="shared" si="1"/>
        <v>55.919000000000032</v>
      </c>
      <c r="I16" s="51">
        <f t="shared" si="1"/>
        <v>-44.836999999999996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344.56900000000002</v>
      </c>
      <c r="E17" s="51">
        <v>0</v>
      </c>
      <c r="F17" s="51">
        <v>0</v>
      </c>
      <c r="G17" s="51">
        <v>0</v>
      </c>
      <c r="H17" s="51">
        <v>344.56900000000002</v>
      </c>
      <c r="I17" s="51">
        <v>1.506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10.048000000000002</v>
      </c>
      <c r="E18" s="51">
        <v>0</v>
      </c>
      <c r="F18" s="51">
        <v>0</v>
      </c>
      <c r="G18" s="51">
        <v>10.048000000000002</v>
      </c>
      <c r="H18" s="51">
        <v>0</v>
      </c>
      <c r="I18" s="51">
        <v>0.106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81.088999999999999</v>
      </c>
      <c r="E19" s="51">
        <v>0</v>
      </c>
      <c r="F19" s="51">
        <v>0</v>
      </c>
      <c r="G19" s="51">
        <v>81.088999999999999</v>
      </c>
      <c r="H19" s="51">
        <v>0</v>
      </c>
      <c r="I19" s="51">
        <v>1.093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187.78899999999996</v>
      </c>
      <c r="E20" s="51">
        <v>88.333999999999989</v>
      </c>
      <c r="F20" s="51">
        <v>76.467999999999989</v>
      </c>
      <c r="G20" s="51">
        <v>13.091999999999999</v>
      </c>
      <c r="H20" s="51">
        <v>9.8949999999999978</v>
      </c>
      <c r="I20" s="51">
        <v>42.448999999999998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202.98899999999998</v>
      </c>
      <c r="E21" s="51">
        <v>28.986000000000001</v>
      </c>
      <c r="F21" s="51">
        <v>68.433999999999997</v>
      </c>
      <c r="G21" s="51">
        <v>5.2010000000000005</v>
      </c>
      <c r="H21" s="51">
        <v>100.36799999999999</v>
      </c>
      <c r="I21" s="51">
        <v>27.249000000000002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586.57400000000007</v>
      </c>
      <c r="E22" s="51">
        <f t="shared" si="2"/>
        <v>31.629000000000016</v>
      </c>
      <c r="F22" s="51">
        <f t="shared" si="2"/>
        <v>1.7970000000000255</v>
      </c>
      <c r="G22" s="51">
        <f t="shared" si="2"/>
        <v>62.187000000000005</v>
      </c>
      <c r="H22" s="51">
        <f t="shared" si="2"/>
        <v>490.96100000000007</v>
      </c>
      <c r="I22" s="51">
        <f t="shared" si="2"/>
        <v>-57.54399999999999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80.097000000000008</v>
      </c>
      <c r="E23" s="51">
        <v>15.154000000000002</v>
      </c>
      <c r="F23" s="51">
        <v>2.4449999999999998</v>
      </c>
      <c r="G23" s="51">
        <v>0</v>
      </c>
      <c r="H23" s="51">
        <v>62.498000000000005</v>
      </c>
      <c r="I23" s="51">
        <v>0.95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80.937999999999988</v>
      </c>
      <c r="E24" s="51">
        <v>0</v>
      </c>
      <c r="F24" s="51">
        <v>0</v>
      </c>
      <c r="G24" s="51">
        <v>80.937999999999988</v>
      </c>
      <c r="H24" s="51">
        <v>0</v>
      </c>
      <c r="I24" s="51">
        <v>0.109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140.624</v>
      </c>
      <c r="E25" s="51">
        <v>0</v>
      </c>
      <c r="F25" s="51">
        <v>0</v>
      </c>
      <c r="G25" s="51">
        <v>0</v>
      </c>
      <c r="H25" s="51">
        <v>140.624</v>
      </c>
      <c r="I25" s="51">
        <v>0.38100000000000001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140.40600000000003</v>
      </c>
      <c r="E26" s="51">
        <v>5.2899999999999983</v>
      </c>
      <c r="F26" s="51">
        <v>24.611000000000001</v>
      </c>
      <c r="G26" s="51">
        <v>110.31800000000001</v>
      </c>
      <c r="H26" s="51">
        <v>0.187</v>
      </c>
      <c r="I26" s="51">
        <v>0.59899999999999998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126.791</v>
      </c>
      <c r="E27" s="51">
        <v>3.871</v>
      </c>
      <c r="F27" s="51">
        <v>11.048999999999999</v>
      </c>
      <c r="G27" s="51">
        <v>111.684</v>
      </c>
      <c r="H27" s="51">
        <v>0.187</v>
      </c>
      <c r="I27" s="51">
        <v>0.115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125.065</v>
      </c>
      <c r="E28" s="51">
        <v>0</v>
      </c>
      <c r="F28" s="51">
        <v>0</v>
      </c>
      <c r="G28" s="51">
        <v>0</v>
      </c>
      <c r="H28" s="51">
        <v>125.065</v>
      </c>
      <c r="I28" s="51">
        <v>1.841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79.392000000000024</v>
      </c>
      <c r="E29" s="51">
        <v>6.7780000000000005</v>
      </c>
      <c r="F29" s="51">
        <v>36.966000000000001</v>
      </c>
      <c r="G29" s="51">
        <v>18.396000000000008</v>
      </c>
      <c r="H29" s="51">
        <v>17.251999999999999</v>
      </c>
      <c r="I29" s="51">
        <v>17.511000000000003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65.256999999999991</v>
      </c>
      <c r="E30" s="51">
        <v>3.6970000000000001</v>
      </c>
      <c r="F30" s="51">
        <v>36.114000000000004</v>
      </c>
      <c r="G30" s="51">
        <v>5.2029999999999887</v>
      </c>
      <c r="H30" s="51">
        <v>20.242999999999999</v>
      </c>
      <c r="I30" s="51">
        <v>31.646000000000001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571.33600000000001</v>
      </c>
      <c r="E31" s="51">
        <f t="shared" si="3"/>
        <v>14.813000000000017</v>
      </c>
      <c r="F31" s="51">
        <f t="shared" si="3"/>
        <v>12.06200000000003</v>
      </c>
      <c r="G31" s="51">
        <f t="shared" si="3"/>
        <v>128.56599999999997</v>
      </c>
      <c r="H31" s="51">
        <f t="shared" si="3"/>
        <v>415.89500000000004</v>
      </c>
      <c r="I31" s="51">
        <f t="shared" si="3"/>
        <v>-42.305999999999997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510.202</v>
      </c>
      <c r="E32" s="51">
        <v>0</v>
      </c>
      <c r="F32" s="51">
        <v>0</v>
      </c>
      <c r="G32" s="51">
        <v>136.399</v>
      </c>
      <c r="H32" s="51">
        <v>373.803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-10.848000000000003</v>
      </c>
      <c r="G33" s="51">
        <v>0</v>
      </c>
      <c r="H33" s="51">
        <v>12.360000000000003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61.134000000000015</v>
      </c>
      <c r="E34" s="51">
        <f t="shared" si="4"/>
        <v>13.301000000000016</v>
      </c>
      <c r="F34" s="51">
        <f t="shared" si="4"/>
        <v>1.2140000000000271</v>
      </c>
      <c r="G34" s="51">
        <f t="shared" si="4"/>
        <v>-7.8330000000000268</v>
      </c>
      <c r="H34" s="51">
        <f t="shared" si="4"/>
        <v>54.452000000000041</v>
      </c>
      <c r="I34" s="51">
        <f t="shared" si="4"/>
        <v>-42.305999999999997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11.650000000000002</v>
      </c>
      <c r="E35" s="51">
        <v>0.15400000000000003</v>
      </c>
      <c r="F35" s="51">
        <v>1.9630000000000001</v>
      </c>
      <c r="G35" s="51">
        <v>7.7680000000000016</v>
      </c>
      <c r="H35" s="51">
        <v>1.7649999999999999</v>
      </c>
      <c r="I35" s="51">
        <v>0.79999999999999993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9.7989999999999995</v>
      </c>
      <c r="E36" s="51">
        <v>1.6870000000000001</v>
      </c>
      <c r="F36" s="51">
        <v>1.7689999999999999</v>
      </c>
      <c r="G36" s="51">
        <v>2.165</v>
      </c>
      <c r="H36" s="51">
        <v>4.1779999999999999</v>
      </c>
      <c r="I36" s="51">
        <v>2.6509999999999998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146.00600000000003</v>
      </c>
      <c r="E37" s="51">
        <v>89.229000000000013</v>
      </c>
      <c r="F37" s="51">
        <v>2.2329999999999997</v>
      </c>
      <c r="G37" s="51">
        <v>11.498999999999999</v>
      </c>
      <c r="H37" s="51">
        <v>43.045000000000009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127.17799999999997</v>
      </c>
      <c r="E38" s="51">
        <v>71.753</v>
      </c>
      <c r="F38" s="51">
        <v>2.2810000000000001</v>
      </c>
      <c r="G38" s="51">
        <v>17.308999999999997</v>
      </c>
      <c r="H38" s="51">
        <v>35.834999999999965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0.36899999999999994</v>
      </c>
      <c r="E39" s="51">
        <v>0.48899999999999999</v>
      </c>
      <c r="F39" s="51">
        <v>0</v>
      </c>
      <c r="G39" s="51">
        <v>-0.37500000000000006</v>
      </c>
      <c r="H39" s="51">
        <v>0.255</v>
      </c>
      <c r="I39" s="51">
        <v>-0.36899999999999999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40.085999999999956</v>
      </c>
      <c r="E40" s="51">
        <f t="shared" si="5"/>
        <v>-3.1309999999999958</v>
      </c>
      <c r="F40" s="51">
        <f t="shared" si="5"/>
        <v>1.0680000000000274</v>
      </c>
      <c r="G40" s="51">
        <f t="shared" si="5"/>
        <v>-7.2510000000000296</v>
      </c>
      <c r="H40" s="51">
        <f t="shared" si="5"/>
        <v>49.399999999999991</v>
      </c>
      <c r="I40" s="51">
        <f t="shared" si="5"/>
        <v>-40.085999999999999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571.33600000000001</v>
      </c>
      <c r="E42" s="51">
        <v>14.813000000000004</v>
      </c>
      <c r="F42" s="51">
        <v>12.062000000000005</v>
      </c>
      <c r="G42" s="51">
        <v>128.566</v>
      </c>
      <c r="H42" s="51">
        <v>415.89500000000004</v>
      </c>
      <c r="I42" s="51">
        <v>-42.30599999999999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84.825000000000003</v>
      </c>
      <c r="E43" s="51">
        <v>0</v>
      </c>
      <c r="F43" s="51">
        <v>0</v>
      </c>
      <c r="G43" s="51">
        <v>84.825000000000003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84.825000000000003</v>
      </c>
      <c r="E44" s="51">
        <v>0</v>
      </c>
      <c r="F44" s="51">
        <v>0</v>
      </c>
      <c r="G44" s="51">
        <v>0</v>
      </c>
      <c r="H44" s="51">
        <v>84.825000000000003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571.33600000000001</v>
      </c>
      <c r="E45" s="51">
        <f t="shared" si="6"/>
        <v>14.813000000000004</v>
      </c>
      <c r="F45" s="51">
        <f t="shared" si="6"/>
        <v>12.062000000000005</v>
      </c>
      <c r="G45" s="51">
        <f t="shared" si="6"/>
        <v>43.741</v>
      </c>
      <c r="H45" s="51">
        <f t="shared" si="6"/>
        <v>500.72</v>
      </c>
      <c r="I45" s="51">
        <f t="shared" si="6"/>
        <v>-42.30599999999999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510.20200000000006</v>
      </c>
      <c r="E46" s="51">
        <v>0</v>
      </c>
      <c r="F46" s="51">
        <v>0</v>
      </c>
      <c r="G46" s="51">
        <v>51.574000000000005</v>
      </c>
      <c r="H46" s="51">
        <v>458.62800000000004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-10.848000000000003</v>
      </c>
      <c r="G47" s="51">
        <v>0</v>
      </c>
      <c r="H47" s="51">
        <v>12.360000000000003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61.133999999999958</v>
      </c>
      <c r="E48" s="51">
        <f t="shared" si="7"/>
        <v>13.301000000000004</v>
      </c>
      <c r="F48" s="51">
        <f t="shared" si="7"/>
        <v>1.2140000000000022</v>
      </c>
      <c r="G48" s="51">
        <f t="shared" si="7"/>
        <v>-7.8330000000000055</v>
      </c>
      <c r="H48" s="51">
        <f t="shared" si="7"/>
        <v>54.451999999999984</v>
      </c>
      <c r="I48" s="51">
        <f t="shared" si="7"/>
        <v>-42.30599999999999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C0810-1150-46E4-ABCD-1B56B0EF2C6F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1305.3130000000001</v>
      </c>
      <c r="E8" s="51">
        <v>923.98799999999994</v>
      </c>
      <c r="F8" s="51">
        <v>58.322000000000003</v>
      </c>
      <c r="G8" s="51">
        <v>107.72699999999999</v>
      </c>
      <c r="H8" s="51">
        <v>215.27599999999995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675.98099999999999</v>
      </c>
      <c r="E9" s="51">
        <v>535.274</v>
      </c>
      <c r="F9" s="51">
        <v>29.558000000000003</v>
      </c>
      <c r="G9" s="51">
        <v>35.803000000000004</v>
      </c>
      <c r="H9" s="51">
        <v>75.346000000000004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629.33200000000011</v>
      </c>
      <c r="E10" s="51">
        <f t="shared" si="0"/>
        <v>388.71399999999994</v>
      </c>
      <c r="F10" s="51">
        <f t="shared" si="0"/>
        <v>28.763999999999999</v>
      </c>
      <c r="G10" s="51">
        <f t="shared" si="0"/>
        <v>71.923999999999978</v>
      </c>
      <c r="H10" s="51">
        <f t="shared" si="0"/>
        <v>139.92999999999995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127.98399999999998</v>
      </c>
      <c r="E11" s="51">
        <v>72.091999999999999</v>
      </c>
      <c r="F11" s="51">
        <v>2.2970000000000002</v>
      </c>
      <c r="G11" s="51">
        <v>17.414000000000001</v>
      </c>
      <c r="H11" s="51">
        <v>36.18099999999999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501.34800000000013</v>
      </c>
      <c r="E12" s="51">
        <f>E10-E11</f>
        <v>316.62199999999996</v>
      </c>
      <c r="F12" s="51">
        <f>F10-F11</f>
        <v>26.466999999999999</v>
      </c>
      <c r="G12" s="51">
        <f>G10-G11</f>
        <v>54.509999999999977</v>
      </c>
      <c r="H12" s="51">
        <f>H10-H11</f>
        <v>103.74899999999997</v>
      </c>
      <c r="I12" s="51">
        <v>-42.836999999999989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360.05799999999994</v>
      </c>
      <c r="E13" s="51">
        <v>241.49799999999999</v>
      </c>
      <c r="F13" s="51">
        <v>16.988999999999997</v>
      </c>
      <c r="G13" s="51">
        <v>54.997999999999998</v>
      </c>
      <c r="H13" s="51">
        <v>46.573</v>
      </c>
      <c r="I13" s="51">
        <v>2.96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5.1470000000000002</v>
      </c>
      <c r="E14" s="51">
        <v>2.7770000000000001</v>
      </c>
      <c r="F14" s="51">
        <v>0.215</v>
      </c>
      <c r="G14" s="51">
        <v>7.6999999999999999E-2</v>
      </c>
      <c r="H14" s="51">
        <v>2.0779999999999998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9.2850000000000001</v>
      </c>
      <c r="E15" s="51">
        <v>8.92</v>
      </c>
      <c r="F15" s="51">
        <v>0</v>
      </c>
      <c r="G15" s="51">
        <v>7.0000000000000007E-2</v>
      </c>
      <c r="H15" s="51">
        <v>0.29500000000000004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145.4280000000002</v>
      </c>
      <c r="E16" s="51">
        <f t="shared" si="1"/>
        <v>81.266999999999967</v>
      </c>
      <c r="F16" s="51">
        <f t="shared" si="1"/>
        <v>9.2630000000000017</v>
      </c>
      <c r="G16" s="51">
        <f t="shared" si="1"/>
        <v>-0.49500000000002081</v>
      </c>
      <c r="H16" s="51">
        <f t="shared" si="1"/>
        <v>55.392999999999965</v>
      </c>
      <c r="I16" s="51">
        <f t="shared" si="1"/>
        <v>-45.79699999999999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361.02599999999995</v>
      </c>
      <c r="E17" s="51">
        <v>0</v>
      </c>
      <c r="F17" s="51">
        <v>0</v>
      </c>
      <c r="G17" s="51">
        <v>0</v>
      </c>
      <c r="H17" s="51">
        <v>361.02599999999995</v>
      </c>
      <c r="I17" s="51">
        <v>1.992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9.145999999999999</v>
      </c>
      <c r="E18" s="51">
        <v>0</v>
      </c>
      <c r="F18" s="51">
        <v>0</v>
      </c>
      <c r="G18" s="51">
        <v>9.145999999999999</v>
      </c>
      <c r="H18" s="51">
        <v>0</v>
      </c>
      <c r="I18" s="51">
        <v>0.14699999999999999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81.157000000000011</v>
      </c>
      <c r="E19" s="51">
        <v>0</v>
      </c>
      <c r="F19" s="51">
        <v>0</v>
      </c>
      <c r="G19" s="51">
        <v>81.157000000000011</v>
      </c>
      <c r="H19" s="51">
        <v>0</v>
      </c>
      <c r="I19" s="51">
        <v>0.97599999999999998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208.631</v>
      </c>
      <c r="E20" s="51">
        <v>109.65</v>
      </c>
      <c r="F20" s="51">
        <v>75.186999999999983</v>
      </c>
      <c r="G20" s="51">
        <v>14.022</v>
      </c>
      <c r="H20" s="51">
        <v>9.7719999999999967</v>
      </c>
      <c r="I20" s="51">
        <v>44.716000000000001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217.41900000000001</v>
      </c>
      <c r="E21" s="51">
        <v>37.707000000000008</v>
      </c>
      <c r="F21" s="51">
        <v>74.697999999999993</v>
      </c>
      <c r="G21" s="51">
        <v>7.8910000000000009</v>
      </c>
      <c r="H21" s="51">
        <v>97.123000000000005</v>
      </c>
      <c r="I21" s="51">
        <v>35.927999999999997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587.25300000000016</v>
      </c>
      <c r="E22" s="51">
        <f t="shared" si="2"/>
        <v>9.3239999999999696</v>
      </c>
      <c r="F22" s="51">
        <f t="shared" si="2"/>
        <v>8.7740000000000151</v>
      </c>
      <c r="G22" s="51">
        <f t="shared" si="2"/>
        <v>65.384999999999991</v>
      </c>
      <c r="H22" s="51">
        <f t="shared" si="2"/>
        <v>503.76999999999992</v>
      </c>
      <c r="I22" s="51">
        <f t="shared" si="2"/>
        <v>-51.763999999999996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88.337999999999994</v>
      </c>
      <c r="E23" s="51">
        <v>15.735000000000003</v>
      </c>
      <c r="F23" s="51">
        <v>2.5390000000000001</v>
      </c>
      <c r="G23" s="51">
        <v>0</v>
      </c>
      <c r="H23" s="51">
        <v>70.063999999999993</v>
      </c>
      <c r="I23" s="51">
        <v>3.4540000000000002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91.683000000000007</v>
      </c>
      <c r="E24" s="51">
        <v>0</v>
      </c>
      <c r="F24" s="51">
        <v>0</v>
      </c>
      <c r="G24" s="51">
        <v>91.683000000000007</v>
      </c>
      <c r="H24" s="51">
        <v>0</v>
      </c>
      <c r="I24" s="51">
        <v>0.109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146.35900000000004</v>
      </c>
      <c r="E25" s="51">
        <v>0</v>
      </c>
      <c r="F25" s="51">
        <v>0</v>
      </c>
      <c r="G25" s="51">
        <v>0</v>
      </c>
      <c r="H25" s="51">
        <v>146.35900000000004</v>
      </c>
      <c r="I25" s="51">
        <v>0.41100000000000003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146.148</v>
      </c>
      <c r="E26" s="51">
        <v>5.2870000000000017</v>
      </c>
      <c r="F26" s="51">
        <v>25.021000000000001</v>
      </c>
      <c r="G26" s="51">
        <v>115.658</v>
      </c>
      <c r="H26" s="51">
        <v>0.182</v>
      </c>
      <c r="I26" s="51">
        <v>0.622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124.89999999999999</v>
      </c>
      <c r="E27" s="51">
        <v>3.9729999999999999</v>
      </c>
      <c r="F27" s="51">
        <v>11.129000000000001</v>
      </c>
      <c r="G27" s="51">
        <v>109.61599999999999</v>
      </c>
      <c r="H27" s="51">
        <v>0.182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123.11099999999999</v>
      </c>
      <c r="E28" s="51">
        <v>0</v>
      </c>
      <c r="F28" s="51">
        <v>0</v>
      </c>
      <c r="G28" s="51">
        <v>0</v>
      </c>
      <c r="H28" s="51">
        <v>123.11099999999999</v>
      </c>
      <c r="I28" s="51">
        <v>1.92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71.531999999999982</v>
      </c>
      <c r="E29" s="51">
        <v>7.25</v>
      </c>
      <c r="F29" s="51">
        <v>30.526</v>
      </c>
      <c r="G29" s="51">
        <v>15.839000000000006</v>
      </c>
      <c r="H29" s="51">
        <v>17.916999999999998</v>
      </c>
      <c r="I29" s="51">
        <v>10.924999999999999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62.83499999999998</v>
      </c>
      <c r="E30" s="51">
        <v>3.6459999999999999</v>
      </c>
      <c r="F30" s="51">
        <v>30.543000000000003</v>
      </c>
      <c r="G30" s="51">
        <v>5.242999999999995</v>
      </c>
      <c r="H30" s="51">
        <v>23.402999999999999</v>
      </c>
      <c r="I30" s="51">
        <v>19.622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579.90100000000029</v>
      </c>
      <c r="E31" s="51">
        <f t="shared" si="3"/>
        <v>-8.7010000000000325</v>
      </c>
      <c r="F31" s="51">
        <f t="shared" si="3"/>
        <v>20.144000000000016</v>
      </c>
      <c r="G31" s="51">
        <f t="shared" si="3"/>
        <v>152.51400000000001</v>
      </c>
      <c r="H31" s="51">
        <f t="shared" si="3"/>
        <v>415.9439999999999</v>
      </c>
      <c r="I31" s="51">
        <f t="shared" si="3"/>
        <v>-44.411999999999992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525.87300000000005</v>
      </c>
      <c r="E32" s="51">
        <v>0</v>
      </c>
      <c r="F32" s="51">
        <v>0</v>
      </c>
      <c r="G32" s="51">
        <v>136.12899999999999</v>
      </c>
      <c r="H32" s="51">
        <v>389.74400000000003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-11.177</v>
      </c>
      <c r="G33" s="51">
        <v>0</v>
      </c>
      <c r="H33" s="51">
        <v>12.689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54.028000000000247</v>
      </c>
      <c r="E34" s="51">
        <f t="shared" si="4"/>
        <v>-10.213000000000033</v>
      </c>
      <c r="F34" s="51">
        <f t="shared" si="4"/>
        <v>8.9670000000000165</v>
      </c>
      <c r="G34" s="51">
        <f t="shared" si="4"/>
        <v>16.385000000000019</v>
      </c>
      <c r="H34" s="51">
        <f t="shared" si="4"/>
        <v>38.888999999999875</v>
      </c>
      <c r="I34" s="51">
        <f t="shared" si="4"/>
        <v>-44.411999999999992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10.018000000000001</v>
      </c>
      <c r="E35" s="51">
        <v>0.183</v>
      </c>
      <c r="F35" s="51">
        <v>2.0539999999999998</v>
      </c>
      <c r="G35" s="51">
        <v>5.8920000000000012</v>
      </c>
      <c r="H35" s="51">
        <v>1.889</v>
      </c>
      <c r="I35" s="51">
        <v>1.095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8.7460000000000004</v>
      </c>
      <c r="E36" s="51">
        <v>2.62</v>
      </c>
      <c r="F36" s="51">
        <v>0.216</v>
      </c>
      <c r="G36" s="51">
        <v>2.6279999999999997</v>
      </c>
      <c r="H36" s="51">
        <v>3.282</v>
      </c>
      <c r="I36" s="51">
        <v>2.367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137.60000000000002</v>
      </c>
      <c r="E37" s="51">
        <v>71.672000000000011</v>
      </c>
      <c r="F37" s="51">
        <v>2.56</v>
      </c>
      <c r="G37" s="51">
        <v>17.46</v>
      </c>
      <c r="H37" s="51">
        <v>45.908000000000008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127.98399999999998</v>
      </c>
      <c r="E38" s="51">
        <v>72.091999999999999</v>
      </c>
      <c r="F38" s="51">
        <v>2.2970000000000002</v>
      </c>
      <c r="G38" s="51">
        <v>17.414000000000001</v>
      </c>
      <c r="H38" s="51">
        <v>36.18099999999999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-7.8999999999999959E-2</v>
      </c>
      <c r="E39" s="51">
        <v>4.3000000000000038E-2</v>
      </c>
      <c r="F39" s="51">
        <v>0</v>
      </c>
      <c r="G39" s="51">
        <v>-0.377</v>
      </c>
      <c r="H39" s="51">
        <v>0.255</v>
      </c>
      <c r="I39" s="51">
        <v>7.9000000000000001E-2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43.219000000000214</v>
      </c>
      <c r="E40" s="51">
        <f t="shared" si="5"/>
        <v>-7.3990000000000515</v>
      </c>
      <c r="F40" s="51">
        <f t="shared" si="5"/>
        <v>6.8660000000000174</v>
      </c>
      <c r="G40" s="51">
        <f t="shared" si="5"/>
        <v>13.452000000000019</v>
      </c>
      <c r="H40" s="51">
        <f t="shared" si="5"/>
        <v>30.299999999999851</v>
      </c>
      <c r="I40" s="51">
        <f t="shared" si="5"/>
        <v>-43.218999999999994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579.90099999999984</v>
      </c>
      <c r="E42" s="51">
        <v>-8.7010000000000147</v>
      </c>
      <c r="F42" s="51">
        <v>20.144000000000002</v>
      </c>
      <c r="G42" s="51">
        <v>152.51399999999998</v>
      </c>
      <c r="H42" s="51">
        <v>415.9439999999999</v>
      </c>
      <c r="I42" s="51">
        <v>-44.411999999999985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85.013999999999996</v>
      </c>
      <c r="E43" s="51">
        <v>0</v>
      </c>
      <c r="F43" s="51">
        <v>0</v>
      </c>
      <c r="G43" s="51">
        <v>85.013999999999996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85.013999999999996</v>
      </c>
      <c r="E44" s="51">
        <v>0</v>
      </c>
      <c r="F44" s="51">
        <v>0</v>
      </c>
      <c r="G44" s="51">
        <v>0</v>
      </c>
      <c r="H44" s="51">
        <v>85.013999999999996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579.90099999999984</v>
      </c>
      <c r="E45" s="51">
        <f t="shared" si="6"/>
        <v>-8.7010000000000147</v>
      </c>
      <c r="F45" s="51">
        <f t="shared" si="6"/>
        <v>20.144000000000002</v>
      </c>
      <c r="G45" s="51">
        <f t="shared" si="6"/>
        <v>67.499999999999986</v>
      </c>
      <c r="H45" s="51">
        <f t="shared" si="6"/>
        <v>500.95799999999991</v>
      </c>
      <c r="I45" s="51">
        <f t="shared" si="6"/>
        <v>-44.411999999999985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525.87300000000005</v>
      </c>
      <c r="E46" s="51">
        <v>0</v>
      </c>
      <c r="F46" s="51">
        <v>0</v>
      </c>
      <c r="G46" s="51">
        <v>51.115000000000002</v>
      </c>
      <c r="H46" s="51">
        <v>474.75800000000004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-11.177</v>
      </c>
      <c r="G47" s="51">
        <v>0</v>
      </c>
      <c r="H47" s="51">
        <v>12.689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54.027999999999793</v>
      </c>
      <c r="E48" s="51">
        <f t="shared" si="7"/>
        <v>-10.213000000000015</v>
      </c>
      <c r="F48" s="51">
        <f t="shared" si="7"/>
        <v>8.9670000000000023</v>
      </c>
      <c r="G48" s="51">
        <f t="shared" si="7"/>
        <v>16.384999999999984</v>
      </c>
      <c r="H48" s="51">
        <f t="shared" si="7"/>
        <v>38.888999999999875</v>
      </c>
      <c r="I48" s="51">
        <f t="shared" si="7"/>
        <v>-44.411999999999985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EB8A3-5ACC-4E08-A6A0-4E37D6E05536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1345.8629999999998</v>
      </c>
      <c r="E8" s="51">
        <v>952.59199999999987</v>
      </c>
      <c r="F8" s="51">
        <v>58.206000000000003</v>
      </c>
      <c r="G8" s="51">
        <v>109.48699999999999</v>
      </c>
      <c r="H8" s="51">
        <v>225.578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696.16200000000003</v>
      </c>
      <c r="E9" s="51">
        <v>549.65700000000004</v>
      </c>
      <c r="F9" s="51">
        <v>29.502999999999993</v>
      </c>
      <c r="G9" s="51">
        <v>37.337999999999994</v>
      </c>
      <c r="H9" s="51">
        <v>79.664000000000001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649.70099999999979</v>
      </c>
      <c r="E10" s="51">
        <f t="shared" si="0"/>
        <v>402.93499999999983</v>
      </c>
      <c r="F10" s="51">
        <f t="shared" si="0"/>
        <v>28.70300000000001</v>
      </c>
      <c r="G10" s="51">
        <f t="shared" si="0"/>
        <v>72.149000000000001</v>
      </c>
      <c r="H10" s="51">
        <f t="shared" si="0"/>
        <v>145.91399999999999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129.40800000000002</v>
      </c>
      <c r="E11" s="51">
        <v>72.632999999999996</v>
      </c>
      <c r="F11" s="51">
        <v>2.3159999999999998</v>
      </c>
      <c r="G11" s="51">
        <v>17.588999999999999</v>
      </c>
      <c r="H11" s="51">
        <v>36.870000000000019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520.29299999999978</v>
      </c>
      <c r="E12" s="51">
        <f>E10-E11</f>
        <v>330.30199999999985</v>
      </c>
      <c r="F12" s="51">
        <f>F10-F11</f>
        <v>26.387000000000011</v>
      </c>
      <c r="G12" s="51">
        <f>G10-G11</f>
        <v>54.56</v>
      </c>
      <c r="H12" s="51">
        <f>H10-H11</f>
        <v>109.04399999999997</v>
      </c>
      <c r="I12" s="51">
        <v>-34.283999999999992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363.57100000000003</v>
      </c>
      <c r="E13" s="51">
        <v>242.87700000000001</v>
      </c>
      <c r="F13" s="51">
        <v>16.893999999999998</v>
      </c>
      <c r="G13" s="51">
        <v>55.162999999999997</v>
      </c>
      <c r="H13" s="51">
        <v>48.637</v>
      </c>
      <c r="I13" s="51">
        <v>2.9220000000000002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5.0960000000000001</v>
      </c>
      <c r="E14" s="51">
        <v>2.7050000000000001</v>
      </c>
      <c r="F14" s="51">
        <v>0.24199999999999999</v>
      </c>
      <c r="G14" s="51">
        <v>0.09</v>
      </c>
      <c r="H14" s="51">
        <v>2.0589999999999997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8.6929999999999996</v>
      </c>
      <c r="E15" s="51">
        <v>8.3130000000000006</v>
      </c>
      <c r="F15" s="51">
        <v>0</v>
      </c>
      <c r="G15" s="51">
        <v>8.1000000000000003E-2</v>
      </c>
      <c r="H15" s="51">
        <v>0.29899999999999999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160.31899999999976</v>
      </c>
      <c r="E16" s="51">
        <f t="shared" si="1"/>
        <v>93.032999999999845</v>
      </c>
      <c r="F16" s="51">
        <f t="shared" si="1"/>
        <v>9.2510000000000119</v>
      </c>
      <c r="G16" s="51">
        <f t="shared" si="1"/>
        <v>-0.61199999999999444</v>
      </c>
      <c r="H16" s="51">
        <f t="shared" si="1"/>
        <v>58.64699999999997</v>
      </c>
      <c r="I16" s="51">
        <f t="shared" si="1"/>
        <v>-37.205999999999989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364.12800000000004</v>
      </c>
      <c r="E17" s="51">
        <v>0</v>
      </c>
      <c r="F17" s="51">
        <v>0</v>
      </c>
      <c r="G17" s="51">
        <v>0</v>
      </c>
      <c r="H17" s="51">
        <v>364.12800000000004</v>
      </c>
      <c r="I17" s="51">
        <v>2.3650000000000002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8.5969999999999995</v>
      </c>
      <c r="E18" s="51">
        <v>0</v>
      </c>
      <c r="F18" s="51">
        <v>0</v>
      </c>
      <c r="G18" s="51">
        <v>8.5969999999999995</v>
      </c>
      <c r="H18" s="51">
        <v>0</v>
      </c>
      <c r="I18" s="51">
        <v>0.10100000000000001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82.462000000000003</v>
      </c>
      <c r="E19" s="51">
        <v>0</v>
      </c>
      <c r="F19" s="51">
        <v>0</v>
      </c>
      <c r="G19" s="51">
        <v>82.462000000000003</v>
      </c>
      <c r="H19" s="51">
        <v>0</v>
      </c>
      <c r="I19" s="51">
        <v>1.1679999999999999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166.95500000000001</v>
      </c>
      <c r="E20" s="51">
        <v>78.691000000000003</v>
      </c>
      <c r="F20" s="51">
        <v>66.709000000000003</v>
      </c>
      <c r="G20" s="51">
        <v>12.233000000000001</v>
      </c>
      <c r="H20" s="51">
        <v>9.322000000000001</v>
      </c>
      <c r="I20" s="51">
        <v>42.782999999999994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184.24799999999999</v>
      </c>
      <c r="E21" s="51">
        <v>28.165999999999997</v>
      </c>
      <c r="F21" s="51">
        <v>61.197999999999993</v>
      </c>
      <c r="G21" s="51">
        <v>5.3439999999999994</v>
      </c>
      <c r="H21" s="51">
        <v>89.539999999999992</v>
      </c>
      <c r="I21" s="51">
        <v>25.49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615.60499999999979</v>
      </c>
      <c r="E22" s="51">
        <f t="shared" si="2"/>
        <v>42.507999999999839</v>
      </c>
      <c r="F22" s="51">
        <f t="shared" si="2"/>
        <v>3.740000000000002</v>
      </c>
      <c r="G22" s="51">
        <f t="shared" si="2"/>
        <v>66.364000000000004</v>
      </c>
      <c r="H22" s="51">
        <f t="shared" si="2"/>
        <v>502.99300000000005</v>
      </c>
      <c r="I22" s="51">
        <f t="shared" si="2"/>
        <v>-51.066999999999993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75.882999999999996</v>
      </c>
      <c r="E23" s="51">
        <v>12.579000000000001</v>
      </c>
      <c r="F23" s="51">
        <v>2.0310000000000001</v>
      </c>
      <c r="G23" s="51">
        <v>0</v>
      </c>
      <c r="H23" s="51">
        <v>61.272999999999996</v>
      </c>
      <c r="I23" s="51">
        <v>1.0189999999999999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76.795000000000002</v>
      </c>
      <c r="E24" s="51">
        <v>0</v>
      </c>
      <c r="F24" s="51">
        <v>0</v>
      </c>
      <c r="G24" s="51">
        <v>76.795000000000002</v>
      </c>
      <c r="H24" s="51">
        <v>0</v>
      </c>
      <c r="I24" s="51">
        <v>0.107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144.66999999999999</v>
      </c>
      <c r="E25" s="51">
        <v>0</v>
      </c>
      <c r="F25" s="51">
        <v>0</v>
      </c>
      <c r="G25" s="51">
        <v>0</v>
      </c>
      <c r="H25" s="51">
        <v>144.66999999999999</v>
      </c>
      <c r="I25" s="51">
        <v>0.42200000000000004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144.48000000000002</v>
      </c>
      <c r="E26" s="51">
        <v>5.2880000000000003</v>
      </c>
      <c r="F26" s="51">
        <v>24.931000000000001</v>
      </c>
      <c r="G26" s="51">
        <v>114.08300000000001</v>
      </c>
      <c r="H26" s="51">
        <v>0.17799999999999999</v>
      </c>
      <c r="I26" s="51">
        <v>0.61199999999999999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125.119</v>
      </c>
      <c r="E27" s="51">
        <v>3.8580000000000001</v>
      </c>
      <c r="F27" s="51">
        <v>11.163</v>
      </c>
      <c r="G27" s="51">
        <v>109.92</v>
      </c>
      <c r="H27" s="51">
        <v>0.17799999999999999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123.411</v>
      </c>
      <c r="E28" s="51">
        <v>0</v>
      </c>
      <c r="F28" s="51">
        <v>0</v>
      </c>
      <c r="G28" s="51">
        <v>0</v>
      </c>
      <c r="H28" s="51">
        <v>123.411</v>
      </c>
      <c r="I28" s="51">
        <v>1.8299999999999998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70.62</v>
      </c>
      <c r="E29" s="51">
        <v>7.0419999999999998</v>
      </c>
      <c r="F29" s="51">
        <v>30.884999999999998</v>
      </c>
      <c r="G29" s="51">
        <v>14.634</v>
      </c>
      <c r="H29" s="51">
        <v>18.058999999999997</v>
      </c>
      <c r="I29" s="51">
        <v>11.198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61.572999999999986</v>
      </c>
      <c r="E30" s="51">
        <v>3.6710000000000003</v>
      </c>
      <c r="F30" s="51">
        <v>30.936999999999998</v>
      </c>
      <c r="G30" s="51">
        <v>5.4969999999999928</v>
      </c>
      <c r="H30" s="51">
        <v>21.468</v>
      </c>
      <c r="I30" s="51">
        <v>20.244999999999997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605.57199999999966</v>
      </c>
      <c r="E31" s="51">
        <f t="shared" si="3"/>
        <v>27.987999999999843</v>
      </c>
      <c r="F31" s="51">
        <f t="shared" si="3"/>
        <v>15.529000000000003</v>
      </c>
      <c r="G31" s="51">
        <f t="shared" si="3"/>
        <v>138.18499999999997</v>
      </c>
      <c r="H31" s="51">
        <f t="shared" si="3"/>
        <v>423.87000000000006</v>
      </c>
      <c r="I31" s="51">
        <f t="shared" si="3"/>
        <v>-41.033999999999992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540.92499999999995</v>
      </c>
      <c r="E32" s="51">
        <v>0</v>
      </c>
      <c r="F32" s="51">
        <v>0</v>
      </c>
      <c r="G32" s="51">
        <v>138.202</v>
      </c>
      <c r="H32" s="51">
        <v>402.72299999999996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-11.055</v>
      </c>
      <c r="G33" s="51">
        <v>0</v>
      </c>
      <c r="H33" s="51">
        <v>12.567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64.646999999999707</v>
      </c>
      <c r="E34" s="51">
        <f t="shared" si="4"/>
        <v>26.475999999999843</v>
      </c>
      <c r="F34" s="51">
        <f t="shared" si="4"/>
        <v>4.4740000000000038</v>
      </c>
      <c r="G34" s="51">
        <f t="shared" si="4"/>
        <v>-1.7000000000024329E-2</v>
      </c>
      <c r="H34" s="51">
        <f t="shared" si="4"/>
        <v>33.714000000000105</v>
      </c>
      <c r="I34" s="51">
        <f t="shared" si="4"/>
        <v>-41.033999999999992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10.009000000000002</v>
      </c>
      <c r="E35" s="51">
        <v>0.35299999999999998</v>
      </c>
      <c r="F35" s="51">
        <v>2.0949999999999998</v>
      </c>
      <c r="G35" s="51">
        <v>5.5980000000000008</v>
      </c>
      <c r="H35" s="51">
        <v>1.9630000000000001</v>
      </c>
      <c r="I35" s="51">
        <v>0.623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9.0929999999999982</v>
      </c>
      <c r="E36" s="51">
        <v>3.278</v>
      </c>
      <c r="F36" s="51">
        <v>7.6999999999999999E-2</v>
      </c>
      <c r="G36" s="51">
        <v>2.3739999999999997</v>
      </c>
      <c r="H36" s="51">
        <v>3.3639999999999999</v>
      </c>
      <c r="I36" s="51">
        <v>1.5389999999999999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153.02100000000002</v>
      </c>
      <c r="E37" s="51">
        <v>81.156000000000006</v>
      </c>
      <c r="F37" s="51">
        <v>2.5919999999999996</v>
      </c>
      <c r="G37" s="51">
        <v>19.433</v>
      </c>
      <c r="H37" s="51">
        <v>49.84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129.40800000000002</v>
      </c>
      <c r="E38" s="51">
        <v>72.632999999999996</v>
      </c>
      <c r="F38" s="51">
        <v>2.3159999999999998</v>
      </c>
      <c r="G38" s="51">
        <v>17.588999999999999</v>
      </c>
      <c r="H38" s="51">
        <v>36.870000000000019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-0.2340000000000001</v>
      </c>
      <c r="E39" s="51">
        <v>-0.1130000000000001</v>
      </c>
      <c r="F39" s="51">
        <v>0</v>
      </c>
      <c r="G39" s="51">
        <v>-0.36599999999999999</v>
      </c>
      <c r="H39" s="51">
        <v>0.245</v>
      </c>
      <c r="I39" s="51">
        <v>0.23400000000000001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40.351999999999713</v>
      </c>
      <c r="E40" s="51">
        <f t="shared" si="5"/>
        <v>20.990999999999829</v>
      </c>
      <c r="F40" s="51">
        <f t="shared" si="5"/>
        <v>2.1800000000000042</v>
      </c>
      <c r="G40" s="51">
        <f t="shared" si="5"/>
        <v>-4.7190000000000261</v>
      </c>
      <c r="H40" s="51">
        <f t="shared" si="5"/>
        <v>21.900000000000116</v>
      </c>
      <c r="I40" s="51">
        <f t="shared" si="5"/>
        <v>-40.35199999999999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605.57199999999989</v>
      </c>
      <c r="E42" s="51">
        <v>27.987999999999793</v>
      </c>
      <c r="F42" s="51">
        <v>15.529000000000018</v>
      </c>
      <c r="G42" s="51">
        <v>138.185</v>
      </c>
      <c r="H42" s="51">
        <v>423.87</v>
      </c>
      <c r="I42" s="51">
        <v>-41.033999999999992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86.042000000000002</v>
      </c>
      <c r="E43" s="51">
        <v>0</v>
      </c>
      <c r="F43" s="51">
        <v>0</v>
      </c>
      <c r="G43" s="51">
        <v>86.042000000000002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86.042000000000002</v>
      </c>
      <c r="E44" s="51">
        <v>0</v>
      </c>
      <c r="F44" s="51">
        <v>0</v>
      </c>
      <c r="G44" s="51">
        <v>0</v>
      </c>
      <c r="H44" s="51">
        <v>86.042000000000002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605.57199999999989</v>
      </c>
      <c r="E45" s="51">
        <f t="shared" si="6"/>
        <v>27.987999999999793</v>
      </c>
      <c r="F45" s="51">
        <f t="shared" si="6"/>
        <v>15.529000000000018</v>
      </c>
      <c r="G45" s="51">
        <f t="shared" si="6"/>
        <v>52.143000000000001</v>
      </c>
      <c r="H45" s="51">
        <f t="shared" si="6"/>
        <v>509.91200000000003</v>
      </c>
      <c r="I45" s="51">
        <f t="shared" si="6"/>
        <v>-41.033999999999992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540.92499999999995</v>
      </c>
      <c r="E46" s="51">
        <v>0</v>
      </c>
      <c r="F46" s="51">
        <v>0</v>
      </c>
      <c r="G46" s="51">
        <v>52.160000000000004</v>
      </c>
      <c r="H46" s="51">
        <v>488.76499999999999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-11.055</v>
      </c>
      <c r="G47" s="51">
        <v>0</v>
      </c>
      <c r="H47" s="51">
        <v>12.567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64.646999999999935</v>
      </c>
      <c r="E48" s="51">
        <f t="shared" si="7"/>
        <v>26.475999999999793</v>
      </c>
      <c r="F48" s="51">
        <f t="shared" si="7"/>
        <v>4.474000000000018</v>
      </c>
      <c r="G48" s="51">
        <f t="shared" si="7"/>
        <v>-1.7000000000003013E-2</v>
      </c>
      <c r="H48" s="51">
        <f t="shared" si="7"/>
        <v>33.714000000000048</v>
      </c>
      <c r="I48" s="51">
        <f t="shared" si="7"/>
        <v>-41.033999999999992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D8BA3-0B83-44C7-AA7F-2BF80208F1F0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1381.703</v>
      </c>
      <c r="E8" s="51">
        <v>970.80600000000004</v>
      </c>
      <c r="F8" s="51">
        <v>58.793999999999997</v>
      </c>
      <c r="G8" s="51">
        <v>123.878</v>
      </c>
      <c r="H8" s="51">
        <v>228.22500000000002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724.52</v>
      </c>
      <c r="E9" s="51">
        <v>567.56200000000001</v>
      </c>
      <c r="F9" s="51">
        <v>30.510999999999999</v>
      </c>
      <c r="G9" s="51">
        <v>44.116999999999997</v>
      </c>
      <c r="H9" s="51">
        <v>82.33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657.18299999999999</v>
      </c>
      <c r="E10" s="51">
        <f t="shared" si="0"/>
        <v>403.24400000000003</v>
      </c>
      <c r="F10" s="51">
        <f t="shared" si="0"/>
        <v>28.282999999999998</v>
      </c>
      <c r="G10" s="51">
        <f t="shared" si="0"/>
        <v>79.760999999999996</v>
      </c>
      <c r="H10" s="51">
        <f t="shared" si="0"/>
        <v>145.89500000000004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130.11000000000001</v>
      </c>
      <c r="E11" s="51">
        <v>72.936000000000007</v>
      </c>
      <c r="F11" s="51">
        <v>2.33</v>
      </c>
      <c r="G11" s="51">
        <v>17.66</v>
      </c>
      <c r="H11" s="51">
        <v>37.184000000000012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527.07299999999998</v>
      </c>
      <c r="E12" s="51">
        <f>E10-E11</f>
        <v>330.30799999999999</v>
      </c>
      <c r="F12" s="51">
        <f>F10-F11</f>
        <v>25.952999999999996</v>
      </c>
      <c r="G12" s="51">
        <f>G10-G11</f>
        <v>62.100999999999999</v>
      </c>
      <c r="H12" s="51">
        <f>H10-H11</f>
        <v>108.71100000000003</v>
      </c>
      <c r="I12" s="51">
        <v>-46.452999999999975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404.62399999999997</v>
      </c>
      <c r="E13" s="51">
        <v>265.48199999999997</v>
      </c>
      <c r="F13" s="51">
        <v>21.566000000000003</v>
      </c>
      <c r="G13" s="51">
        <v>63.66</v>
      </c>
      <c r="H13" s="51">
        <v>53.916000000000004</v>
      </c>
      <c r="I13" s="51">
        <v>3.4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4.8859999999999992</v>
      </c>
      <c r="E14" s="51">
        <v>2.3839999999999999</v>
      </c>
      <c r="F14" s="51">
        <v>0.38700000000000001</v>
      </c>
      <c r="G14" s="51">
        <v>7.8E-2</v>
      </c>
      <c r="H14" s="51">
        <v>2.0369999999999999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14.861000000000001</v>
      </c>
      <c r="E15" s="51">
        <v>14.25</v>
      </c>
      <c r="F15" s="51">
        <v>0</v>
      </c>
      <c r="G15" s="51">
        <v>0.105</v>
      </c>
      <c r="H15" s="51">
        <v>0.50600000000000001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132.42400000000001</v>
      </c>
      <c r="E16" s="51">
        <f t="shared" si="1"/>
        <v>76.692000000000021</v>
      </c>
      <c r="F16" s="51">
        <f t="shared" si="1"/>
        <v>3.9999999999999933</v>
      </c>
      <c r="G16" s="51">
        <f t="shared" si="1"/>
        <v>-1.5319999999999976</v>
      </c>
      <c r="H16" s="51">
        <f t="shared" si="1"/>
        <v>53.264000000000024</v>
      </c>
      <c r="I16" s="51">
        <f t="shared" si="1"/>
        <v>-49.852999999999973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406.03</v>
      </c>
      <c r="E17" s="51">
        <v>0</v>
      </c>
      <c r="F17" s="51">
        <v>0</v>
      </c>
      <c r="G17" s="51">
        <v>0</v>
      </c>
      <c r="H17" s="51">
        <v>406.03</v>
      </c>
      <c r="I17" s="51">
        <v>1.994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9.8160000000000007</v>
      </c>
      <c r="E18" s="51">
        <v>0</v>
      </c>
      <c r="F18" s="51">
        <v>0</v>
      </c>
      <c r="G18" s="51">
        <v>9.8160000000000007</v>
      </c>
      <c r="H18" s="51">
        <v>0</v>
      </c>
      <c r="I18" s="51">
        <v>5.0979999999999999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81.259999999999991</v>
      </c>
      <c r="E19" s="51">
        <v>0</v>
      </c>
      <c r="F19" s="51">
        <v>0</v>
      </c>
      <c r="G19" s="51">
        <v>81.259999999999991</v>
      </c>
      <c r="H19" s="51">
        <v>0</v>
      </c>
      <c r="I19" s="51">
        <v>1.0759999999999998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167.49099999999999</v>
      </c>
      <c r="E20" s="51">
        <v>64.608999999999995</v>
      </c>
      <c r="F20" s="51">
        <v>81.369</v>
      </c>
      <c r="G20" s="51">
        <v>12.555</v>
      </c>
      <c r="H20" s="51">
        <v>8.9579999999999984</v>
      </c>
      <c r="I20" s="51">
        <v>44.405999999999999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187.75699999999998</v>
      </c>
      <c r="E21" s="51">
        <v>31.780999999999999</v>
      </c>
      <c r="F21" s="51">
        <v>68.942999999999998</v>
      </c>
      <c r="G21" s="51">
        <v>5.6639999999999997</v>
      </c>
      <c r="H21" s="51">
        <v>81.369</v>
      </c>
      <c r="I21" s="51">
        <v>24.14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630.16399999999987</v>
      </c>
      <c r="E22" s="51">
        <f t="shared" si="2"/>
        <v>43.864000000000026</v>
      </c>
      <c r="F22" s="51">
        <f t="shared" si="2"/>
        <v>-8.4260000000000019</v>
      </c>
      <c r="G22" s="51">
        <f t="shared" si="2"/>
        <v>63.020999999999994</v>
      </c>
      <c r="H22" s="51">
        <f t="shared" si="2"/>
        <v>531.70500000000004</v>
      </c>
      <c r="I22" s="51">
        <f t="shared" si="2"/>
        <v>-72.146999999999977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90.225999999999999</v>
      </c>
      <c r="E23" s="51">
        <v>14.383000000000003</v>
      </c>
      <c r="F23" s="51">
        <v>2.3210000000000002</v>
      </c>
      <c r="G23" s="51">
        <v>0</v>
      </c>
      <c r="H23" s="51">
        <v>73.521999999999991</v>
      </c>
      <c r="I23" s="51">
        <v>0.873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90.974999999999994</v>
      </c>
      <c r="E24" s="51">
        <v>0</v>
      </c>
      <c r="F24" s="51">
        <v>0</v>
      </c>
      <c r="G24" s="51">
        <v>90.974999999999994</v>
      </c>
      <c r="H24" s="51">
        <v>0</v>
      </c>
      <c r="I24" s="51">
        <v>0.124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157.38399999999999</v>
      </c>
      <c r="E25" s="51">
        <v>0</v>
      </c>
      <c r="F25" s="51">
        <v>0</v>
      </c>
      <c r="G25" s="51">
        <v>0</v>
      </c>
      <c r="H25" s="51">
        <v>157.38399999999999</v>
      </c>
      <c r="I25" s="51">
        <v>0.46199999999999997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157.15799999999999</v>
      </c>
      <c r="E26" s="51">
        <v>5.3010000000000019</v>
      </c>
      <c r="F26" s="51">
        <v>26.352000000000004</v>
      </c>
      <c r="G26" s="51">
        <v>125.304</v>
      </c>
      <c r="H26" s="51">
        <v>0.20099999999999998</v>
      </c>
      <c r="I26" s="51">
        <v>0.68799999999999994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124.33699999999999</v>
      </c>
      <c r="E27" s="51">
        <v>3.9569999999999999</v>
      </c>
      <c r="F27" s="51">
        <v>11.286000000000001</v>
      </c>
      <c r="G27" s="51">
        <v>108.893</v>
      </c>
      <c r="H27" s="51">
        <v>0.20099999999999998</v>
      </c>
      <c r="I27" s="51">
        <v>0.17599999999999999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122.60899999999999</v>
      </c>
      <c r="E28" s="51">
        <v>0</v>
      </c>
      <c r="F28" s="51">
        <v>0</v>
      </c>
      <c r="G28" s="51">
        <v>0</v>
      </c>
      <c r="H28" s="51">
        <v>122.60899999999999</v>
      </c>
      <c r="I28" s="51">
        <v>1.9039999999999999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71.683999999999997</v>
      </c>
      <c r="E29" s="51">
        <v>7.2780000000000005</v>
      </c>
      <c r="F29" s="51">
        <v>30.805</v>
      </c>
      <c r="G29" s="51">
        <v>14.855999999999995</v>
      </c>
      <c r="H29" s="51">
        <v>18.744999999999997</v>
      </c>
      <c r="I29" s="51">
        <v>11.147000000000002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61.463000000000001</v>
      </c>
      <c r="E30" s="51">
        <v>3.6000000000000005</v>
      </c>
      <c r="F30" s="51">
        <v>30.819000000000003</v>
      </c>
      <c r="G30" s="51">
        <v>5.6579999999999941</v>
      </c>
      <c r="H30" s="51">
        <v>21.385999999999999</v>
      </c>
      <c r="I30" s="51">
        <v>21.368000000000002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618.73799999999994</v>
      </c>
      <c r="E31" s="51">
        <f t="shared" si="3"/>
        <v>27.147000000000027</v>
      </c>
      <c r="F31" s="51">
        <f t="shared" si="3"/>
        <v>4.3330000000000055</v>
      </c>
      <c r="G31" s="51">
        <f t="shared" si="3"/>
        <v>161.20899999999995</v>
      </c>
      <c r="H31" s="51">
        <f t="shared" si="3"/>
        <v>426.04900000000009</v>
      </c>
      <c r="I31" s="51">
        <f t="shared" si="3"/>
        <v>-60.720999999999997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556.72399999999993</v>
      </c>
      <c r="E32" s="51">
        <v>0</v>
      </c>
      <c r="F32" s="51">
        <v>0</v>
      </c>
      <c r="G32" s="51">
        <v>151.245</v>
      </c>
      <c r="H32" s="51">
        <v>405.47899999999998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-1.5110000000000001</v>
      </c>
      <c r="F33" s="51">
        <v>-12.343</v>
      </c>
      <c r="G33" s="51">
        <v>0</v>
      </c>
      <c r="H33" s="51">
        <v>13.854000000000001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62.01400000000001</v>
      </c>
      <c r="E34" s="51">
        <f t="shared" si="4"/>
        <v>25.636000000000028</v>
      </c>
      <c r="F34" s="51">
        <f t="shared" si="4"/>
        <v>-8.0099999999999945</v>
      </c>
      <c r="G34" s="51">
        <f t="shared" si="4"/>
        <v>9.9639999999999418</v>
      </c>
      <c r="H34" s="51">
        <f t="shared" si="4"/>
        <v>34.424000000000106</v>
      </c>
      <c r="I34" s="51">
        <f t="shared" si="4"/>
        <v>-60.720999999999997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14.414000000000001</v>
      </c>
      <c r="E35" s="51">
        <v>0.29799999999999999</v>
      </c>
      <c r="F35" s="51">
        <v>3.851</v>
      </c>
      <c r="G35" s="51">
        <v>8.2029999999999994</v>
      </c>
      <c r="H35" s="51">
        <v>2.0620000000000003</v>
      </c>
      <c r="I35" s="51">
        <v>2.448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12.948999999999998</v>
      </c>
      <c r="E36" s="51">
        <v>4.6989999999999998</v>
      </c>
      <c r="F36" s="51">
        <v>0.54</v>
      </c>
      <c r="G36" s="51">
        <v>3.3509999999999991</v>
      </c>
      <c r="H36" s="51">
        <v>4.359</v>
      </c>
      <c r="I36" s="51">
        <v>3.9129999999999998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131.40300000000002</v>
      </c>
      <c r="E37" s="51">
        <v>65.264999999999986</v>
      </c>
      <c r="F37" s="51">
        <v>2.645</v>
      </c>
      <c r="G37" s="51">
        <v>21.163</v>
      </c>
      <c r="H37" s="51">
        <v>42.330000000000027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130.11000000000001</v>
      </c>
      <c r="E38" s="51">
        <v>72.936000000000007</v>
      </c>
      <c r="F38" s="51">
        <v>2.33</v>
      </c>
      <c r="G38" s="51">
        <v>17.66</v>
      </c>
      <c r="H38" s="51">
        <v>37.184000000000012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0.9820000000000001</v>
      </c>
      <c r="E39" s="51">
        <v>1.1280000000000001</v>
      </c>
      <c r="F39" s="51">
        <v>0</v>
      </c>
      <c r="G39" s="51">
        <v>-0.42100000000000004</v>
      </c>
      <c r="H39" s="51">
        <v>0.27500000000000002</v>
      </c>
      <c r="I39" s="51">
        <v>-0.98199999999999998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58.274000000000001</v>
      </c>
      <c r="E40" s="51">
        <f t="shared" si="5"/>
        <v>36.580000000000048</v>
      </c>
      <c r="F40" s="51">
        <f t="shared" si="5"/>
        <v>-11.635999999999994</v>
      </c>
      <c r="G40" s="51">
        <f t="shared" si="5"/>
        <v>2.0299999999999416</v>
      </c>
      <c r="H40" s="51">
        <f t="shared" si="5"/>
        <v>31.300000000000097</v>
      </c>
      <c r="I40" s="51">
        <f t="shared" si="5"/>
        <v>-58.274000000000001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618.73800000000006</v>
      </c>
      <c r="E42" s="51">
        <v>27.147000000000084</v>
      </c>
      <c r="F42" s="51">
        <v>4.3329999999999984</v>
      </c>
      <c r="G42" s="51">
        <v>161.20899999999995</v>
      </c>
      <c r="H42" s="51">
        <v>426.04900000000009</v>
      </c>
      <c r="I42" s="51">
        <v>-60.720999999999975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91.171999999999997</v>
      </c>
      <c r="E43" s="51">
        <v>0</v>
      </c>
      <c r="F43" s="51">
        <v>0</v>
      </c>
      <c r="G43" s="51">
        <v>91.171999999999997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91.171999999999997</v>
      </c>
      <c r="E44" s="51">
        <v>0</v>
      </c>
      <c r="F44" s="51">
        <v>0</v>
      </c>
      <c r="G44" s="51">
        <v>0</v>
      </c>
      <c r="H44" s="51">
        <v>91.171999999999997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618.73800000000006</v>
      </c>
      <c r="E45" s="51">
        <f t="shared" si="6"/>
        <v>27.147000000000084</v>
      </c>
      <c r="F45" s="51">
        <f t="shared" si="6"/>
        <v>4.3329999999999984</v>
      </c>
      <c r="G45" s="51">
        <f t="shared" si="6"/>
        <v>70.036999999999949</v>
      </c>
      <c r="H45" s="51">
        <f t="shared" si="6"/>
        <v>517.22100000000012</v>
      </c>
      <c r="I45" s="51">
        <f t="shared" si="6"/>
        <v>-60.720999999999975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556.72399999999993</v>
      </c>
      <c r="E46" s="51">
        <v>0</v>
      </c>
      <c r="F46" s="51">
        <v>0</v>
      </c>
      <c r="G46" s="51">
        <v>60.073000000000008</v>
      </c>
      <c r="H46" s="51">
        <v>496.65099999999995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-1.5110000000000001</v>
      </c>
      <c r="F47" s="51">
        <v>-12.343</v>
      </c>
      <c r="G47" s="51">
        <v>0</v>
      </c>
      <c r="H47" s="51">
        <v>13.854000000000001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62.014000000000124</v>
      </c>
      <c r="E48" s="51">
        <f t="shared" si="7"/>
        <v>25.636000000000084</v>
      </c>
      <c r="F48" s="51">
        <f t="shared" si="7"/>
        <v>-8.0100000000000016</v>
      </c>
      <c r="G48" s="51">
        <f t="shared" si="7"/>
        <v>9.9639999999999418</v>
      </c>
      <c r="H48" s="51">
        <f t="shared" si="7"/>
        <v>34.424000000000163</v>
      </c>
      <c r="I48" s="51">
        <f t="shared" si="7"/>
        <v>-60.720999999999975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BC081-61CB-4AAA-9558-C59E930323A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1341.2060000000001</v>
      </c>
      <c r="E8" s="51">
        <v>952.601</v>
      </c>
      <c r="F8" s="51">
        <v>59.427</v>
      </c>
      <c r="G8" s="51">
        <v>109.315</v>
      </c>
      <c r="H8" s="51">
        <v>219.86300000000003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688.05099999999993</v>
      </c>
      <c r="E9" s="51">
        <v>545.69899999999996</v>
      </c>
      <c r="F9" s="51">
        <v>30.669999999999998</v>
      </c>
      <c r="G9" s="51">
        <v>35.814</v>
      </c>
      <c r="H9" s="51">
        <v>75.868000000000009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653.1550000000002</v>
      </c>
      <c r="E10" s="51">
        <f t="shared" si="0"/>
        <v>406.90200000000004</v>
      </c>
      <c r="F10" s="51">
        <f t="shared" si="0"/>
        <v>28.757000000000001</v>
      </c>
      <c r="G10" s="51">
        <f t="shared" si="0"/>
        <v>73.501000000000005</v>
      </c>
      <c r="H10" s="51">
        <f t="shared" si="0"/>
        <v>143.995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131.42100000000005</v>
      </c>
      <c r="E11" s="51">
        <v>73.772000000000006</v>
      </c>
      <c r="F11" s="51">
        <v>2.371</v>
      </c>
      <c r="G11" s="51">
        <v>17.809000000000001</v>
      </c>
      <c r="H11" s="51">
        <v>37.469000000000044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521.73400000000015</v>
      </c>
      <c r="E12" s="51">
        <f>E10-E11</f>
        <v>333.13000000000005</v>
      </c>
      <c r="F12" s="51">
        <f>F10-F11</f>
        <v>26.386000000000003</v>
      </c>
      <c r="G12" s="51">
        <f>G10-G11</f>
        <v>55.692000000000007</v>
      </c>
      <c r="H12" s="51">
        <f>H10-H11</f>
        <v>106.52599999999995</v>
      </c>
      <c r="I12" s="51">
        <v>-47.358000000000004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357.95499999999998</v>
      </c>
      <c r="E13" s="51">
        <v>238.22200000000001</v>
      </c>
      <c r="F13" s="51">
        <v>16.701000000000001</v>
      </c>
      <c r="G13" s="51">
        <v>56.634999999999998</v>
      </c>
      <c r="H13" s="51">
        <v>46.397000000000013</v>
      </c>
      <c r="I13" s="51">
        <v>2.8639999999999999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4.649</v>
      </c>
      <c r="E14" s="51">
        <v>2.2210000000000001</v>
      </c>
      <c r="F14" s="51">
        <v>0.25900000000000001</v>
      </c>
      <c r="G14" s="51">
        <v>7.1999999999999995E-2</v>
      </c>
      <c r="H14" s="51">
        <v>2.097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10.08</v>
      </c>
      <c r="E15" s="51">
        <v>9.67</v>
      </c>
      <c r="F15" s="51">
        <v>0</v>
      </c>
      <c r="G15" s="51">
        <v>5.8000000000000003E-2</v>
      </c>
      <c r="H15" s="51">
        <v>0.35199999999999998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169.21000000000018</v>
      </c>
      <c r="E16" s="51">
        <f t="shared" si="1"/>
        <v>102.35700000000004</v>
      </c>
      <c r="F16" s="51">
        <f t="shared" si="1"/>
        <v>9.4260000000000019</v>
      </c>
      <c r="G16" s="51">
        <f t="shared" si="1"/>
        <v>-0.95699999999999075</v>
      </c>
      <c r="H16" s="51">
        <f t="shared" si="1"/>
        <v>58.383999999999936</v>
      </c>
      <c r="I16" s="51">
        <f t="shared" si="1"/>
        <v>-50.222000000000001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359.22500000000002</v>
      </c>
      <c r="E17" s="51">
        <v>0</v>
      </c>
      <c r="F17" s="51">
        <v>0</v>
      </c>
      <c r="G17" s="51">
        <v>0</v>
      </c>
      <c r="H17" s="51">
        <v>359.22500000000002</v>
      </c>
      <c r="I17" s="51">
        <v>1.5940000000000001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10.018999999999998</v>
      </c>
      <c r="E18" s="51">
        <v>0</v>
      </c>
      <c r="F18" s="51">
        <v>0</v>
      </c>
      <c r="G18" s="51">
        <v>10.018999999999998</v>
      </c>
      <c r="H18" s="51">
        <v>0</v>
      </c>
      <c r="I18" s="51">
        <v>6.5000000000000002E-2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83.582999999999998</v>
      </c>
      <c r="E19" s="51">
        <v>0</v>
      </c>
      <c r="F19" s="51">
        <v>0</v>
      </c>
      <c r="G19" s="51">
        <v>83.582999999999998</v>
      </c>
      <c r="H19" s="51">
        <v>0</v>
      </c>
      <c r="I19" s="51">
        <v>1.0349999999999999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179.40199999999999</v>
      </c>
      <c r="E20" s="51">
        <v>86.532000000000011</v>
      </c>
      <c r="F20" s="51">
        <v>72.581999999999994</v>
      </c>
      <c r="G20" s="51">
        <v>11.568999999999999</v>
      </c>
      <c r="H20" s="51">
        <v>8.7189999999999994</v>
      </c>
      <c r="I20" s="51">
        <v>41.594999999999999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194.70999999999998</v>
      </c>
      <c r="E21" s="51">
        <v>23.268000000000001</v>
      </c>
      <c r="F21" s="51">
        <v>65.691999999999993</v>
      </c>
      <c r="G21" s="51">
        <v>9.052999999999999</v>
      </c>
      <c r="H21" s="51">
        <v>96.697000000000003</v>
      </c>
      <c r="I21" s="51">
        <v>26.286999999999999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617.30700000000013</v>
      </c>
      <c r="E22" s="51">
        <f t="shared" si="2"/>
        <v>39.093000000000032</v>
      </c>
      <c r="F22" s="51">
        <f t="shared" si="2"/>
        <v>2.5360000000000014</v>
      </c>
      <c r="G22" s="51">
        <f t="shared" si="2"/>
        <v>70.091000000000008</v>
      </c>
      <c r="H22" s="51">
        <f t="shared" si="2"/>
        <v>505.58699999999999</v>
      </c>
      <c r="I22" s="51">
        <f t="shared" si="2"/>
        <v>-62.966000000000001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82.308999999999997</v>
      </c>
      <c r="E23" s="51">
        <v>15.181000000000001</v>
      </c>
      <c r="F23" s="51">
        <v>2.06</v>
      </c>
      <c r="G23" s="51">
        <v>0</v>
      </c>
      <c r="H23" s="51">
        <v>65.067999999999998</v>
      </c>
      <c r="I23" s="51">
        <v>1.2829999999999999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83.486000000000004</v>
      </c>
      <c r="E24" s="51">
        <v>0</v>
      </c>
      <c r="F24" s="51">
        <v>0</v>
      </c>
      <c r="G24" s="51">
        <v>83.486000000000004</v>
      </c>
      <c r="H24" s="51">
        <v>0</v>
      </c>
      <c r="I24" s="51">
        <v>0.106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145.49799999999999</v>
      </c>
      <c r="E25" s="51">
        <v>0</v>
      </c>
      <c r="F25" s="51">
        <v>0</v>
      </c>
      <c r="G25" s="51">
        <v>0</v>
      </c>
      <c r="H25" s="51">
        <v>145.49799999999999</v>
      </c>
      <c r="I25" s="51">
        <v>0.40400000000000003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145.30599999999998</v>
      </c>
      <c r="E26" s="51">
        <v>5.3159999999999981</v>
      </c>
      <c r="F26" s="51">
        <v>25.518000000000001</v>
      </c>
      <c r="G26" s="51">
        <v>114.28199999999998</v>
      </c>
      <c r="H26" s="51">
        <v>0.19</v>
      </c>
      <c r="I26" s="51">
        <v>0.59600000000000009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129.417</v>
      </c>
      <c r="E27" s="51">
        <v>3.9260000000000002</v>
      </c>
      <c r="F27" s="51">
        <v>11.402999999999999</v>
      </c>
      <c r="G27" s="51">
        <v>113.89800000000001</v>
      </c>
      <c r="H27" s="51">
        <v>0.19</v>
      </c>
      <c r="I27" s="51">
        <v>0.56499999999999995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128.13600000000002</v>
      </c>
      <c r="E28" s="51">
        <v>0</v>
      </c>
      <c r="F28" s="51">
        <v>0</v>
      </c>
      <c r="G28" s="51">
        <v>0</v>
      </c>
      <c r="H28" s="51">
        <v>128.13600000000002</v>
      </c>
      <c r="I28" s="51">
        <v>1.8460000000000001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78.672999999999988</v>
      </c>
      <c r="E29" s="51">
        <v>6.9829999999999997</v>
      </c>
      <c r="F29" s="51">
        <v>35.213999999999999</v>
      </c>
      <c r="G29" s="51">
        <v>19.113</v>
      </c>
      <c r="H29" s="51">
        <v>17.363</v>
      </c>
      <c r="I29" s="51">
        <v>15.879000000000001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65.069000000000017</v>
      </c>
      <c r="E30" s="51">
        <v>3.6480000000000001</v>
      </c>
      <c r="F30" s="51">
        <v>35.135999999999996</v>
      </c>
      <c r="G30" s="51">
        <v>5.3560000000000016</v>
      </c>
      <c r="H30" s="51">
        <v>20.929000000000002</v>
      </c>
      <c r="I30" s="51">
        <v>29.482999999999997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603.40700000000015</v>
      </c>
      <c r="E31" s="51">
        <f t="shared" si="3"/>
        <v>21.967000000000027</v>
      </c>
      <c r="F31" s="51">
        <f t="shared" si="3"/>
        <v>14.513000000000002</v>
      </c>
      <c r="G31" s="51">
        <f t="shared" si="3"/>
        <v>140.20399999999995</v>
      </c>
      <c r="H31" s="51">
        <f t="shared" si="3"/>
        <v>426.72300000000007</v>
      </c>
      <c r="I31" s="51">
        <f t="shared" si="3"/>
        <v>-49.065999999999995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523.02199999999993</v>
      </c>
      <c r="E32" s="51">
        <v>0</v>
      </c>
      <c r="F32" s="51">
        <v>0</v>
      </c>
      <c r="G32" s="51">
        <v>141.30799999999999</v>
      </c>
      <c r="H32" s="51">
        <v>381.714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-11.395</v>
      </c>
      <c r="G33" s="51">
        <v>0</v>
      </c>
      <c r="H33" s="51">
        <v>12.863999999999999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80.385000000000218</v>
      </c>
      <c r="E34" s="51">
        <f t="shared" si="4"/>
        <v>20.498000000000026</v>
      </c>
      <c r="F34" s="51">
        <f t="shared" si="4"/>
        <v>3.1180000000000021</v>
      </c>
      <c r="G34" s="51">
        <f t="shared" si="4"/>
        <v>-1.1040000000000418</v>
      </c>
      <c r="H34" s="51">
        <f t="shared" si="4"/>
        <v>57.873000000000069</v>
      </c>
      <c r="I34" s="51">
        <f t="shared" si="4"/>
        <v>-49.065999999999995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8.7039999999999988</v>
      </c>
      <c r="E35" s="51">
        <v>0.16200000000000001</v>
      </c>
      <c r="F35" s="51">
        <v>2.1840000000000002</v>
      </c>
      <c r="G35" s="51">
        <v>4.4049999999999994</v>
      </c>
      <c r="H35" s="51">
        <v>1.9529999999999998</v>
      </c>
      <c r="I35" s="51">
        <v>1.31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8.1640000000000015</v>
      </c>
      <c r="E36" s="51">
        <v>2.798</v>
      </c>
      <c r="F36" s="51">
        <v>8.199999999999999E-2</v>
      </c>
      <c r="G36" s="51">
        <v>2.234</v>
      </c>
      <c r="H36" s="51">
        <v>3.05</v>
      </c>
      <c r="I36" s="51">
        <v>1.8499999999999999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162.74</v>
      </c>
      <c r="E37" s="51">
        <v>100.45599999999999</v>
      </c>
      <c r="F37" s="51">
        <v>2.5489999999999999</v>
      </c>
      <c r="G37" s="51">
        <v>13.054</v>
      </c>
      <c r="H37" s="51">
        <v>46.681000000000012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131.42100000000005</v>
      </c>
      <c r="E38" s="51">
        <v>73.772000000000006</v>
      </c>
      <c r="F38" s="51">
        <v>2.371</v>
      </c>
      <c r="G38" s="51">
        <v>17.809000000000001</v>
      </c>
      <c r="H38" s="51">
        <v>37.469000000000044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-0.5269999999999998</v>
      </c>
      <c r="E39" s="51">
        <v>-0.57699999999999985</v>
      </c>
      <c r="F39" s="51">
        <v>0.17799999999999999</v>
      </c>
      <c r="G39" s="51">
        <v>-0.38599999999999995</v>
      </c>
      <c r="H39" s="51">
        <v>0.25800000000000001</v>
      </c>
      <c r="I39" s="51">
        <v>0.52700000000000002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49.053000000000267</v>
      </c>
      <c r="E40" s="51">
        <f t="shared" si="5"/>
        <v>-2.9729999999999546</v>
      </c>
      <c r="F40" s="51">
        <f t="shared" si="5"/>
        <v>0.66000000000000214</v>
      </c>
      <c r="G40" s="51">
        <f t="shared" si="5"/>
        <v>1.8659999999999577</v>
      </c>
      <c r="H40" s="51">
        <f t="shared" si="5"/>
        <v>49.500000000000092</v>
      </c>
      <c r="I40" s="51">
        <f t="shared" si="5"/>
        <v>-49.052999999999997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603.40700000000004</v>
      </c>
      <c r="E42" s="51">
        <v>21.967000000000045</v>
      </c>
      <c r="F42" s="51">
        <v>14.512999999999998</v>
      </c>
      <c r="G42" s="51">
        <v>140.20400000000001</v>
      </c>
      <c r="H42" s="51">
        <v>426.72300000000001</v>
      </c>
      <c r="I42" s="51">
        <v>-49.066000000000003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88.896000000000001</v>
      </c>
      <c r="E43" s="51">
        <v>0</v>
      </c>
      <c r="F43" s="51">
        <v>0</v>
      </c>
      <c r="G43" s="51">
        <v>88.896000000000001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88.896000000000001</v>
      </c>
      <c r="E44" s="51">
        <v>0</v>
      </c>
      <c r="F44" s="51">
        <v>0</v>
      </c>
      <c r="G44" s="51">
        <v>0</v>
      </c>
      <c r="H44" s="51">
        <v>88.896000000000001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603.40700000000004</v>
      </c>
      <c r="E45" s="51">
        <f t="shared" si="6"/>
        <v>21.967000000000045</v>
      </c>
      <c r="F45" s="51">
        <f t="shared" si="6"/>
        <v>14.512999999999998</v>
      </c>
      <c r="G45" s="51">
        <f t="shared" si="6"/>
        <v>51.308000000000007</v>
      </c>
      <c r="H45" s="51">
        <f t="shared" si="6"/>
        <v>515.61900000000003</v>
      </c>
      <c r="I45" s="51">
        <f t="shared" si="6"/>
        <v>-49.066000000000003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523.02200000000005</v>
      </c>
      <c r="E46" s="51">
        <v>0</v>
      </c>
      <c r="F46" s="51">
        <v>0</v>
      </c>
      <c r="G46" s="51">
        <v>52.41200000000002</v>
      </c>
      <c r="H46" s="51">
        <v>470.61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-11.395</v>
      </c>
      <c r="G47" s="51">
        <v>0</v>
      </c>
      <c r="H47" s="51">
        <v>12.863999999999999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80.384999999999991</v>
      </c>
      <c r="E48" s="51">
        <f t="shared" si="7"/>
        <v>20.498000000000044</v>
      </c>
      <c r="F48" s="51">
        <f t="shared" si="7"/>
        <v>3.1179999999999986</v>
      </c>
      <c r="G48" s="51">
        <f t="shared" si="7"/>
        <v>-1.1040000000000134</v>
      </c>
      <c r="H48" s="51">
        <f t="shared" si="7"/>
        <v>57.873000000000012</v>
      </c>
      <c r="I48" s="51">
        <f t="shared" si="7"/>
        <v>-49.066000000000003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71AB1-A9B6-45C5-9B17-C22E8EC97E9B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1340.8590000000002</v>
      </c>
      <c r="E8" s="51">
        <v>950.05399999999997</v>
      </c>
      <c r="F8" s="51">
        <v>59.858000000000004</v>
      </c>
      <c r="G8" s="51">
        <v>111.053</v>
      </c>
      <c r="H8" s="51">
        <v>219.89399999999998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689.44600000000003</v>
      </c>
      <c r="E9" s="51">
        <v>544.75</v>
      </c>
      <c r="F9" s="51">
        <v>31.125999999999998</v>
      </c>
      <c r="G9" s="51">
        <v>37.138999999999996</v>
      </c>
      <c r="H9" s="51">
        <v>76.430999999999997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651.41300000000012</v>
      </c>
      <c r="E10" s="51">
        <f t="shared" si="0"/>
        <v>405.30399999999997</v>
      </c>
      <c r="F10" s="51">
        <f t="shared" si="0"/>
        <v>28.732000000000006</v>
      </c>
      <c r="G10" s="51">
        <f t="shared" si="0"/>
        <v>73.914000000000001</v>
      </c>
      <c r="H10" s="51">
        <f t="shared" si="0"/>
        <v>143.46299999999997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132.16000000000005</v>
      </c>
      <c r="E11" s="51">
        <v>74.084000000000003</v>
      </c>
      <c r="F11" s="51">
        <v>2.3849999999999998</v>
      </c>
      <c r="G11" s="51">
        <v>17.891000000000002</v>
      </c>
      <c r="H11" s="51">
        <v>37.80000000000004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519.25300000000004</v>
      </c>
      <c r="E12" s="51">
        <f>E10-E11</f>
        <v>331.21999999999997</v>
      </c>
      <c r="F12" s="51">
        <f>F10-F11</f>
        <v>26.347000000000008</v>
      </c>
      <c r="G12" s="51">
        <f>G10-G11</f>
        <v>56.022999999999996</v>
      </c>
      <c r="H12" s="51">
        <f>H10-H11</f>
        <v>105.66299999999993</v>
      </c>
      <c r="I12" s="51">
        <v>-48.173000000000002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374.96499999999997</v>
      </c>
      <c r="E13" s="51">
        <v>252.89000000000001</v>
      </c>
      <c r="F13" s="51">
        <v>17.734999999999999</v>
      </c>
      <c r="G13" s="51">
        <v>56.758000000000003</v>
      </c>
      <c r="H13" s="51">
        <v>47.582000000000008</v>
      </c>
      <c r="I13" s="51">
        <v>2.9279999999999999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4.92</v>
      </c>
      <c r="E14" s="51">
        <v>2.4420000000000002</v>
      </c>
      <c r="F14" s="51">
        <v>0.26</v>
      </c>
      <c r="G14" s="51">
        <v>7.1999999999999995E-2</v>
      </c>
      <c r="H14" s="51">
        <v>2.1459999999999999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9.8520000000000003</v>
      </c>
      <c r="E15" s="51">
        <v>9.51</v>
      </c>
      <c r="F15" s="51">
        <v>0</v>
      </c>
      <c r="G15" s="51">
        <v>6.3E-2</v>
      </c>
      <c r="H15" s="51">
        <v>0.27900000000000003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149.22000000000008</v>
      </c>
      <c r="E16" s="51">
        <f t="shared" si="1"/>
        <v>85.397999999999954</v>
      </c>
      <c r="F16" s="51">
        <f t="shared" si="1"/>
        <v>8.3520000000000092</v>
      </c>
      <c r="G16" s="51">
        <f t="shared" si="1"/>
        <v>-0.74400000000000643</v>
      </c>
      <c r="H16" s="51">
        <f t="shared" si="1"/>
        <v>56.21399999999992</v>
      </c>
      <c r="I16" s="51">
        <f t="shared" si="1"/>
        <v>-51.100999999999999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375.85600000000005</v>
      </c>
      <c r="E17" s="51">
        <v>0</v>
      </c>
      <c r="F17" s="51">
        <v>0</v>
      </c>
      <c r="G17" s="51">
        <v>0</v>
      </c>
      <c r="H17" s="51">
        <v>375.85600000000005</v>
      </c>
      <c r="I17" s="51">
        <v>2.0369999999999999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9.8310000000000013</v>
      </c>
      <c r="E18" s="51">
        <v>0</v>
      </c>
      <c r="F18" s="51">
        <v>0</v>
      </c>
      <c r="G18" s="51">
        <v>9.8310000000000013</v>
      </c>
      <c r="H18" s="51">
        <v>0</v>
      </c>
      <c r="I18" s="51">
        <v>2.3E-2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83.476000000000013</v>
      </c>
      <c r="E19" s="51">
        <v>0</v>
      </c>
      <c r="F19" s="51">
        <v>0</v>
      </c>
      <c r="G19" s="51">
        <v>83.476000000000013</v>
      </c>
      <c r="H19" s="51">
        <v>0</v>
      </c>
      <c r="I19" s="51">
        <v>1.0529999999999999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202.30400000000006</v>
      </c>
      <c r="E20" s="51">
        <v>112.30200000000001</v>
      </c>
      <c r="F20" s="51">
        <v>68.593000000000018</v>
      </c>
      <c r="G20" s="51">
        <v>12.877999999999998</v>
      </c>
      <c r="H20" s="51">
        <v>8.5310000000000006</v>
      </c>
      <c r="I20" s="51">
        <v>43.899000000000001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206.429</v>
      </c>
      <c r="E21" s="51">
        <v>33.434000000000005</v>
      </c>
      <c r="F21" s="51">
        <v>73.897999999999996</v>
      </c>
      <c r="G21" s="51">
        <v>6.9770000000000003</v>
      </c>
      <c r="H21" s="51">
        <v>92.12</v>
      </c>
      <c r="I21" s="51">
        <v>39.774000000000001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602.846</v>
      </c>
      <c r="E22" s="51">
        <f t="shared" si="2"/>
        <v>6.5299999999999514</v>
      </c>
      <c r="F22" s="51">
        <f t="shared" si="2"/>
        <v>13.656999999999989</v>
      </c>
      <c r="G22" s="51">
        <f t="shared" si="2"/>
        <v>67.000000000000014</v>
      </c>
      <c r="H22" s="51">
        <f t="shared" si="2"/>
        <v>515.65899999999999</v>
      </c>
      <c r="I22" s="51">
        <f t="shared" si="2"/>
        <v>-52.159000000000006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88.378999999999991</v>
      </c>
      <c r="E23" s="51">
        <v>15.208</v>
      </c>
      <c r="F23" s="51">
        <v>2.0640000000000001</v>
      </c>
      <c r="G23" s="51">
        <v>0</v>
      </c>
      <c r="H23" s="51">
        <v>71.106999999999999</v>
      </c>
      <c r="I23" s="51">
        <v>5.125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93.397999999999982</v>
      </c>
      <c r="E24" s="51">
        <v>0</v>
      </c>
      <c r="F24" s="51">
        <v>0</v>
      </c>
      <c r="G24" s="51">
        <v>93.397999999999982</v>
      </c>
      <c r="H24" s="51">
        <v>0</v>
      </c>
      <c r="I24" s="51">
        <v>0.106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151.16900000000001</v>
      </c>
      <c r="E25" s="51">
        <v>0</v>
      </c>
      <c r="F25" s="51">
        <v>0</v>
      </c>
      <c r="G25" s="51">
        <v>0</v>
      </c>
      <c r="H25" s="51">
        <v>151.16900000000001</v>
      </c>
      <c r="I25" s="51">
        <v>0.438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150.988</v>
      </c>
      <c r="E26" s="51">
        <v>5.3170000000000019</v>
      </c>
      <c r="F26" s="51">
        <v>25.924999999999997</v>
      </c>
      <c r="G26" s="51">
        <v>119.55899999999998</v>
      </c>
      <c r="H26" s="51">
        <v>0.187</v>
      </c>
      <c r="I26" s="51">
        <v>0.61899999999999999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126.55900000000001</v>
      </c>
      <c r="E27" s="51">
        <v>3.93</v>
      </c>
      <c r="F27" s="51">
        <v>11.485999999999999</v>
      </c>
      <c r="G27" s="51">
        <v>110.95600000000002</v>
      </c>
      <c r="H27" s="51">
        <v>0.187</v>
      </c>
      <c r="I27" s="51">
        <v>0.64300000000000002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125.358</v>
      </c>
      <c r="E28" s="51">
        <v>0</v>
      </c>
      <c r="F28" s="51">
        <v>0</v>
      </c>
      <c r="G28" s="51">
        <v>0</v>
      </c>
      <c r="H28" s="51">
        <v>125.358</v>
      </c>
      <c r="I28" s="51">
        <v>1.8439999999999999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72.376999999999981</v>
      </c>
      <c r="E29" s="51">
        <v>8.4340000000000011</v>
      </c>
      <c r="F29" s="51">
        <v>30.456999999999997</v>
      </c>
      <c r="G29" s="51">
        <v>16.512</v>
      </c>
      <c r="H29" s="51">
        <v>16.974</v>
      </c>
      <c r="I29" s="51">
        <v>11.48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62.144999999999996</v>
      </c>
      <c r="E30" s="51">
        <v>3.5789999999999997</v>
      </c>
      <c r="F30" s="51">
        <v>30.474</v>
      </c>
      <c r="G30" s="51">
        <v>5.1640000000000015</v>
      </c>
      <c r="H30" s="51">
        <v>22.928000000000001</v>
      </c>
      <c r="I30" s="51">
        <v>21.712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596.25099999999998</v>
      </c>
      <c r="E31" s="51">
        <f t="shared" si="3"/>
        <v>-12.146000000000047</v>
      </c>
      <c r="F31" s="51">
        <f t="shared" si="3"/>
        <v>26.048999999999992</v>
      </c>
      <c r="G31" s="51">
        <f t="shared" si="3"/>
        <v>157.65299999999996</v>
      </c>
      <c r="H31" s="51">
        <f t="shared" si="3"/>
        <v>424.69500000000005</v>
      </c>
      <c r="I31" s="51">
        <f t="shared" si="3"/>
        <v>-45.564000000000007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537.83299999999997</v>
      </c>
      <c r="E32" s="51">
        <v>0</v>
      </c>
      <c r="F32" s="51">
        <v>0</v>
      </c>
      <c r="G32" s="51">
        <v>141.864</v>
      </c>
      <c r="H32" s="51">
        <v>395.96899999999999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-11.716000000000003</v>
      </c>
      <c r="G33" s="51">
        <v>0</v>
      </c>
      <c r="H33" s="51">
        <v>13.185000000000002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58.418000000000006</v>
      </c>
      <c r="E34" s="51">
        <f t="shared" si="4"/>
        <v>-13.615000000000046</v>
      </c>
      <c r="F34" s="51">
        <f t="shared" si="4"/>
        <v>14.33299999999999</v>
      </c>
      <c r="G34" s="51">
        <f t="shared" si="4"/>
        <v>15.788999999999959</v>
      </c>
      <c r="H34" s="51">
        <f t="shared" si="4"/>
        <v>41.911000000000058</v>
      </c>
      <c r="I34" s="51">
        <f t="shared" si="4"/>
        <v>-45.564000000000007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9.1049999999999986</v>
      </c>
      <c r="E35" s="51">
        <v>0.14599999999999999</v>
      </c>
      <c r="F35" s="51">
        <v>2.1389999999999998</v>
      </c>
      <c r="G35" s="51">
        <v>4.6719999999999988</v>
      </c>
      <c r="H35" s="51">
        <v>2.1479999999999997</v>
      </c>
      <c r="I35" s="51">
        <v>0.77600000000000002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8.2289999999999992</v>
      </c>
      <c r="E36" s="51">
        <v>2.5170000000000003</v>
      </c>
      <c r="F36" s="51">
        <v>7.3999999999999996E-2</v>
      </c>
      <c r="G36" s="51">
        <v>2.5879999999999996</v>
      </c>
      <c r="H36" s="51">
        <v>3.05</v>
      </c>
      <c r="I36" s="51">
        <v>1.6520000000000001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145.01399999999998</v>
      </c>
      <c r="E37" s="51">
        <v>77.969999999999985</v>
      </c>
      <c r="F37" s="51">
        <v>2.762</v>
      </c>
      <c r="G37" s="51">
        <v>17.096</v>
      </c>
      <c r="H37" s="51">
        <v>47.186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132.16000000000005</v>
      </c>
      <c r="E38" s="51">
        <v>74.084000000000003</v>
      </c>
      <c r="F38" s="51">
        <v>2.3849999999999998</v>
      </c>
      <c r="G38" s="51">
        <v>17.891000000000002</v>
      </c>
      <c r="H38" s="51">
        <v>37.80000000000004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-0.33100000000000007</v>
      </c>
      <c r="E39" s="51">
        <v>-0.11100000000000004</v>
      </c>
      <c r="F39" s="51">
        <v>-0.10100000000000003</v>
      </c>
      <c r="G39" s="51">
        <v>-0.34599999999999997</v>
      </c>
      <c r="H39" s="51">
        <v>0.22700000000000001</v>
      </c>
      <c r="I39" s="51">
        <v>0.33100000000000002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45.019000000000077</v>
      </c>
      <c r="E40" s="51">
        <f t="shared" si="5"/>
        <v>-15.019000000000023</v>
      </c>
      <c r="F40" s="51">
        <f t="shared" si="5"/>
        <v>11.99199999999999</v>
      </c>
      <c r="G40" s="51">
        <f t="shared" si="5"/>
        <v>14.845999999999961</v>
      </c>
      <c r="H40" s="51">
        <f t="shared" si="5"/>
        <v>33.200000000000102</v>
      </c>
      <c r="I40" s="51">
        <f t="shared" si="5"/>
        <v>-45.019000000000013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596.25099999999986</v>
      </c>
      <c r="E42" s="51">
        <v>-12.14600000000007</v>
      </c>
      <c r="F42" s="51">
        <v>26.048999999999996</v>
      </c>
      <c r="G42" s="51">
        <v>157.65299999999991</v>
      </c>
      <c r="H42" s="51">
        <v>424.69499999999999</v>
      </c>
      <c r="I42" s="51">
        <v>-45.564000000000007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88.933999999999997</v>
      </c>
      <c r="E43" s="51">
        <v>0</v>
      </c>
      <c r="F43" s="51">
        <v>0</v>
      </c>
      <c r="G43" s="51">
        <v>88.933999999999997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88.933999999999997</v>
      </c>
      <c r="E44" s="51">
        <v>0</v>
      </c>
      <c r="F44" s="51">
        <v>0</v>
      </c>
      <c r="G44" s="51">
        <v>0</v>
      </c>
      <c r="H44" s="51">
        <v>88.933999999999997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596.25099999999986</v>
      </c>
      <c r="E45" s="51">
        <f t="shared" si="6"/>
        <v>-12.14600000000007</v>
      </c>
      <c r="F45" s="51">
        <f t="shared" si="6"/>
        <v>26.048999999999996</v>
      </c>
      <c r="G45" s="51">
        <f t="shared" si="6"/>
        <v>68.718999999999909</v>
      </c>
      <c r="H45" s="51">
        <f t="shared" si="6"/>
        <v>513.62900000000002</v>
      </c>
      <c r="I45" s="51">
        <f t="shared" si="6"/>
        <v>-45.564000000000007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537.83299999999997</v>
      </c>
      <c r="E46" s="51">
        <v>0</v>
      </c>
      <c r="F46" s="51">
        <v>0</v>
      </c>
      <c r="G46" s="51">
        <v>52.93</v>
      </c>
      <c r="H46" s="51">
        <v>484.90300000000002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-11.716000000000003</v>
      </c>
      <c r="G47" s="51">
        <v>0</v>
      </c>
      <c r="H47" s="51">
        <v>13.185000000000002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58.417999999999893</v>
      </c>
      <c r="E48" s="51">
        <f t="shared" si="7"/>
        <v>-13.615000000000069</v>
      </c>
      <c r="F48" s="51">
        <f t="shared" si="7"/>
        <v>14.332999999999993</v>
      </c>
      <c r="G48" s="51">
        <f t="shared" si="7"/>
        <v>15.788999999999909</v>
      </c>
      <c r="H48" s="51">
        <f t="shared" si="7"/>
        <v>41.911000000000001</v>
      </c>
      <c r="I48" s="51">
        <f t="shared" si="7"/>
        <v>-45.564000000000007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6144-5CD5-430F-91CA-33982B04F0B8}">
  <dimension ref="A1:M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3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3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3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3" ht="12" customHeight="1">
      <c r="A4" s="41" t="s">
        <v>296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3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3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3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3" ht="24" customHeight="1">
      <c r="A8" s="38">
        <v>1</v>
      </c>
      <c r="C8" s="27" t="s">
        <v>156</v>
      </c>
      <c r="D8" s="51">
        <v>1385.0550000000001</v>
      </c>
      <c r="E8" s="51">
        <v>983.40599999999995</v>
      </c>
      <c r="F8" s="51">
        <v>60.500000000000007</v>
      </c>
      <c r="G8" s="51">
        <v>112.39400000000001</v>
      </c>
      <c r="H8" s="51">
        <v>228.75500000000002</v>
      </c>
      <c r="I8" s="51">
        <v>0</v>
      </c>
      <c r="J8" s="52"/>
      <c r="K8" s="52"/>
    </row>
    <row r="9" spans="1:13" ht="12" customHeight="1">
      <c r="A9" s="38">
        <v>2</v>
      </c>
      <c r="B9" s="50" t="s">
        <v>157</v>
      </c>
      <c r="C9" s="28" t="s">
        <v>31</v>
      </c>
      <c r="D9" s="51">
        <v>711.50599999999997</v>
      </c>
      <c r="E9" s="51">
        <v>561.54700000000003</v>
      </c>
      <c r="F9" s="51">
        <v>31.434999999999995</v>
      </c>
      <c r="G9" s="51">
        <v>38.481000000000002</v>
      </c>
      <c r="H9" s="51">
        <v>80.043000000000006</v>
      </c>
      <c r="I9" s="51">
        <v>0</v>
      </c>
      <c r="J9" s="52"/>
      <c r="K9" s="52"/>
      <c r="M9" s="51"/>
    </row>
    <row r="10" spans="1:13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673.54900000000009</v>
      </c>
      <c r="E10" s="51">
        <f t="shared" si="0"/>
        <v>421.85899999999992</v>
      </c>
      <c r="F10" s="51">
        <f t="shared" si="0"/>
        <v>29.065000000000012</v>
      </c>
      <c r="G10" s="51">
        <f t="shared" si="0"/>
        <v>73.913000000000011</v>
      </c>
      <c r="H10" s="51">
        <f t="shared" si="0"/>
        <v>148.71200000000002</v>
      </c>
      <c r="I10" s="51">
        <f t="shared" si="0"/>
        <v>0</v>
      </c>
      <c r="J10" s="52"/>
      <c r="K10" s="52"/>
    </row>
    <row r="11" spans="1:13" ht="12" customHeight="1">
      <c r="A11" s="38">
        <v>4</v>
      </c>
      <c r="B11" s="50" t="s">
        <v>157</v>
      </c>
      <c r="C11" s="28" t="s">
        <v>45</v>
      </c>
      <c r="D11" s="51">
        <v>133.01499999999996</v>
      </c>
      <c r="E11" s="51">
        <v>74.488</v>
      </c>
      <c r="F11" s="51">
        <v>2.4039999999999999</v>
      </c>
      <c r="G11" s="51">
        <v>17.995000000000001</v>
      </c>
      <c r="H11" s="51">
        <v>38.127999999999957</v>
      </c>
      <c r="I11" s="51">
        <v>0</v>
      </c>
      <c r="J11" s="52"/>
      <c r="K11" s="52"/>
    </row>
    <row r="12" spans="1:13" ht="18" customHeight="1">
      <c r="A12" s="38">
        <v>5</v>
      </c>
      <c r="B12" s="50" t="s">
        <v>158</v>
      </c>
      <c r="C12" s="28" t="s">
        <v>159</v>
      </c>
      <c r="D12" s="51">
        <f>D10-D11</f>
        <v>540.53400000000011</v>
      </c>
      <c r="E12" s="51">
        <f>E10-E11</f>
        <v>347.37099999999992</v>
      </c>
      <c r="F12" s="51">
        <f>F10-F11</f>
        <v>26.661000000000012</v>
      </c>
      <c r="G12" s="51">
        <f>G10-G11</f>
        <v>55.918000000000006</v>
      </c>
      <c r="H12" s="51">
        <f>H10-H11</f>
        <v>110.58400000000006</v>
      </c>
      <c r="I12" s="51">
        <v>-44.732999999999947</v>
      </c>
      <c r="J12" s="52"/>
      <c r="K12" s="52"/>
    </row>
    <row r="13" spans="1:13" ht="12" customHeight="1">
      <c r="A13" s="38">
        <v>6</v>
      </c>
      <c r="B13" s="50" t="s">
        <v>157</v>
      </c>
      <c r="C13" s="28" t="s">
        <v>160</v>
      </c>
      <c r="D13" s="51">
        <v>378.024</v>
      </c>
      <c r="E13" s="51">
        <v>254.14999999999998</v>
      </c>
      <c r="F13" s="51">
        <v>17.483000000000001</v>
      </c>
      <c r="G13" s="51">
        <v>56.814999999999998</v>
      </c>
      <c r="H13" s="51">
        <v>49.576000000000022</v>
      </c>
      <c r="I13" s="51">
        <v>2.9</v>
      </c>
      <c r="J13" s="52"/>
      <c r="K13" s="52"/>
    </row>
    <row r="14" spans="1:13" ht="12" customHeight="1">
      <c r="A14" s="38">
        <v>7</v>
      </c>
      <c r="B14" s="50" t="s">
        <v>157</v>
      </c>
      <c r="C14" s="28" t="s">
        <v>161</v>
      </c>
      <c r="D14" s="51">
        <v>5.1880000000000006</v>
      </c>
      <c r="E14" s="51">
        <v>2.722</v>
      </c>
      <c r="F14" s="51">
        <v>0.26</v>
      </c>
      <c r="G14" s="51">
        <v>8.4999999999999992E-2</v>
      </c>
      <c r="H14" s="51">
        <v>2.121</v>
      </c>
      <c r="I14" s="51">
        <v>0</v>
      </c>
      <c r="J14" s="52"/>
      <c r="K14" s="52"/>
    </row>
    <row r="15" spans="1:13" ht="12" customHeight="1">
      <c r="A15" s="38">
        <v>8</v>
      </c>
      <c r="B15" s="50" t="s">
        <v>162</v>
      </c>
      <c r="C15" s="28" t="s">
        <v>163</v>
      </c>
      <c r="D15" s="51">
        <v>9.6550000000000011</v>
      </c>
      <c r="E15" s="51">
        <v>9.3339999999999996</v>
      </c>
      <c r="F15" s="51">
        <v>0</v>
      </c>
      <c r="G15" s="51">
        <v>6.3E-2</v>
      </c>
      <c r="H15" s="51">
        <v>0.25800000000000001</v>
      </c>
      <c r="I15" s="51">
        <v>0</v>
      </c>
      <c r="J15" s="52"/>
      <c r="K15" s="52"/>
    </row>
    <row r="16" spans="1:13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166.97700000000012</v>
      </c>
      <c r="E16" s="51">
        <f t="shared" si="1"/>
        <v>99.832999999999956</v>
      </c>
      <c r="F16" s="51">
        <f t="shared" si="1"/>
        <v>8.9180000000000117</v>
      </c>
      <c r="G16" s="51">
        <f t="shared" si="1"/>
        <v>-0.91899999999999138</v>
      </c>
      <c r="H16" s="51">
        <f t="shared" si="1"/>
        <v>59.145000000000039</v>
      </c>
      <c r="I16" s="51">
        <f t="shared" si="1"/>
        <v>-47.632999999999946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378.541</v>
      </c>
      <c r="E17" s="51">
        <v>0</v>
      </c>
      <c r="F17" s="51">
        <v>0</v>
      </c>
      <c r="G17" s="51">
        <v>0</v>
      </c>
      <c r="H17" s="51">
        <v>378.541</v>
      </c>
      <c r="I17" s="51">
        <v>2.383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9.5350000000000001</v>
      </c>
      <c r="E18" s="51">
        <v>0</v>
      </c>
      <c r="F18" s="51">
        <v>0</v>
      </c>
      <c r="G18" s="51">
        <v>9.5350000000000001</v>
      </c>
      <c r="H18" s="51">
        <v>0</v>
      </c>
      <c r="I18" s="51">
        <v>0.12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84.676000000000002</v>
      </c>
      <c r="E19" s="51">
        <v>0</v>
      </c>
      <c r="F19" s="51">
        <v>0</v>
      </c>
      <c r="G19" s="51">
        <v>84.676000000000002</v>
      </c>
      <c r="H19" s="51">
        <v>0</v>
      </c>
      <c r="I19" s="51">
        <v>1.2729999999999999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158.70899999999997</v>
      </c>
      <c r="E20" s="51">
        <v>75.569000000000003</v>
      </c>
      <c r="F20" s="51">
        <v>64.049000000000007</v>
      </c>
      <c r="G20" s="51">
        <v>10.935999999999998</v>
      </c>
      <c r="H20" s="51">
        <v>8.1549999999999994</v>
      </c>
      <c r="I20" s="51">
        <v>42.684999999999995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177.23600000000002</v>
      </c>
      <c r="E21" s="51">
        <v>21.866999999999997</v>
      </c>
      <c r="F21" s="51">
        <v>63.509</v>
      </c>
      <c r="G21" s="51">
        <v>4.7779999999999996</v>
      </c>
      <c r="H21" s="51">
        <v>87.082000000000008</v>
      </c>
      <c r="I21" s="51">
        <v>24.157999999999998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639.18600000000026</v>
      </c>
      <c r="E22" s="51">
        <f t="shared" si="2"/>
        <v>46.13099999999995</v>
      </c>
      <c r="F22" s="51">
        <f t="shared" si="2"/>
        <v>8.3780000000000072</v>
      </c>
      <c r="G22" s="51">
        <f t="shared" si="2"/>
        <v>68.064000000000007</v>
      </c>
      <c r="H22" s="51">
        <f t="shared" si="2"/>
        <v>516.61300000000006</v>
      </c>
      <c r="I22" s="51">
        <f t="shared" si="2"/>
        <v>-62.623999999999924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80.161000000000001</v>
      </c>
      <c r="E23" s="51">
        <v>14.195</v>
      </c>
      <c r="F23" s="51">
        <v>1.9259999999999999</v>
      </c>
      <c r="G23" s="51">
        <v>0</v>
      </c>
      <c r="H23" s="51">
        <v>64.040000000000006</v>
      </c>
      <c r="I23" s="51">
        <v>0.92900000000000005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80.984999999999999</v>
      </c>
      <c r="E24" s="51">
        <v>0</v>
      </c>
      <c r="F24" s="51">
        <v>0</v>
      </c>
      <c r="G24" s="51">
        <v>80.984999999999999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149.84800000000001</v>
      </c>
      <c r="E25" s="51">
        <v>0</v>
      </c>
      <c r="F25" s="51">
        <v>0</v>
      </c>
      <c r="G25" s="51">
        <v>0</v>
      </c>
      <c r="H25" s="51">
        <v>149.84800000000001</v>
      </c>
      <c r="I25" s="51">
        <v>0.45999999999999996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149.69999999999999</v>
      </c>
      <c r="E26" s="51">
        <v>5.3129999999999997</v>
      </c>
      <c r="F26" s="51">
        <v>25.962</v>
      </c>
      <c r="G26" s="51">
        <v>118.24300000000001</v>
      </c>
      <c r="H26" s="51">
        <v>0.182</v>
      </c>
      <c r="I26" s="51">
        <v>0.60799999999999998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129.07300000000001</v>
      </c>
      <c r="E27" s="51">
        <v>3.9290000000000003</v>
      </c>
      <c r="F27" s="51">
        <v>11.518999999999998</v>
      </c>
      <c r="G27" s="51">
        <v>113.44300000000001</v>
      </c>
      <c r="H27" s="51">
        <v>0.182</v>
      </c>
      <c r="I27" s="51">
        <v>0.64700000000000002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127.783</v>
      </c>
      <c r="E28" s="51">
        <v>0</v>
      </c>
      <c r="F28" s="51">
        <v>0</v>
      </c>
      <c r="G28" s="51">
        <v>0</v>
      </c>
      <c r="H28" s="51">
        <v>127.783</v>
      </c>
      <c r="I28" s="51">
        <v>1.9369999999999998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68.028999999999996</v>
      </c>
      <c r="E29" s="51">
        <v>7.4340000000000002</v>
      </c>
      <c r="F29" s="51">
        <v>30.882000000000001</v>
      </c>
      <c r="G29" s="51">
        <v>12.306999999999995</v>
      </c>
      <c r="H29" s="51">
        <v>17.405999999999999</v>
      </c>
      <c r="I29" s="51">
        <v>11.818999999999999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61.245000000000005</v>
      </c>
      <c r="E30" s="51">
        <v>3.758</v>
      </c>
      <c r="F30" s="51">
        <v>30.936</v>
      </c>
      <c r="G30" s="51">
        <v>5.7869999999999919</v>
      </c>
      <c r="H30" s="51">
        <v>20.764000000000003</v>
      </c>
      <c r="I30" s="51">
        <v>18.603000000000002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631.78800000000035</v>
      </c>
      <c r="E31" s="51">
        <f t="shared" si="3"/>
        <v>29.643999999999949</v>
      </c>
      <c r="F31" s="51">
        <f t="shared" si="3"/>
        <v>20.949000000000009</v>
      </c>
      <c r="G31" s="51">
        <f t="shared" si="3"/>
        <v>147.32900000000001</v>
      </c>
      <c r="H31" s="51">
        <f t="shared" si="3"/>
        <v>433.86600000000004</v>
      </c>
      <c r="I31" s="51">
        <f t="shared" si="3"/>
        <v>-55.225999999999935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553.10400000000004</v>
      </c>
      <c r="E32" s="51">
        <v>0</v>
      </c>
      <c r="F32" s="51">
        <v>0</v>
      </c>
      <c r="G32" s="51">
        <v>143.18200000000002</v>
      </c>
      <c r="H32" s="51">
        <v>409.92200000000003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-11.722000000000001</v>
      </c>
      <c r="G33" s="51">
        <v>0</v>
      </c>
      <c r="H33" s="51">
        <v>13.191000000000003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78.68400000000031</v>
      </c>
      <c r="E34" s="51">
        <f t="shared" si="4"/>
        <v>28.174999999999947</v>
      </c>
      <c r="F34" s="51">
        <f t="shared" si="4"/>
        <v>9.2270000000000074</v>
      </c>
      <c r="G34" s="51">
        <f t="shared" si="4"/>
        <v>4.1469999999999914</v>
      </c>
      <c r="H34" s="51">
        <f t="shared" si="4"/>
        <v>37.135000000000019</v>
      </c>
      <c r="I34" s="51">
        <f t="shared" si="4"/>
        <v>-55.225999999999935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12.263000000000002</v>
      </c>
      <c r="E35" s="51">
        <v>0.32600000000000001</v>
      </c>
      <c r="F35" s="51">
        <v>2.2010000000000001</v>
      </c>
      <c r="G35" s="51">
        <v>7.6589999999999989</v>
      </c>
      <c r="H35" s="51">
        <v>2.077</v>
      </c>
      <c r="I35" s="51">
        <v>0.94099999999999995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11.683999999999999</v>
      </c>
      <c r="E36" s="51">
        <v>5.5009999999999994</v>
      </c>
      <c r="F36" s="51">
        <v>7.4999999999999997E-2</v>
      </c>
      <c r="G36" s="51">
        <v>2.835</v>
      </c>
      <c r="H36" s="51">
        <v>3.2730000000000001</v>
      </c>
      <c r="I36" s="51">
        <v>1.52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156.47299999999998</v>
      </c>
      <c r="E37" s="51">
        <v>84.980999999999995</v>
      </c>
      <c r="F37" s="51">
        <v>2.8180000000000001</v>
      </c>
      <c r="G37" s="51">
        <v>18.673999999999999</v>
      </c>
      <c r="H37" s="51">
        <v>50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133.01499999999996</v>
      </c>
      <c r="E38" s="51">
        <v>74.488</v>
      </c>
      <c r="F38" s="51">
        <v>2.4039999999999999</v>
      </c>
      <c r="G38" s="51">
        <v>17.995000000000001</v>
      </c>
      <c r="H38" s="51">
        <v>38.127999999999957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-0.376</v>
      </c>
      <c r="E39" s="51">
        <v>-0.14899999999999997</v>
      </c>
      <c r="F39" s="51">
        <v>-9.600000000000003E-2</v>
      </c>
      <c r="G39" s="51">
        <v>-0.39</v>
      </c>
      <c r="H39" s="51">
        <v>0.25900000000000001</v>
      </c>
      <c r="I39" s="51">
        <v>0.376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55.023000000000273</v>
      </c>
      <c r="E40" s="51">
        <f t="shared" si="5"/>
        <v>23.00599999999995</v>
      </c>
      <c r="F40" s="51">
        <f t="shared" si="5"/>
        <v>6.7830000000000066</v>
      </c>
      <c r="G40" s="51">
        <f t="shared" si="5"/>
        <v>-0.96600000000000519</v>
      </c>
      <c r="H40" s="51">
        <f t="shared" si="5"/>
        <v>26.199999999999982</v>
      </c>
      <c r="I40" s="51">
        <f t="shared" si="5"/>
        <v>-55.022999999999932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631.78800000000001</v>
      </c>
      <c r="E42" s="51">
        <v>29.643999999999931</v>
      </c>
      <c r="F42" s="51">
        <v>20.949000000000009</v>
      </c>
      <c r="G42" s="51">
        <v>147.32900000000004</v>
      </c>
      <c r="H42" s="51">
        <v>433.86599999999999</v>
      </c>
      <c r="I42" s="51">
        <v>-55.225999999999942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89.986999999999995</v>
      </c>
      <c r="E43" s="51">
        <v>0</v>
      </c>
      <c r="F43" s="51">
        <v>0</v>
      </c>
      <c r="G43" s="51">
        <v>89.986999999999995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89.986999999999995</v>
      </c>
      <c r="E44" s="51">
        <v>0</v>
      </c>
      <c r="F44" s="51">
        <v>0</v>
      </c>
      <c r="G44" s="51">
        <v>0</v>
      </c>
      <c r="H44" s="51">
        <v>89.986999999999995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631.78800000000001</v>
      </c>
      <c r="E45" s="51">
        <f t="shared" si="6"/>
        <v>29.643999999999931</v>
      </c>
      <c r="F45" s="51">
        <f t="shared" si="6"/>
        <v>20.949000000000009</v>
      </c>
      <c r="G45" s="51">
        <f t="shared" si="6"/>
        <v>57.342000000000041</v>
      </c>
      <c r="H45" s="51">
        <f t="shared" si="6"/>
        <v>523.85299999999995</v>
      </c>
      <c r="I45" s="51">
        <f t="shared" si="6"/>
        <v>-55.225999999999942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553.10400000000004</v>
      </c>
      <c r="E46" s="51">
        <v>0</v>
      </c>
      <c r="F46" s="51">
        <v>0</v>
      </c>
      <c r="G46" s="51">
        <v>53.195000000000014</v>
      </c>
      <c r="H46" s="51">
        <v>499.90899999999999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-11.722000000000001</v>
      </c>
      <c r="G47" s="51">
        <v>0</v>
      </c>
      <c r="H47" s="51">
        <v>13.191000000000003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78.683999999999969</v>
      </c>
      <c r="E48" s="51">
        <f t="shared" si="7"/>
        <v>28.17499999999993</v>
      </c>
      <c r="F48" s="51">
        <f t="shared" si="7"/>
        <v>9.2270000000000074</v>
      </c>
      <c r="G48" s="51">
        <f t="shared" si="7"/>
        <v>4.1470000000000269</v>
      </c>
      <c r="H48" s="51">
        <f t="shared" si="7"/>
        <v>37.134999999999962</v>
      </c>
      <c r="I48" s="51">
        <f t="shared" si="7"/>
        <v>-55.225999999999942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F574E-0386-4FDD-ADE1-9E93C1F60B51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1423.4679999999998</v>
      </c>
      <c r="E8" s="51">
        <v>1003.9179999999998</v>
      </c>
      <c r="F8" s="51">
        <v>61</v>
      </c>
      <c r="G8" s="51">
        <v>127.61699999999999</v>
      </c>
      <c r="H8" s="51">
        <v>230.93300000000022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738.79399999999998</v>
      </c>
      <c r="E9" s="51">
        <v>578.77</v>
      </c>
      <c r="F9" s="51">
        <v>32.065000000000012</v>
      </c>
      <c r="G9" s="51">
        <v>45.645999999999994</v>
      </c>
      <c r="H9" s="51">
        <v>82.313000000000002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684.67399999999986</v>
      </c>
      <c r="E10" s="51">
        <f t="shared" si="0"/>
        <v>425.1479999999998</v>
      </c>
      <c r="F10" s="51">
        <f t="shared" si="0"/>
        <v>28.934999999999988</v>
      </c>
      <c r="G10" s="51">
        <f t="shared" si="0"/>
        <v>81.971000000000004</v>
      </c>
      <c r="H10" s="51">
        <f t="shared" si="0"/>
        <v>148.62000000000023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133.68</v>
      </c>
      <c r="E11" s="51">
        <v>74.834000000000003</v>
      </c>
      <c r="F11" s="51">
        <v>2.4220000000000002</v>
      </c>
      <c r="G11" s="51">
        <v>18.061</v>
      </c>
      <c r="H11" s="51">
        <v>38.363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550.99399999999991</v>
      </c>
      <c r="E12" s="51">
        <f>E10-E11</f>
        <v>350.31399999999979</v>
      </c>
      <c r="F12" s="51">
        <f>F10-F11</f>
        <v>26.512999999999987</v>
      </c>
      <c r="G12" s="51">
        <f>G10-G11</f>
        <v>63.910000000000004</v>
      </c>
      <c r="H12" s="51">
        <f>H10-H11</f>
        <v>110.25700000000023</v>
      </c>
      <c r="I12" s="51">
        <v>-54.889999999999986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420.92599999999999</v>
      </c>
      <c r="E13" s="51">
        <v>277.90300000000002</v>
      </c>
      <c r="F13" s="51">
        <v>22.33</v>
      </c>
      <c r="G13" s="51">
        <v>65.608000000000004</v>
      </c>
      <c r="H13" s="51">
        <v>55.084999999999972</v>
      </c>
      <c r="I13" s="51">
        <v>3.3820000000000001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5.2750000000000004</v>
      </c>
      <c r="E14" s="51">
        <v>2.8119999999999998</v>
      </c>
      <c r="F14" s="51">
        <v>0.29800000000000004</v>
      </c>
      <c r="G14" s="51">
        <v>7.4999999999999997E-2</v>
      </c>
      <c r="H14" s="51">
        <v>2.09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16.277000000000001</v>
      </c>
      <c r="E15" s="51">
        <v>15.759</v>
      </c>
      <c r="F15" s="51">
        <v>0</v>
      </c>
      <c r="G15" s="51">
        <v>7.9000000000000001E-2</v>
      </c>
      <c r="H15" s="51">
        <v>0.439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141.06999999999994</v>
      </c>
      <c r="E16" s="51">
        <f t="shared" si="1"/>
        <v>85.357999999999777</v>
      </c>
      <c r="F16" s="51">
        <f t="shared" si="1"/>
        <v>3.8849999999999891</v>
      </c>
      <c r="G16" s="51">
        <f t="shared" si="1"/>
        <v>-1.6940000000000004</v>
      </c>
      <c r="H16" s="51">
        <f t="shared" si="1"/>
        <v>53.521000000000264</v>
      </c>
      <c r="I16" s="51">
        <f t="shared" si="1"/>
        <v>-58.271999999999984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422.20200000000006</v>
      </c>
      <c r="E17" s="51">
        <v>0</v>
      </c>
      <c r="F17" s="51">
        <v>0</v>
      </c>
      <c r="G17" s="51">
        <v>0</v>
      </c>
      <c r="H17" s="51">
        <v>422.20200000000006</v>
      </c>
      <c r="I17" s="51">
        <v>2.1059999999999999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11.199</v>
      </c>
      <c r="E18" s="51">
        <v>0</v>
      </c>
      <c r="F18" s="51">
        <v>0</v>
      </c>
      <c r="G18" s="51">
        <v>11.199</v>
      </c>
      <c r="H18" s="51">
        <v>0</v>
      </c>
      <c r="I18" s="51">
        <v>5.1239999999999997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86.048000000000002</v>
      </c>
      <c r="E19" s="51">
        <v>0</v>
      </c>
      <c r="F19" s="51">
        <v>0</v>
      </c>
      <c r="G19" s="51">
        <v>86.048000000000002</v>
      </c>
      <c r="H19" s="51">
        <v>0</v>
      </c>
      <c r="I19" s="51">
        <v>1.319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168.06900000000002</v>
      </c>
      <c r="E20" s="51">
        <v>69.823999999999998</v>
      </c>
      <c r="F20" s="51">
        <v>77.990000000000009</v>
      </c>
      <c r="G20" s="51">
        <v>12.164</v>
      </c>
      <c r="H20" s="51">
        <v>8.0909999999999993</v>
      </c>
      <c r="I20" s="51">
        <v>43.658999999999992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187.79700000000003</v>
      </c>
      <c r="E21" s="51">
        <v>28.521000000000001</v>
      </c>
      <c r="F21" s="51">
        <v>70.731000000000009</v>
      </c>
      <c r="G21" s="51">
        <v>6.426000000000001</v>
      </c>
      <c r="H21" s="51">
        <v>82.119</v>
      </c>
      <c r="I21" s="51">
        <v>23.930999999999997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657.84899999999993</v>
      </c>
      <c r="E22" s="51">
        <f t="shared" si="2"/>
        <v>44.054999999999779</v>
      </c>
      <c r="F22" s="51">
        <f t="shared" si="2"/>
        <v>-3.3740000000000094</v>
      </c>
      <c r="G22" s="51">
        <f t="shared" si="2"/>
        <v>67.417000000000002</v>
      </c>
      <c r="H22" s="51">
        <f t="shared" si="2"/>
        <v>549.75100000000032</v>
      </c>
      <c r="I22" s="51">
        <f t="shared" si="2"/>
        <v>-79.69899999999997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95.037999999999997</v>
      </c>
      <c r="E23" s="51">
        <v>15.278</v>
      </c>
      <c r="F23" s="51">
        <v>2.073</v>
      </c>
      <c r="G23" s="51">
        <v>0</v>
      </c>
      <c r="H23" s="51">
        <v>77.686999999999998</v>
      </c>
      <c r="I23" s="51">
        <v>0.75700000000000001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95.674000000000007</v>
      </c>
      <c r="E24" s="51">
        <v>0</v>
      </c>
      <c r="F24" s="51">
        <v>0</v>
      </c>
      <c r="G24" s="51">
        <v>95.674000000000007</v>
      </c>
      <c r="H24" s="51">
        <v>0</v>
      </c>
      <c r="I24" s="51">
        <v>0.121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163.38</v>
      </c>
      <c r="E25" s="51">
        <v>0</v>
      </c>
      <c r="F25" s="51">
        <v>0</v>
      </c>
      <c r="G25" s="51">
        <v>0</v>
      </c>
      <c r="H25" s="51">
        <v>163.38</v>
      </c>
      <c r="I25" s="51">
        <v>0.50900000000000001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163.203</v>
      </c>
      <c r="E26" s="51">
        <v>5.3320000000000025</v>
      </c>
      <c r="F26" s="51">
        <v>27.413999999999998</v>
      </c>
      <c r="G26" s="51">
        <v>130.25199999999998</v>
      </c>
      <c r="H26" s="51">
        <v>0.20499999999999999</v>
      </c>
      <c r="I26" s="51">
        <v>0.68599999999999994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130.27500000000003</v>
      </c>
      <c r="E27" s="51">
        <v>3.9510000000000005</v>
      </c>
      <c r="F27" s="51">
        <v>11.653000000000002</v>
      </c>
      <c r="G27" s="51">
        <v>114.46600000000001</v>
      </c>
      <c r="H27" s="51">
        <v>0.20499999999999999</v>
      </c>
      <c r="I27" s="51">
        <v>0.74299999999999999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128.92500000000001</v>
      </c>
      <c r="E28" s="51">
        <v>0</v>
      </c>
      <c r="F28" s="51">
        <v>0</v>
      </c>
      <c r="G28" s="51">
        <v>0</v>
      </c>
      <c r="H28" s="51">
        <v>128.92500000000001</v>
      </c>
      <c r="I28" s="51">
        <v>2.093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71.092999999999989</v>
      </c>
      <c r="E29" s="51">
        <v>7.4870000000000001</v>
      </c>
      <c r="F29" s="51">
        <v>31.875</v>
      </c>
      <c r="G29" s="51">
        <v>13.530000000000001</v>
      </c>
      <c r="H29" s="51">
        <v>18.201000000000001</v>
      </c>
      <c r="I29" s="51">
        <v>12.18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63.936999999999983</v>
      </c>
      <c r="E30" s="51">
        <v>4.0139999999999993</v>
      </c>
      <c r="F30" s="51">
        <v>31.885999999999996</v>
      </c>
      <c r="G30" s="51">
        <v>6.3000000000000043</v>
      </c>
      <c r="H30" s="51">
        <v>21.737000000000002</v>
      </c>
      <c r="I30" s="51">
        <v>19.335999999999999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649.80199999999991</v>
      </c>
      <c r="E31" s="51">
        <f t="shared" si="3"/>
        <v>26.684999999999778</v>
      </c>
      <c r="F31" s="51">
        <f t="shared" si="3"/>
        <v>10.324999999999982</v>
      </c>
      <c r="G31" s="51">
        <f t="shared" si="3"/>
        <v>171.64699999999996</v>
      </c>
      <c r="H31" s="51">
        <f t="shared" si="3"/>
        <v>441.14500000000032</v>
      </c>
      <c r="I31" s="51">
        <f t="shared" si="3"/>
        <v>-71.651999999999973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574.30000000000007</v>
      </c>
      <c r="E32" s="51">
        <v>0</v>
      </c>
      <c r="F32" s="51">
        <v>0</v>
      </c>
      <c r="G32" s="51">
        <v>157.16900000000001</v>
      </c>
      <c r="H32" s="51">
        <v>417.13100000000003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-1.4700000000000002</v>
      </c>
      <c r="F33" s="51">
        <v>-13.033999999999999</v>
      </c>
      <c r="G33" s="51">
        <v>0</v>
      </c>
      <c r="H33" s="51">
        <v>14.503999999999998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75.501999999999839</v>
      </c>
      <c r="E34" s="51">
        <f t="shared" si="4"/>
        <v>25.21499999999978</v>
      </c>
      <c r="F34" s="51">
        <f t="shared" si="4"/>
        <v>-2.7090000000000174</v>
      </c>
      <c r="G34" s="51">
        <f t="shared" si="4"/>
        <v>14.477999999999952</v>
      </c>
      <c r="H34" s="51">
        <f t="shared" si="4"/>
        <v>38.518000000000292</v>
      </c>
      <c r="I34" s="51">
        <f t="shared" si="4"/>
        <v>-71.651999999999973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17.562000000000001</v>
      </c>
      <c r="E35" s="51">
        <v>0.29299999999999982</v>
      </c>
      <c r="F35" s="51">
        <v>3.5940000000000003</v>
      </c>
      <c r="G35" s="51">
        <v>11.259</v>
      </c>
      <c r="H35" s="51">
        <v>2.4160000000000004</v>
      </c>
      <c r="I35" s="51">
        <v>1.853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15.659000000000002</v>
      </c>
      <c r="E36" s="51">
        <v>6.2410000000000005</v>
      </c>
      <c r="F36" s="51">
        <v>8.7999999999999995E-2</v>
      </c>
      <c r="G36" s="51">
        <v>4.774</v>
      </c>
      <c r="H36" s="51">
        <v>4.5560000000000009</v>
      </c>
      <c r="I36" s="51">
        <v>3.7560000000000002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137.52999999999997</v>
      </c>
      <c r="E37" s="51">
        <v>69.945000000000022</v>
      </c>
      <c r="F37" s="51">
        <v>2.8169999999999997</v>
      </c>
      <c r="G37" s="51">
        <v>20.49</v>
      </c>
      <c r="H37" s="51">
        <v>44.277999999999977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133.68</v>
      </c>
      <c r="E38" s="51">
        <v>74.834000000000003</v>
      </c>
      <c r="F38" s="51">
        <v>2.4220000000000002</v>
      </c>
      <c r="G38" s="51">
        <v>18.061</v>
      </c>
      <c r="H38" s="51">
        <v>38.363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0.59699999999999998</v>
      </c>
      <c r="E39" s="51">
        <v>0.78099999999999992</v>
      </c>
      <c r="F39" s="51">
        <v>-5.0000000000000044E-3</v>
      </c>
      <c r="G39" s="51">
        <v>-0.52200000000000002</v>
      </c>
      <c r="H39" s="51">
        <v>0.34300000000000003</v>
      </c>
      <c r="I39" s="51">
        <v>-0.59699999999999998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69.151999999999887</v>
      </c>
      <c r="E40" s="51">
        <f t="shared" si="5"/>
        <v>35.270999999999766</v>
      </c>
      <c r="F40" s="51">
        <f t="shared" si="5"/>
        <v>-6.6050000000000173</v>
      </c>
      <c r="G40" s="51">
        <f t="shared" si="5"/>
        <v>6.0859999999999541</v>
      </c>
      <c r="H40" s="51">
        <f t="shared" si="5"/>
        <v>34.400000000000304</v>
      </c>
      <c r="I40" s="51">
        <f t="shared" si="5"/>
        <v>-69.151999999999973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649.80200000000002</v>
      </c>
      <c r="E42" s="51">
        <v>26.684999999999768</v>
      </c>
      <c r="F42" s="51">
        <v>10.324999999999974</v>
      </c>
      <c r="G42" s="51">
        <v>171.64699999999999</v>
      </c>
      <c r="H42" s="51">
        <v>441.14500000000027</v>
      </c>
      <c r="I42" s="51">
        <v>-71.651999999999987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95.756</v>
      </c>
      <c r="E43" s="51">
        <v>0</v>
      </c>
      <c r="F43" s="51">
        <v>0</v>
      </c>
      <c r="G43" s="51">
        <v>95.756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95.756</v>
      </c>
      <c r="E44" s="51">
        <v>0</v>
      </c>
      <c r="F44" s="51">
        <v>0</v>
      </c>
      <c r="G44" s="51">
        <v>0</v>
      </c>
      <c r="H44" s="51">
        <v>95.756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649.80200000000002</v>
      </c>
      <c r="E45" s="51">
        <f t="shared" si="6"/>
        <v>26.684999999999768</v>
      </c>
      <c r="F45" s="51">
        <f t="shared" si="6"/>
        <v>10.324999999999974</v>
      </c>
      <c r="G45" s="51">
        <f t="shared" si="6"/>
        <v>75.890999999999991</v>
      </c>
      <c r="H45" s="51">
        <f t="shared" si="6"/>
        <v>536.90100000000029</v>
      </c>
      <c r="I45" s="51">
        <f t="shared" si="6"/>
        <v>-71.651999999999987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574.30000000000007</v>
      </c>
      <c r="E46" s="51">
        <v>0</v>
      </c>
      <c r="F46" s="51">
        <v>0</v>
      </c>
      <c r="G46" s="51">
        <v>61.413000000000004</v>
      </c>
      <c r="H46" s="51">
        <v>512.88700000000006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-1.4700000000000002</v>
      </c>
      <c r="F47" s="51">
        <v>-13.033999999999999</v>
      </c>
      <c r="G47" s="51">
        <v>0</v>
      </c>
      <c r="H47" s="51">
        <v>14.503999999999998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75.501999999999953</v>
      </c>
      <c r="E48" s="51">
        <f t="shared" si="7"/>
        <v>25.214999999999769</v>
      </c>
      <c r="F48" s="51">
        <f t="shared" si="7"/>
        <v>-2.7090000000000245</v>
      </c>
      <c r="G48" s="51">
        <f t="shared" si="7"/>
        <v>14.477999999999987</v>
      </c>
      <c r="H48" s="51">
        <f t="shared" si="7"/>
        <v>38.518000000000235</v>
      </c>
      <c r="I48" s="51">
        <f t="shared" si="7"/>
        <v>-71.651999999999987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D6409-605C-47A3-802D-38FFAEC8B604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879.40900000000011</v>
      </c>
      <c r="E8" s="51">
        <v>585.46100000000001</v>
      </c>
      <c r="F8" s="51">
        <v>42.814999999999998</v>
      </c>
      <c r="G8" s="51">
        <v>76.224000000000004</v>
      </c>
      <c r="H8" s="51">
        <v>174.90899999999999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422.64500000000004</v>
      </c>
      <c r="E9" s="51">
        <v>320.02300000000002</v>
      </c>
      <c r="F9" s="51">
        <v>18.239999999999998</v>
      </c>
      <c r="G9" s="51">
        <v>21.326000000000001</v>
      </c>
      <c r="H9" s="51">
        <v>63.056000000000004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456.76400000000007</v>
      </c>
      <c r="E10" s="51">
        <f t="shared" si="0"/>
        <v>265.43799999999999</v>
      </c>
      <c r="F10" s="51">
        <f t="shared" si="0"/>
        <v>24.574999999999999</v>
      </c>
      <c r="G10" s="51">
        <f t="shared" si="0"/>
        <v>54.898000000000003</v>
      </c>
      <c r="H10" s="51">
        <f t="shared" si="0"/>
        <v>111.85299999999998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85.91100000000003</v>
      </c>
      <c r="E11" s="51">
        <v>49.195999999999998</v>
      </c>
      <c r="F11" s="51">
        <v>1.984</v>
      </c>
      <c r="G11" s="51">
        <v>12.413999999999998</v>
      </c>
      <c r="H11" s="51">
        <v>22.317000000000029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370.85300000000007</v>
      </c>
      <c r="E12" s="51">
        <f>E10-E11</f>
        <v>216.24199999999999</v>
      </c>
      <c r="F12" s="51">
        <f>F10-F11</f>
        <v>22.591000000000001</v>
      </c>
      <c r="G12" s="51">
        <f>G10-G11</f>
        <v>42.484000000000009</v>
      </c>
      <c r="H12" s="51">
        <f>H10-H11</f>
        <v>89.535999999999945</v>
      </c>
      <c r="I12" s="51">
        <v>-4.5160000000000196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262.851</v>
      </c>
      <c r="E13" s="51">
        <v>167.16300000000001</v>
      </c>
      <c r="F13" s="51">
        <v>13.076000000000001</v>
      </c>
      <c r="G13" s="51">
        <v>42.970000000000006</v>
      </c>
      <c r="H13" s="51">
        <v>39.64200000000001</v>
      </c>
      <c r="I13" s="51">
        <v>0.95499999999999996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3.407</v>
      </c>
      <c r="E14" s="51">
        <v>1.615</v>
      </c>
      <c r="F14" s="51">
        <v>8.2000000000000003E-2</v>
      </c>
      <c r="G14" s="51">
        <v>5.7000000000000009E-2</v>
      </c>
      <c r="H14" s="51">
        <v>1.6529999999999998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7.4420000000000002</v>
      </c>
      <c r="E15" s="51">
        <v>6.1379999999999999</v>
      </c>
      <c r="F15" s="51">
        <v>0</v>
      </c>
      <c r="G15" s="51">
        <v>0.24299999999999999</v>
      </c>
      <c r="H15" s="51">
        <v>1.0609999999999999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112.03700000000006</v>
      </c>
      <c r="E16" s="51">
        <f t="shared" si="1"/>
        <v>53.601999999999975</v>
      </c>
      <c r="F16" s="51">
        <f t="shared" si="1"/>
        <v>9.4329999999999998</v>
      </c>
      <c r="G16" s="51">
        <f t="shared" si="1"/>
        <v>-0.29999999999999716</v>
      </c>
      <c r="H16" s="51">
        <f t="shared" si="1"/>
        <v>49.301999999999936</v>
      </c>
      <c r="I16" s="51">
        <f t="shared" si="1"/>
        <v>-5.4710000000000196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262.18399999999997</v>
      </c>
      <c r="E17" s="51">
        <v>0</v>
      </c>
      <c r="F17" s="51">
        <v>0</v>
      </c>
      <c r="G17" s="51">
        <v>0</v>
      </c>
      <c r="H17" s="51">
        <v>262.18399999999997</v>
      </c>
      <c r="I17" s="51">
        <v>1.6220000000000001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7.2559999999999993</v>
      </c>
      <c r="E18" s="51">
        <v>0</v>
      </c>
      <c r="F18" s="51">
        <v>0</v>
      </c>
      <c r="G18" s="51">
        <v>7.2559999999999993</v>
      </c>
      <c r="H18" s="51">
        <v>0</v>
      </c>
      <c r="I18" s="51">
        <v>0.58600000000000008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54.605999999999995</v>
      </c>
      <c r="E19" s="51">
        <v>0</v>
      </c>
      <c r="F19" s="51">
        <v>0</v>
      </c>
      <c r="G19" s="51">
        <v>54.605999999999995</v>
      </c>
      <c r="H19" s="51">
        <v>0</v>
      </c>
      <c r="I19" s="51">
        <v>0.90700000000000003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181.846</v>
      </c>
      <c r="E20" s="51">
        <v>67.014999999999986</v>
      </c>
      <c r="F20" s="51">
        <v>83.425000000000011</v>
      </c>
      <c r="G20" s="51">
        <v>15.892999999999999</v>
      </c>
      <c r="H20" s="51">
        <v>15.513</v>
      </c>
      <c r="I20" s="51">
        <v>21.506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178.67599999999999</v>
      </c>
      <c r="E21" s="51">
        <v>10.790999999999999</v>
      </c>
      <c r="F21" s="51">
        <v>86.874999999999986</v>
      </c>
      <c r="G21" s="51">
        <v>8.109</v>
      </c>
      <c r="H21" s="51">
        <v>72.90100000000001</v>
      </c>
      <c r="I21" s="51">
        <v>24.675999999999998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418.40100000000001</v>
      </c>
      <c r="E22" s="51">
        <f t="shared" si="2"/>
        <v>-2.6220000000000123</v>
      </c>
      <c r="F22" s="51">
        <f t="shared" si="2"/>
        <v>12.882999999999967</v>
      </c>
      <c r="G22" s="51">
        <f t="shared" si="2"/>
        <v>39.265999999999998</v>
      </c>
      <c r="H22" s="51">
        <f t="shared" si="2"/>
        <v>368.87399999999991</v>
      </c>
      <c r="I22" s="51">
        <f t="shared" si="2"/>
        <v>-0.35800000000002186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63.401999999999994</v>
      </c>
      <c r="E23" s="51">
        <v>10.286999999999997</v>
      </c>
      <c r="F23" s="51">
        <v>3.6869999999999998</v>
      </c>
      <c r="G23" s="51">
        <v>0</v>
      </c>
      <c r="H23" s="51">
        <v>49.427999999999997</v>
      </c>
      <c r="I23" s="51">
        <v>1.0589999999999999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64.446000000000012</v>
      </c>
      <c r="E24" s="51">
        <v>0</v>
      </c>
      <c r="F24" s="51">
        <v>0</v>
      </c>
      <c r="G24" s="51">
        <v>64.446000000000012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105.77800000000001</v>
      </c>
      <c r="E25" s="51">
        <v>0</v>
      </c>
      <c r="F25" s="51">
        <v>0</v>
      </c>
      <c r="G25" s="51">
        <v>0</v>
      </c>
      <c r="H25" s="51">
        <v>105.77800000000001</v>
      </c>
      <c r="I25" s="51">
        <v>0.55099999999999993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106.18500000000002</v>
      </c>
      <c r="E26" s="51">
        <v>3.6829999999999998</v>
      </c>
      <c r="F26" s="51">
        <v>7.9739999999999993</v>
      </c>
      <c r="G26" s="51">
        <v>94.381000000000014</v>
      </c>
      <c r="H26" s="51">
        <v>0.14700000000000002</v>
      </c>
      <c r="I26" s="51">
        <v>0.14400000000000002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97.779000000000011</v>
      </c>
      <c r="E27" s="51">
        <v>2.4509999999999996</v>
      </c>
      <c r="F27" s="51">
        <v>3.5939999999999994</v>
      </c>
      <c r="G27" s="51">
        <v>91.587000000000003</v>
      </c>
      <c r="H27" s="51">
        <v>0.14700000000000002</v>
      </c>
      <c r="I27" s="51">
        <v>0.114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96.713999999999999</v>
      </c>
      <c r="E28" s="51">
        <v>0</v>
      </c>
      <c r="F28" s="51">
        <v>0</v>
      </c>
      <c r="G28" s="51">
        <v>0</v>
      </c>
      <c r="H28" s="51">
        <v>96.713999999999999</v>
      </c>
      <c r="I28" s="51">
        <v>1.179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56.094000000000001</v>
      </c>
      <c r="E29" s="51">
        <v>4.5220000000000002</v>
      </c>
      <c r="F29" s="51">
        <v>27.674999999999997</v>
      </c>
      <c r="G29" s="51">
        <v>8.2149999999999963</v>
      </c>
      <c r="H29" s="51">
        <v>15.682</v>
      </c>
      <c r="I29" s="51">
        <v>6.4909999999999997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50.949999999999989</v>
      </c>
      <c r="E30" s="51">
        <v>2.6230000000000002</v>
      </c>
      <c r="F30" s="51">
        <v>27.686999999999998</v>
      </c>
      <c r="G30" s="51">
        <v>4.1229999999999976</v>
      </c>
      <c r="H30" s="51">
        <v>16.516999999999999</v>
      </c>
      <c r="I30" s="51">
        <v>11.635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413.64300000000003</v>
      </c>
      <c r="E31" s="51">
        <f t="shared" si="3"/>
        <v>-13.576000000000011</v>
      </c>
      <c r="F31" s="51">
        <f t="shared" si="3"/>
        <v>13.587999999999967</v>
      </c>
      <c r="G31" s="51">
        <f t="shared" si="3"/>
        <v>102.41400000000002</v>
      </c>
      <c r="H31" s="51">
        <f t="shared" si="3"/>
        <v>311.21699999999987</v>
      </c>
      <c r="I31" s="51">
        <f t="shared" si="3"/>
        <v>4.3999999999999782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384.00699999999995</v>
      </c>
      <c r="E32" s="51">
        <v>0</v>
      </c>
      <c r="F32" s="51">
        <v>0</v>
      </c>
      <c r="G32" s="51">
        <v>97.615999999999985</v>
      </c>
      <c r="H32" s="51">
        <v>286.39099999999996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-3.9690000000000007</v>
      </c>
      <c r="G33" s="51">
        <v>0</v>
      </c>
      <c r="H33" s="51">
        <v>5.0140000000000011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29.636000000000081</v>
      </c>
      <c r="E34" s="51">
        <f t="shared" si="4"/>
        <v>-14.621000000000011</v>
      </c>
      <c r="F34" s="51">
        <f t="shared" si="4"/>
        <v>9.618999999999966</v>
      </c>
      <c r="G34" s="51">
        <f t="shared" si="4"/>
        <v>4.7980000000000302</v>
      </c>
      <c r="H34" s="51">
        <f t="shared" si="4"/>
        <v>29.839999999999911</v>
      </c>
      <c r="I34" s="51">
        <f t="shared" si="4"/>
        <v>4.3999999999999782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8.5089999999999986</v>
      </c>
      <c r="E35" s="51">
        <v>0.22500000000000001</v>
      </c>
      <c r="F35" s="51">
        <v>1.978</v>
      </c>
      <c r="G35" s="51">
        <v>4.8170000000000002</v>
      </c>
      <c r="H35" s="51">
        <v>1.4889999999999999</v>
      </c>
      <c r="I35" s="51">
        <v>0.47799999999999998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8.32</v>
      </c>
      <c r="E36" s="51">
        <v>2.2240000000000002</v>
      </c>
      <c r="F36" s="51">
        <v>0</v>
      </c>
      <c r="G36" s="51">
        <v>1.8739999999999997</v>
      </c>
      <c r="H36" s="51">
        <v>4.2219999999999995</v>
      </c>
      <c r="I36" s="51">
        <v>0.66700000000000004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119.947</v>
      </c>
      <c r="E37" s="51">
        <v>61.535999999999994</v>
      </c>
      <c r="F37" s="51">
        <v>2.6189999999999998</v>
      </c>
      <c r="G37" s="51">
        <v>14.108000000000002</v>
      </c>
      <c r="H37" s="51">
        <v>41.684000000000005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85.91100000000003</v>
      </c>
      <c r="E38" s="51">
        <v>49.195999999999998</v>
      </c>
      <c r="F38" s="51">
        <v>1.984</v>
      </c>
      <c r="G38" s="51">
        <v>12.413999999999998</v>
      </c>
      <c r="H38" s="51">
        <v>22.317000000000029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4.9999999999999989E-2</v>
      </c>
      <c r="E39" s="51">
        <v>0.15599999999999997</v>
      </c>
      <c r="F39" s="51">
        <v>0</v>
      </c>
      <c r="G39" s="51">
        <v>-0.372</v>
      </c>
      <c r="H39" s="51">
        <v>0.26600000000000001</v>
      </c>
      <c r="I39" s="51">
        <v>-0.05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-4.6389999999998848</v>
      </c>
      <c r="E40" s="51">
        <f t="shared" si="5"/>
        <v>-25.118000000000002</v>
      </c>
      <c r="F40" s="51">
        <f t="shared" si="5"/>
        <v>7.0059999999999665</v>
      </c>
      <c r="G40" s="51">
        <f t="shared" si="5"/>
        <v>0.53300000000002623</v>
      </c>
      <c r="H40" s="51">
        <f t="shared" si="5"/>
        <v>12.939999999999932</v>
      </c>
      <c r="I40" s="51">
        <f t="shared" si="5"/>
        <v>4.638999999999978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413.6429999999998</v>
      </c>
      <c r="E42" s="51">
        <v>-13.57600000000004</v>
      </c>
      <c r="F42" s="51">
        <v>13.58799999999998</v>
      </c>
      <c r="G42" s="51">
        <v>102.41400000000002</v>
      </c>
      <c r="H42" s="51">
        <v>311.21699999999987</v>
      </c>
      <c r="I42" s="51">
        <v>4.3999999999999773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56.838999999999999</v>
      </c>
      <c r="E43" s="51">
        <v>0</v>
      </c>
      <c r="F43" s="51">
        <v>0</v>
      </c>
      <c r="G43" s="51">
        <v>56.838999999999999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56.838999999999999</v>
      </c>
      <c r="E44" s="51">
        <v>0</v>
      </c>
      <c r="F44" s="51">
        <v>0</v>
      </c>
      <c r="G44" s="51">
        <v>0</v>
      </c>
      <c r="H44" s="51">
        <v>56.838999999999999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413.6429999999998</v>
      </c>
      <c r="E45" s="51">
        <f t="shared" si="6"/>
        <v>-13.57600000000004</v>
      </c>
      <c r="F45" s="51">
        <f t="shared" si="6"/>
        <v>13.58799999999998</v>
      </c>
      <c r="G45" s="51">
        <f t="shared" si="6"/>
        <v>45.575000000000017</v>
      </c>
      <c r="H45" s="51">
        <f t="shared" si="6"/>
        <v>368.05599999999987</v>
      </c>
      <c r="I45" s="51">
        <f t="shared" si="6"/>
        <v>4.3999999999999773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384.00699999999995</v>
      </c>
      <c r="E46" s="51">
        <v>0</v>
      </c>
      <c r="F46" s="51">
        <v>0</v>
      </c>
      <c r="G46" s="51">
        <v>40.776999999999994</v>
      </c>
      <c r="H46" s="51">
        <v>343.22999999999996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-3.9690000000000007</v>
      </c>
      <c r="G47" s="51">
        <v>0</v>
      </c>
      <c r="H47" s="51">
        <v>5.0140000000000011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29.635999999999854</v>
      </c>
      <c r="E48" s="51">
        <f t="shared" si="7"/>
        <v>-14.62100000000004</v>
      </c>
      <c r="F48" s="51">
        <f t="shared" si="7"/>
        <v>9.6189999999999785</v>
      </c>
      <c r="G48" s="51">
        <f t="shared" si="7"/>
        <v>4.7980000000000231</v>
      </c>
      <c r="H48" s="51">
        <f t="shared" si="7"/>
        <v>29.839999999999911</v>
      </c>
      <c r="I48" s="51">
        <f t="shared" si="7"/>
        <v>4.3999999999999773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98106-16A3-4181-B874-BE636C13CA10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1360.268</v>
      </c>
      <c r="E8" s="51">
        <v>966.17700000000013</v>
      </c>
      <c r="F8" s="51">
        <v>61.689999999999991</v>
      </c>
      <c r="G8" s="51">
        <v>112.206</v>
      </c>
      <c r="H8" s="51">
        <v>220.19500000000002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689.67200000000003</v>
      </c>
      <c r="E9" s="51">
        <v>545.07600000000002</v>
      </c>
      <c r="F9" s="51">
        <v>31.687999999999999</v>
      </c>
      <c r="G9" s="51">
        <v>36.778999999999996</v>
      </c>
      <c r="H9" s="51">
        <v>76.128999999999991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670.596</v>
      </c>
      <c r="E10" s="51">
        <f t="shared" si="0"/>
        <v>421.10100000000011</v>
      </c>
      <c r="F10" s="51">
        <f t="shared" si="0"/>
        <v>30.001999999999992</v>
      </c>
      <c r="G10" s="51">
        <f t="shared" si="0"/>
        <v>75.427000000000007</v>
      </c>
      <c r="H10" s="51">
        <f t="shared" si="0"/>
        <v>144.06600000000003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135.54899999999986</v>
      </c>
      <c r="E11" s="51">
        <v>76.028999999999996</v>
      </c>
      <c r="F11" s="51">
        <v>2.4770000000000003</v>
      </c>
      <c r="G11" s="51">
        <v>18.241</v>
      </c>
      <c r="H11" s="51">
        <v>38.80199999999985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535.04700000000014</v>
      </c>
      <c r="E12" s="51">
        <f>E10-E11</f>
        <v>345.07200000000012</v>
      </c>
      <c r="F12" s="51">
        <f>F10-F11</f>
        <v>27.524999999999991</v>
      </c>
      <c r="G12" s="51">
        <f>G10-G11</f>
        <v>57.186000000000007</v>
      </c>
      <c r="H12" s="51">
        <f>H10-H11</f>
        <v>105.26400000000018</v>
      </c>
      <c r="I12" s="51">
        <v>-57.651999999999987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370.524</v>
      </c>
      <c r="E13" s="51">
        <v>248.077</v>
      </c>
      <c r="F13" s="51">
        <v>16.887</v>
      </c>
      <c r="G13" s="51">
        <v>57.940000000000005</v>
      </c>
      <c r="H13" s="51">
        <v>47.620000000000033</v>
      </c>
      <c r="I13" s="51">
        <v>3.1179999999999999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5.1689999999999996</v>
      </c>
      <c r="E14" s="51">
        <v>2.371</v>
      </c>
      <c r="F14" s="51">
        <v>0.52100000000000002</v>
      </c>
      <c r="G14" s="51">
        <v>6.6000000000000003E-2</v>
      </c>
      <c r="H14" s="51">
        <v>2.2109999999999999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11.470999999999998</v>
      </c>
      <c r="E15" s="51">
        <v>11.088999999999999</v>
      </c>
      <c r="F15" s="51">
        <v>0</v>
      </c>
      <c r="G15" s="51">
        <v>0.04</v>
      </c>
      <c r="H15" s="51">
        <v>0.34199999999999997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170.82500000000013</v>
      </c>
      <c r="E16" s="51">
        <f t="shared" si="1"/>
        <v>105.71300000000012</v>
      </c>
      <c r="F16" s="51">
        <f t="shared" si="1"/>
        <v>10.11699999999999</v>
      </c>
      <c r="G16" s="51">
        <f t="shared" si="1"/>
        <v>-0.77999999999999781</v>
      </c>
      <c r="H16" s="51">
        <f t="shared" si="1"/>
        <v>55.775000000000148</v>
      </c>
      <c r="I16" s="51">
        <f t="shared" si="1"/>
        <v>-60.769999999999989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371.887</v>
      </c>
      <c r="E17" s="51">
        <v>0</v>
      </c>
      <c r="F17" s="51">
        <v>0</v>
      </c>
      <c r="G17" s="51">
        <v>0</v>
      </c>
      <c r="H17" s="51">
        <v>371.887</v>
      </c>
      <c r="I17" s="51">
        <v>1.7549999999999999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11.392999999999999</v>
      </c>
      <c r="E18" s="51">
        <v>0</v>
      </c>
      <c r="F18" s="51">
        <v>0</v>
      </c>
      <c r="G18" s="51">
        <v>11.392999999999999</v>
      </c>
      <c r="H18" s="51">
        <v>0</v>
      </c>
      <c r="I18" s="51">
        <v>0.08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87.119000000000014</v>
      </c>
      <c r="E19" s="51">
        <v>0</v>
      </c>
      <c r="F19" s="51">
        <v>0</v>
      </c>
      <c r="G19" s="51">
        <v>87.119000000000014</v>
      </c>
      <c r="H19" s="51">
        <v>0</v>
      </c>
      <c r="I19" s="51">
        <v>1.6359999999999999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173.05400000000003</v>
      </c>
      <c r="E20" s="51">
        <v>87.295000000000002</v>
      </c>
      <c r="F20" s="51">
        <v>68.487000000000009</v>
      </c>
      <c r="G20" s="51">
        <v>9.6590000000000007</v>
      </c>
      <c r="H20" s="51">
        <v>7.6129999999999995</v>
      </c>
      <c r="I20" s="51">
        <v>42.256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190.54900000000001</v>
      </c>
      <c r="E21" s="51">
        <v>22.631</v>
      </c>
      <c r="F21" s="51">
        <v>61.852000000000004</v>
      </c>
      <c r="G21" s="51">
        <v>6.4770000000000003</v>
      </c>
      <c r="H21" s="51">
        <v>99.589000000000013</v>
      </c>
      <c r="I21" s="51">
        <v>24.760999999999996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635.93300000000011</v>
      </c>
      <c r="E22" s="51">
        <f t="shared" si="2"/>
        <v>41.04900000000012</v>
      </c>
      <c r="F22" s="51">
        <f t="shared" si="2"/>
        <v>3.4819999999999851</v>
      </c>
      <c r="G22" s="51">
        <f t="shared" si="2"/>
        <v>71.76400000000001</v>
      </c>
      <c r="H22" s="51">
        <f t="shared" si="2"/>
        <v>519.63800000000015</v>
      </c>
      <c r="I22" s="51">
        <f t="shared" si="2"/>
        <v>-74.953999999999979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88.643999999999991</v>
      </c>
      <c r="E23" s="51">
        <v>16.018999999999998</v>
      </c>
      <c r="F23" s="51">
        <v>2.355</v>
      </c>
      <c r="G23" s="51">
        <v>0</v>
      </c>
      <c r="H23" s="51">
        <v>70.27</v>
      </c>
      <c r="I23" s="51">
        <v>1.3340000000000001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89.864000000000004</v>
      </c>
      <c r="E24" s="51">
        <v>0</v>
      </c>
      <c r="F24" s="51">
        <v>0</v>
      </c>
      <c r="G24" s="51">
        <v>89.864000000000004</v>
      </c>
      <c r="H24" s="51">
        <v>0</v>
      </c>
      <c r="I24" s="51">
        <v>0.114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150.46600000000001</v>
      </c>
      <c r="E25" s="51">
        <v>0</v>
      </c>
      <c r="F25" s="51">
        <v>0</v>
      </c>
      <c r="G25" s="51">
        <v>0</v>
      </c>
      <c r="H25" s="51">
        <v>150.46600000000001</v>
      </c>
      <c r="I25" s="51">
        <v>0.434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150.256</v>
      </c>
      <c r="E26" s="51">
        <v>5.1880000000000006</v>
      </c>
      <c r="F26" s="51">
        <v>26.204999999999998</v>
      </c>
      <c r="G26" s="51">
        <v>118.67</v>
      </c>
      <c r="H26" s="51">
        <v>0.193</v>
      </c>
      <c r="I26" s="51">
        <v>0.64400000000000002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135.30099999999999</v>
      </c>
      <c r="E27" s="51">
        <v>3.9910000000000005</v>
      </c>
      <c r="F27" s="51">
        <v>11.93</v>
      </c>
      <c r="G27" s="51">
        <v>119.18699999999998</v>
      </c>
      <c r="H27" s="51">
        <v>0.193</v>
      </c>
      <c r="I27" s="51">
        <v>0.63100000000000001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133.911</v>
      </c>
      <c r="E28" s="51">
        <v>0</v>
      </c>
      <c r="F28" s="51">
        <v>0</v>
      </c>
      <c r="G28" s="51">
        <v>0</v>
      </c>
      <c r="H28" s="51">
        <v>133.911</v>
      </c>
      <c r="I28" s="51">
        <v>2.0209999999999999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81.311000000000021</v>
      </c>
      <c r="E29" s="51">
        <v>8.4640000000000004</v>
      </c>
      <c r="F29" s="51">
        <v>35.703000000000003</v>
      </c>
      <c r="G29" s="51">
        <v>19.440000000000012</v>
      </c>
      <c r="H29" s="51">
        <v>17.704000000000001</v>
      </c>
      <c r="I29" s="51">
        <v>15.86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65.757000000000005</v>
      </c>
      <c r="E30" s="51">
        <v>3.931</v>
      </c>
      <c r="F30" s="51">
        <v>35.294000000000004</v>
      </c>
      <c r="G30" s="51">
        <v>5.1069999999999993</v>
      </c>
      <c r="H30" s="51">
        <v>21.425000000000001</v>
      </c>
      <c r="I30" s="51">
        <v>31.414000000000001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619.99900000000002</v>
      </c>
      <c r="E31" s="51">
        <f t="shared" si="3"/>
        <v>21.694000000000127</v>
      </c>
      <c r="F31" s="51">
        <f t="shared" si="3"/>
        <v>14.992999999999984</v>
      </c>
      <c r="G31" s="51">
        <f t="shared" si="3"/>
        <v>146.77799999999999</v>
      </c>
      <c r="H31" s="51">
        <f t="shared" si="3"/>
        <v>436.53400000000016</v>
      </c>
      <c r="I31" s="51">
        <f t="shared" si="3"/>
        <v>-59.019999999999968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536.54200000000003</v>
      </c>
      <c r="E32" s="51">
        <v>0</v>
      </c>
      <c r="F32" s="51">
        <v>0</v>
      </c>
      <c r="G32" s="51">
        <v>145.97400000000002</v>
      </c>
      <c r="H32" s="51">
        <v>390.56800000000004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-11.755000000000003</v>
      </c>
      <c r="G33" s="51">
        <v>0</v>
      </c>
      <c r="H33" s="51">
        <v>13.053000000000004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83.456999999999994</v>
      </c>
      <c r="E34" s="51">
        <f t="shared" si="4"/>
        <v>20.396000000000125</v>
      </c>
      <c r="F34" s="51">
        <f t="shared" si="4"/>
        <v>3.2379999999999818</v>
      </c>
      <c r="G34" s="51">
        <f t="shared" si="4"/>
        <v>0.80399999999997362</v>
      </c>
      <c r="H34" s="51">
        <f t="shared" si="4"/>
        <v>59.019000000000126</v>
      </c>
      <c r="I34" s="51">
        <f t="shared" si="4"/>
        <v>-59.019999999999968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10.335000000000001</v>
      </c>
      <c r="E35" s="51">
        <v>0.19399999999999998</v>
      </c>
      <c r="F35" s="51">
        <v>2.2850000000000001</v>
      </c>
      <c r="G35" s="51">
        <v>5.2720000000000011</v>
      </c>
      <c r="H35" s="51">
        <v>2.5840000000000001</v>
      </c>
      <c r="I35" s="51">
        <v>0.58299999999999996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8.5920000000000005</v>
      </c>
      <c r="E36" s="51">
        <v>2.052</v>
      </c>
      <c r="F36" s="51">
        <v>0.23099999999999998</v>
      </c>
      <c r="G36" s="51">
        <v>2.7800000000000002</v>
      </c>
      <c r="H36" s="51">
        <v>3.5290000000000008</v>
      </c>
      <c r="I36" s="51">
        <v>2.3259999999999996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159.98600000000002</v>
      </c>
      <c r="E37" s="51">
        <v>99.706000000000003</v>
      </c>
      <c r="F37" s="51">
        <v>2.6790000000000003</v>
      </c>
      <c r="G37" s="51">
        <v>13.056999999999999</v>
      </c>
      <c r="H37" s="51">
        <v>44.544000000000004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135.54899999999986</v>
      </c>
      <c r="E38" s="51">
        <v>76.028999999999996</v>
      </c>
      <c r="F38" s="51">
        <v>2.4770000000000003</v>
      </c>
      <c r="G38" s="51">
        <v>18.241</v>
      </c>
      <c r="H38" s="51">
        <v>38.80199999999985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0.56799999999999984</v>
      </c>
      <c r="E39" s="51">
        <v>0.61999999999999977</v>
      </c>
      <c r="F39" s="51">
        <v>6.2000000000000166E-2</v>
      </c>
      <c r="G39" s="51">
        <v>-0.33600000000000008</v>
      </c>
      <c r="H39" s="51">
        <v>0.222</v>
      </c>
      <c r="I39" s="51">
        <v>-0.56799999999999995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56.708999999999833</v>
      </c>
      <c r="E40" s="51">
        <f t="shared" si="5"/>
        <v>-2.0429999999998878</v>
      </c>
      <c r="F40" s="51">
        <f t="shared" si="5"/>
        <v>0.91999999999998139</v>
      </c>
      <c r="G40" s="51">
        <f t="shared" si="5"/>
        <v>3.8319999999999741</v>
      </c>
      <c r="H40" s="51">
        <f t="shared" si="5"/>
        <v>53.999999999999972</v>
      </c>
      <c r="I40" s="51">
        <f t="shared" si="5"/>
        <v>-56.708999999999968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619.99900000000036</v>
      </c>
      <c r="E42" s="51">
        <v>21.694000000000109</v>
      </c>
      <c r="F42" s="51">
        <v>14.992999999999995</v>
      </c>
      <c r="G42" s="51">
        <v>146.77800000000008</v>
      </c>
      <c r="H42" s="51">
        <v>436.53400000000016</v>
      </c>
      <c r="I42" s="51">
        <v>-59.019999999999968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92.447000000000003</v>
      </c>
      <c r="E43" s="51">
        <v>0</v>
      </c>
      <c r="F43" s="51">
        <v>0</v>
      </c>
      <c r="G43" s="51">
        <v>92.447000000000003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92.447000000000003</v>
      </c>
      <c r="E44" s="51">
        <v>0</v>
      </c>
      <c r="F44" s="51">
        <v>0</v>
      </c>
      <c r="G44" s="51">
        <v>0</v>
      </c>
      <c r="H44" s="51">
        <v>92.447000000000003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619.99900000000036</v>
      </c>
      <c r="E45" s="51">
        <f t="shared" si="6"/>
        <v>21.694000000000109</v>
      </c>
      <c r="F45" s="51">
        <f t="shared" si="6"/>
        <v>14.992999999999995</v>
      </c>
      <c r="G45" s="51">
        <f t="shared" si="6"/>
        <v>54.331000000000074</v>
      </c>
      <c r="H45" s="51">
        <f t="shared" si="6"/>
        <v>528.98100000000022</v>
      </c>
      <c r="I45" s="51">
        <f t="shared" si="6"/>
        <v>-59.019999999999968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536.54200000000003</v>
      </c>
      <c r="E46" s="51">
        <v>0</v>
      </c>
      <c r="F46" s="51">
        <v>0</v>
      </c>
      <c r="G46" s="51">
        <v>53.527000000000015</v>
      </c>
      <c r="H46" s="51">
        <v>483.01500000000004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-11.755000000000003</v>
      </c>
      <c r="G47" s="51">
        <v>0</v>
      </c>
      <c r="H47" s="51">
        <v>13.053000000000004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83.457000000000335</v>
      </c>
      <c r="E48" s="51">
        <f t="shared" si="7"/>
        <v>20.396000000000107</v>
      </c>
      <c r="F48" s="51">
        <f t="shared" si="7"/>
        <v>3.2379999999999924</v>
      </c>
      <c r="G48" s="51">
        <f t="shared" si="7"/>
        <v>0.80400000000005889</v>
      </c>
      <c r="H48" s="51">
        <f t="shared" si="7"/>
        <v>59.019000000000183</v>
      </c>
      <c r="I48" s="51">
        <f t="shared" si="7"/>
        <v>-59.019999999999968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CDFAF-C5FB-4016-AECF-AEDD325CDFF0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1377.61</v>
      </c>
      <c r="E8" s="51">
        <v>979.04299999999989</v>
      </c>
      <c r="F8" s="51">
        <v>62.371999999999993</v>
      </c>
      <c r="G8" s="51">
        <v>114.455</v>
      </c>
      <c r="H8" s="51">
        <v>221.74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702.37999999999988</v>
      </c>
      <c r="E9" s="51">
        <v>554.88199999999995</v>
      </c>
      <c r="F9" s="51">
        <v>31.914999999999999</v>
      </c>
      <c r="G9" s="51">
        <v>38.563000000000002</v>
      </c>
      <c r="H9" s="51">
        <v>77.02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675.23</v>
      </c>
      <c r="E10" s="51">
        <f t="shared" si="0"/>
        <v>424.16099999999994</v>
      </c>
      <c r="F10" s="51">
        <f t="shared" si="0"/>
        <v>30.456999999999994</v>
      </c>
      <c r="G10" s="51">
        <f t="shared" si="0"/>
        <v>75.891999999999996</v>
      </c>
      <c r="H10" s="51">
        <f t="shared" si="0"/>
        <v>144.72000000000003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136.32099999999988</v>
      </c>
      <c r="E11" s="51">
        <v>76.408000000000001</v>
      </c>
      <c r="F11" s="51">
        <v>2.4990000000000001</v>
      </c>
      <c r="G11" s="51">
        <v>18.314</v>
      </c>
      <c r="H11" s="51">
        <v>39.099999999999874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538.90900000000011</v>
      </c>
      <c r="E12" s="51">
        <f>E10-E11</f>
        <v>347.75299999999993</v>
      </c>
      <c r="F12" s="51">
        <f>F10-F11</f>
        <v>27.957999999999995</v>
      </c>
      <c r="G12" s="51">
        <f>G10-G11</f>
        <v>57.577999999999996</v>
      </c>
      <c r="H12" s="51">
        <f>H10-H11</f>
        <v>105.62000000000015</v>
      </c>
      <c r="I12" s="51">
        <v>-61.48599999999999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390.66700000000003</v>
      </c>
      <c r="E13" s="51">
        <v>265.22500000000002</v>
      </c>
      <c r="F13" s="51">
        <v>18.001000000000001</v>
      </c>
      <c r="G13" s="51">
        <v>58.243000000000002</v>
      </c>
      <c r="H13" s="51">
        <v>49.198000000000008</v>
      </c>
      <c r="I13" s="51">
        <v>3.1920000000000002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5.6280000000000001</v>
      </c>
      <c r="E14" s="51">
        <v>2.827</v>
      </c>
      <c r="F14" s="51">
        <v>0.52</v>
      </c>
      <c r="G14" s="51">
        <v>6.7000000000000004E-2</v>
      </c>
      <c r="H14" s="51">
        <v>2.214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10.254</v>
      </c>
      <c r="E15" s="51">
        <v>9.9489999999999998</v>
      </c>
      <c r="F15" s="51">
        <v>0</v>
      </c>
      <c r="G15" s="51">
        <v>4.3999999999999997E-2</v>
      </c>
      <c r="H15" s="51">
        <v>0.26100000000000001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152.86800000000008</v>
      </c>
      <c r="E16" s="51">
        <f t="shared" si="1"/>
        <v>89.649999999999906</v>
      </c>
      <c r="F16" s="51">
        <f t="shared" si="1"/>
        <v>9.4369999999999941</v>
      </c>
      <c r="G16" s="51">
        <f t="shared" si="1"/>
        <v>-0.68800000000000616</v>
      </c>
      <c r="H16" s="51">
        <f t="shared" si="1"/>
        <v>54.469000000000143</v>
      </c>
      <c r="I16" s="51">
        <f t="shared" si="1"/>
        <v>-64.677999999999997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391.61400000000003</v>
      </c>
      <c r="E17" s="51">
        <v>0</v>
      </c>
      <c r="F17" s="51">
        <v>0</v>
      </c>
      <c r="G17" s="51">
        <v>0</v>
      </c>
      <c r="H17" s="51">
        <v>391.61400000000003</v>
      </c>
      <c r="I17" s="51">
        <v>2.2450000000000001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10.216999999999999</v>
      </c>
      <c r="E18" s="51">
        <v>0</v>
      </c>
      <c r="F18" s="51">
        <v>0</v>
      </c>
      <c r="G18" s="51">
        <v>10.216999999999999</v>
      </c>
      <c r="H18" s="51">
        <v>0</v>
      </c>
      <c r="I18" s="51">
        <v>3.9E-2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85.067999999999998</v>
      </c>
      <c r="E19" s="51">
        <v>0</v>
      </c>
      <c r="F19" s="51">
        <v>0</v>
      </c>
      <c r="G19" s="51">
        <v>85.067999999999998</v>
      </c>
      <c r="H19" s="51">
        <v>0</v>
      </c>
      <c r="I19" s="51">
        <v>1.1719999999999999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208.36200000000002</v>
      </c>
      <c r="E20" s="51">
        <v>117.348</v>
      </c>
      <c r="F20" s="51">
        <v>71.189000000000007</v>
      </c>
      <c r="G20" s="51">
        <v>12.305000000000001</v>
      </c>
      <c r="H20" s="51">
        <v>7.5200000000000005</v>
      </c>
      <c r="I20" s="51">
        <v>44.110999999999997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208.43900000000002</v>
      </c>
      <c r="E21" s="51">
        <v>34.860999999999997</v>
      </c>
      <c r="F21" s="51">
        <v>73.822999999999993</v>
      </c>
      <c r="G21" s="51">
        <v>7.532</v>
      </c>
      <c r="H21" s="51">
        <v>92.222999999999999</v>
      </c>
      <c r="I21" s="51">
        <v>44.033999999999999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619.41000000000008</v>
      </c>
      <c r="E22" s="51">
        <f t="shared" si="2"/>
        <v>7.1629999999999043</v>
      </c>
      <c r="F22" s="51">
        <f t="shared" si="2"/>
        <v>12.070999999999984</v>
      </c>
      <c r="G22" s="51">
        <f t="shared" si="2"/>
        <v>69.39</v>
      </c>
      <c r="H22" s="51">
        <f t="shared" si="2"/>
        <v>530.78600000000017</v>
      </c>
      <c r="I22" s="51">
        <f t="shared" si="2"/>
        <v>-61.377000000000002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90.99199999999999</v>
      </c>
      <c r="E23" s="51">
        <v>15.530999999999999</v>
      </c>
      <c r="F23" s="51">
        <v>2.2829999999999999</v>
      </c>
      <c r="G23" s="51">
        <v>0</v>
      </c>
      <c r="H23" s="51">
        <v>73.177999999999997</v>
      </c>
      <c r="I23" s="51">
        <v>6.9690000000000003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97.846999999999994</v>
      </c>
      <c r="E24" s="51">
        <v>0</v>
      </c>
      <c r="F24" s="51">
        <v>0</v>
      </c>
      <c r="G24" s="51">
        <v>97.846999999999994</v>
      </c>
      <c r="H24" s="51">
        <v>0</v>
      </c>
      <c r="I24" s="51">
        <v>0.114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156.714</v>
      </c>
      <c r="E25" s="51">
        <v>0</v>
      </c>
      <c r="F25" s="51">
        <v>0</v>
      </c>
      <c r="G25" s="51">
        <v>0</v>
      </c>
      <c r="H25" s="51">
        <v>156.714</v>
      </c>
      <c r="I25" s="51">
        <v>0.48399999999999999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156.529</v>
      </c>
      <c r="E26" s="51">
        <v>5.1910000000000025</v>
      </c>
      <c r="F26" s="51">
        <v>26.885000000000005</v>
      </c>
      <c r="G26" s="51">
        <v>124.26299999999999</v>
      </c>
      <c r="H26" s="51">
        <v>0.19</v>
      </c>
      <c r="I26" s="51">
        <v>0.66900000000000004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132.376</v>
      </c>
      <c r="E27" s="51">
        <v>3.9950000000000006</v>
      </c>
      <c r="F27" s="51">
        <v>12.025</v>
      </c>
      <c r="G27" s="51">
        <v>116.16600000000001</v>
      </c>
      <c r="H27" s="51">
        <v>0.19</v>
      </c>
      <c r="I27" s="51">
        <v>0.72299999999999998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131.126</v>
      </c>
      <c r="E28" s="51">
        <v>0</v>
      </c>
      <c r="F28" s="51">
        <v>0</v>
      </c>
      <c r="G28" s="51">
        <v>0</v>
      </c>
      <c r="H28" s="51">
        <v>131.126</v>
      </c>
      <c r="I28" s="51">
        <v>1.9730000000000001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76.853000000000009</v>
      </c>
      <c r="E29" s="51">
        <v>7.9920000000000009</v>
      </c>
      <c r="F29" s="51">
        <v>33.832999999999998</v>
      </c>
      <c r="G29" s="51">
        <v>16.845999999999997</v>
      </c>
      <c r="H29" s="51">
        <v>18.181999999999999</v>
      </c>
      <c r="I29" s="51">
        <v>13.856999999999999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67.905999999999977</v>
      </c>
      <c r="E30" s="51">
        <v>4.2149999999999999</v>
      </c>
      <c r="F30" s="51">
        <v>33.859000000000002</v>
      </c>
      <c r="G30" s="51">
        <v>5.394999999999996</v>
      </c>
      <c r="H30" s="51">
        <v>24.436999999999998</v>
      </c>
      <c r="I30" s="51">
        <v>22.803999999999998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615.88300000000004</v>
      </c>
      <c r="E31" s="51">
        <f t="shared" si="3"/>
        <v>-10.949000000000094</v>
      </c>
      <c r="F31" s="51">
        <f t="shared" si="3"/>
        <v>24.673999999999992</v>
      </c>
      <c r="G31" s="51">
        <f t="shared" si="3"/>
        <v>163.88299999999998</v>
      </c>
      <c r="H31" s="51">
        <f t="shared" si="3"/>
        <v>438.2750000000002</v>
      </c>
      <c r="I31" s="51">
        <f t="shared" si="3"/>
        <v>-57.849999999999994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554.70299999999997</v>
      </c>
      <c r="E32" s="51">
        <v>0</v>
      </c>
      <c r="F32" s="51">
        <v>0</v>
      </c>
      <c r="G32" s="51">
        <v>147.08000000000001</v>
      </c>
      <c r="H32" s="51">
        <v>407.62299999999999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-12.339000000000002</v>
      </c>
      <c r="G33" s="51">
        <v>0</v>
      </c>
      <c r="H33" s="51">
        <v>13.637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61.180000000000064</v>
      </c>
      <c r="E34" s="51">
        <f t="shared" si="4"/>
        <v>-12.247000000000094</v>
      </c>
      <c r="F34" s="51">
        <f t="shared" si="4"/>
        <v>12.33499999999999</v>
      </c>
      <c r="G34" s="51">
        <f t="shared" si="4"/>
        <v>16.802999999999969</v>
      </c>
      <c r="H34" s="51">
        <f t="shared" si="4"/>
        <v>44.289000000000215</v>
      </c>
      <c r="I34" s="51">
        <f t="shared" si="4"/>
        <v>-57.849999999999994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10.786000000000001</v>
      </c>
      <c r="E35" s="51">
        <v>0.248</v>
      </c>
      <c r="F35" s="51">
        <v>2.3810000000000002</v>
      </c>
      <c r="G35" s="51">
        <v>5.5399999999999983</v>
      </c>
      <c r="H35" s="51">
        <v>2.617</v>
      </c>
      <c r="I35" s="51">
        <v>0.81400000000000006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9.5609999999999999</v>
      </c>
      <c r="E36" s="51">
        <v>2.5129999999999999</v>
      </c>
      <c r="F36" s="51">
        <v>0.16900000000000001</v>
      </c>
      <c r="G36" s="51">
        <v>3.0380000000000003</v>
      </c>
      <c r="H36" s="51">
        <v>3.8410000000000006</v>
      </c>
      <c r="I36" s="51">
        <v>2.0390000000000001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139.65100000000001</v>
      </c>
      <c r="E37" s="51">
        <v>72.372</v>
      </c>
      <c r="F37" s="51">
        <v>2.9370000000000003</v>
      </c>
      <c r="G37" s="51">
        <v>17.771000000000004</v>
      </c>
      <c r="H37" s="51">
        <v>46.571000000000012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136.32099999999988</v>
      </c>
      <c r="E38" s="51">
        <v>76.408000000000001</v>
      </c>
      <c r="F38" s="51">
        <v>2.4990000000000001</v>
      </c>
      <c r="G38" s="51">
        <v>18.314</v>
      </c>
      <c r="H38" s="51">
        <v>39.099999999999874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-0.46199999999999997</v>
      </c>
      <c r="E39" s="51">
        <v>-0.252</v>
      </c>
      <c r="F39" s="51">
        <v>-8.6999999999999994E-2</v>
      </c>
      <c r="G39" s="51">
        <v>-0.36499999999999999</v>
      </c>
      <c r="H39" s="51">
        <v>0.24199999999999999</v>
      </c>
      <c r="I39" s="51">
        <v>0.46200000000000002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57.086999999999946</v>
      </c>
      <c r="E40" s="51">
        <f t="shared" si="5"/>
        <v>-5.6940000000000976</v>
      </c>
      <c r="F40" s="51">
        <f t="shared" si="5"/>
        <v>9.7719999999999896</v>
      </c>
      <c r="G40" s="51">
        <f t="shared" si="5"/>
        <v>15.208999999999966</v>
      </c>
      <c r="H40" s="51">
        <f t="shared" si="5"/>
        <v>37.800000000000082</v>
      </c>
      <c r="I40" s="51">
        <f t="shared" si="5"/>
        <v>-57.086999999999996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615.88300000000015</v>
      </c>
      <c r="E42" s="51">
        <v>-10.949000000000058</v>
      </c>
      <c r="F42" s="51">
        <v>24.674000000000028</v>
      </c>
      <c r="G42" s="51">
        <v>163.88299999999995</v>
      </c>
      <c r="H42" s="51">
        <v>438.2750000000002</v>
      </c>
      <c r="I42" s="51">
        <v>-57.850000000000009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93.001999999999995</v>
      </c>
      <c r="E43" s="51">
        <v>0</v>
      </c>
      <c r="F43" s="51">
        <v>0</v>
      </c>
      <c r="G43" s="51">
        <v>93.001999999999995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93.001999999999995</v>
      </c>
      <c r="E44" s="51">
        <v>0</v>
      </c>
      <c r="F44" s="51">
        <v>0</v>
      </c>
      <c r="G44" s="51">
        <v>0</v>
      </c>
      <c r="H44" s="51">
        <v>93.001999999999995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615.88300000000015</v>
      </c>
      <c r="E45" s="51">
        <f t="shared" si="6"/>
        <v>-10.949000000000058</v>
      </c>
      <c r="F45" s="51">
        <f t="shared" si="6"/>
        <v>24.674000000000028</v>
      </c>
      <c r="G45" s="51">
        <f t="shared" si="6"/>
        <v>70.880999999999958</v>
      </c>
      <c r="H45" s="51">
        <f t="shared" si="6"/>
        <v>531.27700000000016</v>
      </c>
      <c r="I45" s="51">
        <f t="shared" si="6"/>
        <v>-57.850000000000009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554.70299999999997</v>
      </c>
      <c r="E46" s="51">
        <v>0</v>
      </c>
      <c r="F46" s="51">
        <v>0</v>
      </c>
      <c r="G46" s="51">
        <v>54.07800000000001</v>
      </c>
      <c r="H46" s="51">
        <v>500.625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-12.339000000000002</v>
      </c>
      <c r="G47" s="51">
        <v>0</v>
      </c>
      <c r="H47" s="51">
        <v>13.637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61.180000000000177</v>
      </c>
      <c r="E48" s="51">
        <f t="shared" si="7"/>
        <v>-12.247000000000059</v>
      </c>
      <c r="F48" s="51">
        <f t="shared" si="7"/>
        <v>12.335000000000026</v>
      </c>
      <c r="G48" s="51">
        <f t="shared" si="7"/>
        <v>16.802999999999948</v>
      </c>
      <c r="H48" s="51">
        <f t="shared" si="7"/>
        <v>44.289000000000158</v>
      </c>
      <c r="I48" s="51">
        <f t="shared" si="7"/>
        <v>-57.850000000000009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964ED-3A55-42D4-86D8-5C8A80FED06F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1421.5449999999998</v>
      </c>
      <c r="E8" s="51">
        <v>1011.323</v>
      </c>
      <c r="F8" s="51">
        <v>62.387999999999991</v>
      </c>
      <c r="G8" s="51">
        <v>116.129</v>
      </c>
      <c r="H8" s="51">
        <v>231.70499999999996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724.94</v>
      </c>
      <c r="E9" s="51">
        <v>571.78300000000002</v>
      </c>
      <c r="F9" s="51">
        <v>32.134999999999998</v>
      </c>
      <c r="G9" s="51">
        <v>40.091000000000001</v>
      </c>
      <c r="H9" s="51">
        <v>80.930999999999997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696.60499999999979</v>
      </c>
      <c r="E10" s="51">
        <f t="shared" si="0"/>
        <v>439.53999999999996</v>
      </c>
      <c r="F10" s="51">
        <f t="shared" si="0"/>
        <v>30.252999999999993</v>
      </c>
      <c r="G10" s="51">
        <f t="shared" si="0"/>
        <v>76.038000000000011</v>
      </c>
      <c r="H10" s="51">
        <f t="shared" si="0"/>
        <v>150.77399999999994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137.15999999999985</v>
      </c>
      <c r="E11" s="51">
        <v>76.799000000000007</v>
      </c>
      <c r="F11" s="51">
        <v>2.5169999999999999</v>
      </c>
      <c r="G11" s="51">
        <v>18.417000000000002</v>
      </c>
      <c r="H11" s="51">
        <v>39.42699999999985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559.44499999999994</v>
      </c>
      <c r="E12" s="51">
        <f>E10-E11</f>
        <v>362.74099999999999</v>
      </c>
      <c r="F12" s="51">
        <f>F10-F11</f>
        <v>27.735999999999994</v>
      </c>
      <c r="G12" s="51">
        <f>G10-G11</f>
        <v>57.621000000000009</v>
      </c>
      <c r="H12" s="51">
        <f>H10-H11</f>
        <v>111.34700000000009</v>
      </c>
      <c r="I12" s="51">
        <v>-52.142000000000053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393.74899999999997</v>
      </c>
      <c r="E13" s="51">
        <v>266.32799999999997</v>
      </c>
      <c r="F13" s="51">
        <v>17.591999999999999</v>
      </c>
      <c r="G13" s="51">
        <v>58.332000000000001</v>
      </c>
      <c r="H13" s="51">
        <v>51.497</v>
      </c>
      <c r="I13" s="51">
        <v>3.157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5.6869999999999994</v>
      </c>
      <c r="E14" s="51">
        <v>2.899</v>
      </c>
      <c r="F14" s="51">
        <v>0.52</v>
      </c>
      <c r="G14" s="51">
        <v>8.0000000000000016E-2</v>
      </c>
      <c r="H14" s="51">
        <v>2.1879999999999997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9.9450000000000003</v>
      </c>
      <c r="E15" s="51">
        <v>9.6379999999999999</v>
      </c>
      <c r="F15" s="51">
        <v>0</v>
      </c>
      <c r="G15" s="51">
        <v>5.3999999999999999E-2</v>
      </c>
      <c r="H15" s="51">
        <v>0.253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169.95399999999995</v>
      </c>
      <c r="E16" s="51">
        <f t="shared" si="1"/>
        <v>103.15200000000002</v>
      </c>
      <c r="F16" s="51">
        <f t="shared" si="1"/>
        <v>9.6239999999999952</v>
      </c>
      <c r="G16" s="51">
        <f t="shared" si="1"/>
        <v>-0.73699999999999144</v>
      </c>
      <c r="H16" s="51">
        <f t="shared" si="1"/>
        <v>57.915000000000092</v>
      </c>
      <c r="I16" s="51">
        <f t="shared" si="1"/>
        <v>-55.299000000000049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394.30599999999993</v>
      </c>
      <c r="E17" s="51">
        <v>0</v>
      </c>
      <c r="F17" s="51">
        <v>0</v>
      </c>
      <c r="G17" s="51">
        <v>0</v>
      </c>
      <c r="H17" s="51">
        <v>394.30599999999993</v>
      </c>
      <c r="I17" s="51">
        <v>2.6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9.9109999999999978</v>
      </c>
      <c r="E18" s="51">
        <v>0</v>
      </c>
      <c r="F18" s="51">
        <v>0</v>
      </c>
      <c r="G18" s="51">
        <v>9.9109999999999978</v>
      </c>
      <c r="H18" s="51">
        <v>0</v>
      </c>
      <c r="I18" s="51">
        <v>3.5000000000000003E-2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87.736999999999995</v>
      </c>
      <c r="E19" s="51">
        <v>0</v>
      </c>
      <c r="F19" s="51">
        <v>0</v>
      </c>
      <c r="G19" s="51">
        <v>87.736999999999995</v>
      </c>
      <c r="H19" s="51">
        <v>0</v>
      </c>
      <c r="I19" s="51">
        <v>1.4159999999999999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153.66200000000003</v>
      </c>
      <c r="E20" s="51">
        <v>76.040999999999997</v>
      </c>
      <c r="F20" s="51">
        <v>60.134</v>
      </c>
      <c r="G20" s="51">
        <v>10.013999999999999</v>
      </c>
      <c r="H20" s="51">
        <v>7.4729999999999999</v>
      </c>
      <c r="I20" s="51">
        <v>43.014000000000003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173.73900000000003</v>
      </c>
      <c r="E21" s="51">
        <v>23.933</v>
      </c>
      <c r="F21" s="51">
        <v>55.999000000000002</v>
      </c>
      <c r="G21" s="51">
        <v>4.7820000000000009</v>
      </c>
      <c r="H21" s="51">
        <v>89.025000000000006</v>
      </c>
      <c r="I21" s="51">
        <v>22.937000000000001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662.1629999999999</v>
      </c>
      <c r="E22" s="51">
        <f t="shared" si="2"/>
        <v>51.044000000000018</v>
      </c>
      <c r="F22" s="51">
        <f t="shared" si="2"/>
        <v>5.4889999999999972</v>
      </c>
      <c r="G22" s="51">
        <f t="shared" si="2"/>
        <v>71.856999999999999</v>
      </c>
      <c r="H22" s="51">
        <f t="shared" si="2"/>
        <v>533.77300000000002</v>
      </c>
      <c r="I22" s="51">
        <f t="shared" si="2"/>
        <v>-71.395000000000053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85.230999999999995</v>
      </c>
      <c r="E23" s="51">
        <v>15.066000000000001</v>
      </c>
      <c r="F23" s="51">
        <v>2.214</v>
      </c>
      <c r="G23" s="51">
        <v>0</v>
      </c>
      <c r="H23" s="51">
        <v>67.950999999999993</v>
      </c>
      <c r="I23" s="51">
        <v>1.2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86.319000000000003</v>
      </c>
      <c r="E24" s="51">
        <v>0</v>
      </c>
      <c r="F24" s="51">
        <v>0</v>
      </c>
      <c r="G24" s="51">
        <v>86.319000000000003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155.39400000000001</v>
      </c>
      <c r="E25" s="51">
        <v>0</v>
      </c>
      <c r="F25" s="51">
        <v>0</v>
      </c>
      <c r="G25" s="51">
        <v>0</v>
      </c>
      <c r="H25" s="51">
        <v>155.39400000000001</v>
      </c>
      <c r="I25" s="51">
        <v>0.50900000000000001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155.24699999999999</v>
      </c>
      <c r="E26" s="51">
        <v>5.1889999999999992</v>
      </c>
      <c r="F26" s="51">
        <v>26.824000000000002</v>
      </c>
      <c r="G26" s="51">
        <v>123.05</v>
      </c>
      <c r="H26" s="51">
        <v>0.184</v>
      </c>
      <c r="I26" s="51">
        <v>0.65599999999999992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134.071</v>
      </c>
      <c r="E27" s="51">
        <v>3.9920000000000004</v>
      </c>
      <c r="F27" s="51">
        <v>12.06</v>
      </c>
      <c r="G27" s="51">
        <v>117.83500000000001</v>
      </c>
      <c r="H27" s="51">
        <v>0.184</v>
      </c>
      <c r="I27" s="51">
        <v>0.72799999999999998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132.80400000000003</v>
      </c>
      <c r="E28" s="51">
        <v>0</v>
      </c>
      <c r="F28" s="51">
        <v>0</v>
      </c>
      <c r="G28" s="51">
        <v>0</v>
      </c>
      <c r="H28" s="51">
        <v>132.80400000000003</v>
      </c>
      <c r="I28" s="51">
        <v>1.9950000000000001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72.266999999999996</v>
      </c>
      <c r="E29" s="51">
        <v>7.9830000000000005</v>
      </c>
      <c r="F29" s="51">
        <v>33.935000000000002</v>
      </c>
      <c r="G29" s="51">
        <v>11.893999999999998</v>
      </c>
      <c r="H29" s="51">
        <v>18.455000000000002</v>
      </c>
      <c r="I29" s="51">
        <v>13.317999999999998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65.661000000000001</v>
      </c>
      <c r="E30" s="51">
        <v>3.9089999999999998</v>
      </c>
      <c r="F30" s="51">
        <v>33.979999999999997</v>
      </c>
      <c r="G30" s="51">
        <v>5.6180000000000021</v>
      </c>
      <c r="H30" s="51">
        <v>22.154</v>
      </c>
      <c r="I30" s="51">
        <v>19.923999999999999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655.23099999999977</v>
      </c>
      <c r="E31" s="51">
        <f t="shared" si="3"/>
        <v>33.10100000000002</v>
      </c>
      <c r="F31" s="51">
        <f t="shared" si="3"/>
        <v>18.083999999999996</v>
      </c>
      <c r="G31" s="51">
        <f t="shared" si="3"/>
        <v>157.11499999999998</v>
      </c>
      <c r="H31" s="51">
        <f t="shared" si="3"/>
        <v>446.93100000000004</v>
      </c>
      <c r="I31" s="51">
        <f t="shared" si="3"/>
        <v>-64.463000000000051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569.84699999999998</v>
      </c>
      <c r="E32" s="51">
        <v>0</v>
      </c>
      <c r="F32" s="51">
        <v>0</v>
      </c>
      <c r="G32" s="51">
        <v>148.279</v>
      </c>
      <c r="H32" s="51">
        <v>421.56799999999998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-12.244000000000002</v>
      </c>
      <c r="G33" s="51">
        <v>0</v>
      </c>
      <c r="H33" s="51">
        <v>13.542000000000002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85.383999999999787</v>
      </c>
      <c r="E34" s="51">
        <f t="shared" si="4"/>
        <v>31.803000000000019</v>
      </c>
      <c r="F34" s="51">
        <f t="shared" si="4"/>
        <v>5.8399999999999945</v>
      </c>
      <c r="G34" s="51">
        <f t="shared" si="4"/>
        <v>8.8359999999999843</v>
      </c>
      <c r="H34" s="51">
        <f t="shared" si="4"/>
        <v>38.905000000000058</v>
      </c>
      <c r="I34" s="51">
        <f t="shared" si="4"/>
        <v>-64.463000000000051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10.298</v>
      </c>
      <c r="E35" s="51">
        <v>0.38</v>
      </c>
      <c r="F35" s="51">
        <v>2.4990000000000001</v>
      </c>
      <c r="G35" s="51">
        <v>5.043000000000001</v>
      </c>
      <c r="H35" s="51">
        <v>2.3759999999999999</v>
      </c>
      <c r="I35" s="51">
        <v>0.92400000000000004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9.7059999999999995</v>
      </c>
      <c r="E36" s="51">
        <v>2.5289999999999999</v>
      </c>
      <c r="F36" s="51">
        <v>0.17100000000000001</v>
      </c>
      <c r="G36" s="51">
        <v>3.0860000000000003</v>
      </c>
      <c r="H36" s="51">
        <v>3.9200000000000004</v>
      </c>
      <c r="I36" s="51">
        <v>1.516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158.08099999999999</v>
      </c>
      <c r="E37" s="51">
        <v>85.994</v>
      </c>
      <c r="F37" s="51">
        <v>2.9910000000000001</v>
      </c>
      <c r="G37" s="51">
        <v>19.43</v>
      </c>
      <c r="H37" s="51">
        <v>49.665999999999997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137.15999999999985</v>
      </c>
      <c r="E38" s="51">
        <v>76.799000000000007</v>
      </c>
      <c r="F38" s="51">
        <v>2.5169999999999999</v>
      </c>
      <c r="G38" s="51">
        <v>18.417000000000002</v>
      </c>
      <c r="H38" s="51">
        <v>39.42699999999985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-0.21100000000000016</v>
      </c>
      <c r="E39" s="51">
        <v>-4.7000000000000028E-2</v>
      </c>
      <c r="F39" s="51">
        <v>-5.5000000000000077E-2</v>
      </c>
      <c r="G39" s="51">
        <v>-0.31900000000000006</v>
      </c>
      <c r="H39" s="51">
        <v>0.21</v>
      </c>
      <c r="I39" s="51">
        <v>0.21099999999999999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64.081999999999653</v>
      </c>
      <c r="E40" s="51">
        <f t="shared" si="5"/>
        <v>24.804000000000027</v>
      </c>
      <c r="F40" s="51">
        <f t="shared" si="5"/>
        <v>3.0929999999999942</v>
      </c>
      <c r="G40" s="51">
        <f t="shared" si="5"/>
        <v>6.1849999999999854</v>
      </c>
      <c r="H40" s="51">
        <f t="shared" si="5"/>
        <v>29.999999999999915</v>
      </c>
      <c r="I40" s="51">
        <f t="shared" si="5"/>
        <v>-64.082000000000065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655.23099999999977</v>
      </c>
      <c r="E42" s="51">
        <v>33.100999999999971</v>
      </c>
      <c r="F42" s="51">
        <v>18.083999999999975</v>
      </c>
      <c r="G42" s="51">
        <v>157.11499999999995</v>
      </c>
      <c r="H42" s="51">
        <v>446.93099999999993</v>
      </c>
      <c r="I42" s="51">
        <v>-64.463000000000051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93.427999999999997</v>
      </c>
      <c r="E43" s="51">
        <v>0</v>
      </c>
      <c r="F43" s="51">
        <v>0</v>
      </c>
      <c r="G43" s="51">
        <v>93.427999999999997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93.427999999999997</v>
      </c>
      <c r="E44" s="51">
        <v>0</v>
      </c>
      <c r="F44" s="51">
        <v>0</v>
      </c>
      <c r="G44" s="51">
        <v>0</v>
      </c>
      <c r="H44" s="51">
        <v>93.427999999999997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655.23099999999977</v>
      </c>
      <c r="E45" s="51">
        <f t="shared" si="6"/>
        <v>33.100999999999971</v>
      </c>
      <c r="F45" s="51">
        <f t="shared" si="6"/>
        <v>18.083999999999975</v>
      </c>
      <c r="G45" s="51">
        <f t="shared" si="6"/>
        <v>63.686999999999955</v>
      </c>
      <c r="H45" s="51">
        <f t="shared" si="6"/>
        <v>540.35899999999992</v>
      </c>
      <c r="I45" s="51">
        <f t="shared" si="6"/>
        <v>-64.463000000000051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569.84699999999998</v>
      </c>
      <c r="E46" s="51">
        <v>0</v>
      </c>
      <c r="F46" s="51">
        <v>0</v>
      </c>
      <c r="G46" s="51">
        <v>54.851000000000006</v>
      </c>
      <c r="H46" s="51">
        <v>514.99599999999998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-12.244000000000002</v>
      </c>
      <c r="G47" s="51">
        <v>0</v>
      </c>
      <c r="H47" s="51">
        <v>13.542000000000002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85.383999999999787</v>
      </c>
      <c r="E48" s="51">
        <f t="shared" si="7"/>
        <v>31.802999999999969</v>
      </c>
      <c r="F48" s="51">
        <f t="shared" si="7"/>
        <v>5.8399999999999732</v>
      </c>
      <c r="G48" s="51">
        <f t="shared" si="7"/>
        <v>8.8359999999999488</v>
      </c>
      <c r="H48" s="51">
        <f t="shared" si="7"/>
        <v>38.904999999999944</v>
      </c>
      <c r="I48" s="51">
        <f t="shared" si="7"/>
        <v>-64.463000000000051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D7F84-F6A3-4E23-81D9-49412B28EAF4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1466.0739999999998</v>
      </c>
      <c r="E8" s="51">
        <v>1035.2179999999998</v>
      </c>
      <c r="F8" s="51">
        <v>62.204000000000008</v>
      </c>
      <c r="G8" s="51">
        <v>132.58799999999999</v>
      </c>
      <c r="H8" s="51">
        <v>236.06400000000008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756.56799999999998</v>
      </c>
      <c r="E9" s="51">
        <v>591.07000000000005</v>
      </c>
      <c r="F9" s="51">
        <v>32.698000000000008</v>
      </c>
      <c r="G9" s="51">
        <v>48.258999999999993</v>
      </c>
      <c r="H9" s="51">
        <v>84.540999999999997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709.50599999999986</v>
      </c>
      <c r="E10" s="51">
        <f t="shared" si="0"/>
        <v>444.1479999999998</v>
      </c>
      <c r="F10" s="51">
        <f t="shared" si="0"/>
        <v>29.506</v>
      </c>
      <c r="G10" s="51">
        <f t="shared" si="0"/>
        <v>84.329000000000008</v>
      </c>
      <c r="H10" s="51">
        <f t="shared" si="0"/>
        <v>151.52300000000008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137.86599999999987</v>
      </c>
      <c r="E11" s="51">
        <v>77.197999999999993</v>
      </c>
      <c r="F11" s="51">
        <v>2.536</v>
      </c>
      <c r="G11" s="51">
        <v>18.498999999999999</v>
      </c>
      <c r="H11" s="51">
        <v>39.632999999999882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571.64</v>
      </c>
      <c r="E12" s="51">
        <f>E10-E11</f>
        <v>366.94999999999982</v>
      </c>
      <c r="F12" s="51">
        <f>F10-F11</f>
        <v>26.97</v>
      </c>
      <c r="G12" s="51">
        <f>G10-G11</f>
        <v>65.830000000000013</v>
      </c>
      <c r="H12" s="51">
        <f>H10-H11</f>
        <v>111.8900000000002</v>
      </c>
      <c r="I12" s="51">
        <v>-57.599000000000046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439.06399999999996</v>
      </c>
      <c r="E13" s="51">
        <v>291.56400000000002</v>
      </c>
      <c r="F13" s="51">
        <v>22.721</v>
      </c>
      <c r="G13" s="51">
        <v>67.277000000000001</v>
      </c>
      <c r="H13" s="51">
        <v>57.50199999999996</v>
      </c>
      <c r="I13" s="51">
        <v>3.6840000000000002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6.6679999999999993</v>
      </c>
      <c r="E14" s="51">
        <v>2.3340000000000001</v>
      </c>
      <c r="F14" s="51">
        <v>2.097</v>
      </c>
      <c r="G14" s="51">
        <v>7.1000000000000008E-2</v>
      </c>
      <c r="H14" s="51">
        <v>2.1659999999999999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16.452000000000002</v>
      </c>
      <c r="E15" s="51">
        <v>15.997</v>
      </c>
      <c r="F15" s="51">
        <v>0</v>
      </c>
      <c r="G15" s="51">
        <v>6.7000000000000004E-2</v>
      </c>
      <c r="H15" s="51">
        <v>0.38800000000000001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142.36000000000001</v>
      </c>
      <c r="E16" s="51">
        <f t="shared" si="1"/>
        <v>89.048999999999793</v>
      </c>
      <c r="F16" s="51">
        <f t="shared" si="1"/>
        <v>2.1519999999999988</v>
      </c>
      <c r="G16" s="51">
        <f t="shared" si="1"/>
        <v>-1.4509999999999885</v>
      </c>
      <c r="H16" s="51">
        <f t="shared" si="1"/>
        <v>52.610000000000241</v>
      </c>
      <c r="I16" s="51">
        <f t="shared" si="1"/>
        <v>-61.283000000000044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440.40600000000006</v>
      </c>
      <c r="E17" s="51">
        <v>0</v>
      </c>
      <c r="F17" s="51">
        <v>0</v>
      </c>
      <c r="G17" s="51">
        <v>0</v>
      </c>
      <c r="H17" s="51">
        <v>440.40600000000006</v>
      </c>
      <c r="I17" s="51">
        <v>2.3420000000000001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11.986999999999997</v>
      </c>
      <c r="E18" s="51">
        <v>0</v>
      </c>
      <c r="F18" s="51">
        <v>0</v>
      </c>
      <c r="G18" s="51">
        <v>11.986999999999997</v>
      </c>
      <c r="H18" s="51">
        <v>0</v>
      </c>
      <c r="I18" s="51">
        <v>4.5170000000000003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89.894000000000005</v>
      </c>
      <c r="E19" s="51">
        <v>0</v>
      </c>
      <c r="F19" s="51">
        <v>0</v>
      </c>
      <c r="G19" s="51">
        <v>89.894000000000005</v>
      </c>
      <c r="H19" s="51">
        <v>0</v>
      </c>
      <c r="I19" s="51">
        <v>2.88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164.01000000000002</v>
      </c>
      <c r="E20" s="51">
        <v>69.813999999999993</v>
      </c>
      <c r="F20" s="51">
        <v>76.003</v>
      </c>
      <c r="G20" s="51">
        <v>10.935000000000002</v>
      </c>
      <c r="H20" s="51">
        <v>7.258</v>
      </c>
      <c r="I20" s="51">
        <v>43.896999999999998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185.12100000000001</v>
      </c>
      <c r="E21" s="51">
        <v>29.143999999999998</v>
      </c>
      <c r="F21" s="51">
        <v>66.828000000000003</v>
      </c>
      <c r="G21" s="51">
        <v>5.7789999999999999</v>
      </c>
      <c r="H21" s="51">
        <v>83.36999999999999</v>
      </c>
      <c r="I21" s="51">
        <v>22.785999999999998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681.78400000000011</v>
      </c>
      <c r="E22" s="51">
        <f t="shared" si="2"/>
        <v>48.378999999999799</v>
      </c>
      <c r="F22" s="51">
        <f t="shared" si="2"/>
        <v>-7.0229999999999961</v>
      </c>
      <c r="G22" s="51">
        <f t="shared" si="2"/>
        <v>71.300000000000011</v>
      </c>
      <c r="H22" s="51">
        <f t="shared" si="2"/>
        <v>569.12800000000027</v>
      </c>
      <c r="I22" s="51">
        <f t="shared" si="2"/>
        <v>-81.68900000000005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96.75500000000001</v>
      </c>
      <c r="E23" s="51">
        <v>14.361999999999998</v>
      </c>
      <c r="F23" s="51">
        <v>2.1110000000000002</v>
      </c>
      <c r="G23" s="51">
        <v>0</v>
      </c>
      <c r="H23" s="51">
        <v>80.282000000000011</v>
      </c>
      <c r="I23" s="51">
        <v>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97.624000000000009</v>
      </c>
      <c r="E24" s="51">
        <v>0</v>
      </c>
      <c r="F24" s="51">
        <v>0</v>
      </c>
      <c r="G24" s="51">
        <v>97.624000000000009</v>
      </c>
      <c r="H24" s="51">
        <v>0</v>
      </c>
      <c r="I24" s="51">
        <v>0.13100000000000001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168.804</v>
      </c>
      <c r="E25" s="51">
        <v>0</v>
      </c>
      <c r="F25" s="51">
        <v>0</v>
      </c>
      <c r="G25" s="51">
        <v>0</v>
      </c>
      <c r="H25" s="51">
        <v>168.804</v>
      </c>
      <c r="I25" s="51">
        <v>0.56499999999999995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168.63200000000001</v>
      </c>
      <c r="E26" s="51">
        <v>5.2109999999999985</v>
      </c>
      <c r="F26" s="51">
        <v>28.039999999999996</v>
      </c>
      <c r="G26" s="51">
        <v>135.17400000000001</v>
      </c>
      <c r="H26" s="51">
        <v>0.20699999999999999</v>
      </c>
      <c r="I26" s="51">
        <v>0.73699999999999999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134.99099999999999</v>
      </c>
      <c r="E27" s="51">
        <v>4.1999999999999993</v>
      </c>
      <c r="F27" s="51">
        <v>12.199999999999998</v>
      </c>
      <c r="G27" s="51">
        <v>118.38399999999999</v>
      </c>
      <c r="H27" s="51">
        <v>0.20699999999999999</v>
      </c>
      <c r="I27" s="51">
        <v>0.83399999999999996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133.66399999999999</v>
      </c>
      <c r="E28" s="51">
        <v>0</v>
      </c>
      <c r="F28" s="51">
        <v>0</v>
      </c>
      <c r="G28" s="51">
        <v>0</v>
      </c>
      <c r="H28" s="51">
        <v>133.66399999999999</v>
      </c>
      <c r="I28" s="51">
        <v>2.161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75.182000000000002</v>
      </c>
      <c r="E29" s="51">
        <v>8.2220000000000013</v>
      </c>
      <c r="F29" s="51">
        <v>32.823</v>
      </c>
      <c r="G29" s="51">
        <v>15.516999999999996</v>
      </c>
      <c r="H29" s="51">
        <v>18.619999999999997</v>
      </c>
      <c r="I29" s="51">
        <v>13.850999999999999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65.683999999999983</v>
      </c>
      <c r="E30" s="51">
        <v>4.3190000000000008</v>
      </c>
      <c r="F30" s="51">
        <v>32.835000000000001</v>
      </c>
      <c r="G30" s="51">
        <v>6.3059999999999974</v>
      </c>
      <c r="H30" s="51">
        <v>22.223999999999997</v>
      </c>
      <c r="I30" s="51">
        <v>23.349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671.65600000000018</v>
      </c>
      <c r="E31" s="51">
        <f t="shared" si="3"/>
        <v>31.124999999999794</v>
      </c>
      <c r="F31" s="51">
        <f t="shared" si="3"/>
        <v>6.7180000000000035</v>
      </c>
      <c r="G31" s="51">
        <f t="shared" si="3"/>
        <v>176.5030000000001</v>
      </c>
      <c r="H31" s="51">
        <f t="shared" si="3"/>
        <v>457.31000000000023</v>
      </c>
      <c r="I31" s="51">
        <f t="shared" si="3"/>
        <v>-71.56100000000005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595.15599999999995</v>
      </c>
      <c r="E32" s="51">
        <v>0</v>
      </c>
      <c r="F32" s="51">
        <v>0</v>
      </c>
      <c r="G32" s="51">
        <v>164.60899999999998</v>
      </c>
      <c r="H32" s="51">
        <v>430.54700000000003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-1.2990000000000004</v>
      </c>
      <c r="F33" s="51">
        <v>-13.300999999999998</v>
      </c>
      <c r="G33" s="51">
        <v>0</v>
      </c>
      <c r="H33" s="51">
        <v>14.600000000000001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76.500000000000227</v>
      </c>
      <c r="E34" s="51">
        <f t="shared" si="4"/>
        <v>29.825999999999794</v>
      </c>
      <c r="F34" s="51">
        <f t="shared" si="4"/>
        <v>-6.5829999999999949</v>
      </c>
      <c r="G34" s="51">
        <f t="shared" si="4"/>
        <v>11.894000000000119</v>
      </c>
      <c r="H34" s="51">
        <f t="shared" si="4"/>
        <v>41.363000000000206</v>
      </c>
      <c r="I34" s="51">
        <f t="shared" si="4"/>
        <v>-71.56100000000005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14.959000000000003</v>
      </c>
      <c r="E35" s="51">
        <v>0.35499999999999998</v>
      </c>
      <c r="F35" s="51">
        <v>2.64</v>
      </c>
      <c r="G35" s="51">
        <v>8.9730000000000025</v>
      </c>
      <c r="H35" s="51">
        <v>2.9910000000000001</v>
      </c>
      <c r="I35" s="51">
        <v>1.764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14.093</v>
      </c>
      <c r="E36" s="51">
        <v>4.5399999999999991</v>
      </c>
      <c r="F36" s="51">
        <v>0.17899999999999999</v>
      </c>
      <c r="G36" s="51">
        <v>4.3140000000000001</v>
      </c>
      <c r="H36" s="51">
        <v>5.0600000000000005</v>
      </c>
      <c r="I36" s="51">
        <v>2.63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142.80500000000001</v>
      </c>
      <c r="E37" s="51">
        <v>73.088999999999956</v>
      </c>
      <c r="F37" s="51">
        <v>3.0760000000000005</v>
      </c>
      <c r="G37" s="51">
        <v>23.120999999999995</v>
      </c>
      <c r="H37" s="51">
        <v>43.519000000000062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137.86599999999987</v>
      </c>
      <c r="E38" s="51">
        <v>77.197999999999993</v>
      </c>
      <c r="F38" s="51">
        <v>2.536</v>
      </c>
      <c r="G38" s="51">
        <v>18.498999999999999</v>
      </c>
      <c r="H38" s="51">
        <v>39.632999999999882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0.38900000000000001</v>
      </c>
      <c r="E39" s="51">
        <v>0.14699999999999988</v>
      </c>
      <c r="F39" s="51">
        <v>0.39600000000000013</v>
      </c>
      <c r="G39" s="51">
        <v>-0.4</v>
      </c>
      <c r="H39" s="51">
        <v>0.246</v>
      </c>
      <c r="I39" s="51">
        <v>-0.38900000000000001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70.306000000000097</v>
      </c>
      <c r="E40" s="51">
        <f t="shared" si="5"/>
        <v>37.972999999999836</v>
      </c>
      <c r="F40" s="51">
        <f t="shared" si="5"/>
        <v>-9.9799999999999969</v>
      </c>
      <c r="G40" s="51">
        <f t="shared" si="5"/>
        <v>3.0130000000001202</v>
      </c>
      <c r="H40" s="51">
        <f t="shared" si="5"/>
        <v>39.300000000000026</v>
      </c>
      <c r="I40" s="51">
        <f t="shared" si="5"/>
        <v>-70.306000000000054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671.65600000000018</v>
      </c>
      <c r="E42" s="51">
        <v>31.124999999999794</v>
      </c>
      <c r="F42" s="51">
        <v>6.7180000000000035</v>
      </c>
      <c r="G42" s="51">
        <v>176.50300000000004</v>
      </c>
      <c r="H42" s="51">
        <v>457.31000000000029</v>
      </c>
      <c r="I42" s="51">
        <v>-71.56100000000005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100.98099999999999</v>
      </c>
      <c r="E43" s="51">
        <v>0</v>
      </c>
      <c r="F43" s="51">
        <v>0</v>
      </c>
      <c r="G43" s="51">
        <v>100.98099999999999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100.98099999999999</v>
      </c>
      <c r="E44" s="51">
        <v>0</v>
      </c>
      <c r="F44" s="51">
        <v>0</v>
      </c>
      <c r="G44" s="51">
        <v>0</v>
      </c>
      <c r="H44" s="51">
        <v>100.98099999999999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671.65600000000018</v>
      </c>
      <c r="E45" s="51">
        <f t="shared" si="6"/>
        <v>31.124999999999794</v>
      </c>
      <c r="F45" s="51">
        <f t="shared" si="6"/>
        <v>6.7180000000000035</v>
      </c>
      <c r="G45" s="51">
        <f t="shared" si="6"/>
        <v>75.522000000000048</v>
      </c>
      <c r="H45" s="51">
        <f t="shared" si="6"/>
        <v>558.29100000000028</v>
      </c>
      <c r="I45" s="51">
        <f t="shared" si="6"/>
        <v>-71.56100000000005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595.15599999999995</v>
      </c>
      <c r="E46" s="51">
        <v>0</v>
      </c>
      <c r="F46" s="51">
        <v>0</v>
      </c>
      <c r="G46" s="51">
        <v>63.627999999999986</v>
      </c>
      <c r="H46" s="51">
        <v>531.52800000000002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-1.2990000000000004</v>
      </c>
      <c r="F47" s="51">
        <v>-13.300999999999998</v>
      </c>
      <c r="G47" s="51">
        <v>0</v>
      </c>
      <c r="H47" s="51">
        <v>14.600000000000001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76.500000000000227</v>
      </c>
      <c r="E48" s="51">
        <f t="shared" si="7"/>
        <v>29.825999999999794</v>
      </c>
      <c r="F48" s="51">
        <f t="shared" si="7"/>
        <v>-6.5829999999999949</v>
      </c>
      <c r="G48" s="51">
        <f t="shared" si="7"/>
        <v>11.894000000000062</v>
      </c>
      <c r="H48" s="51">
        <f t="shared" si="7"/>
        <v>41.363000000000262</v>
      </c>
      <c r="I48" s="51">
        <f t="shared" si="7"/>
        <v>-71.56100000000005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DFAE8-D176-4ADA-8D80-D47291703920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1391.182</v>
      </c>
      <c r="E8" s="51">
        <v>986.04700000000003</v>
      </c>
      <c r="F8" s="51">
        <v>61.930000000000007</v>
      </c>
      <c r="G8" s="51">
        <v>117.205</v>
      </c>
      <c r="H8" s="51">
        <v>226.00000000000003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695.923</v>
      </c>
      <c r="E9" s="51">
        <v>546.471</v>
      </c>
      <c r="F9" s="51">
        <v>32.276000000000003</v>
      </c>
      <c r="G9" s="51">
        <v>39.444999999999993</v>
      </c>
      <c r="H9" s="51">
        <v>77.731000000000009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695.25900000000001</v>
      </c>
      <c r="E10" s="51">
        <f t="shared" si="0"/>
        <v>439.57600000000002</v>
      </c>
      <c r="F10" s="51">
        <f t="shared" si="0"/>
        <v>29.654000000000003</v>
      </c>
      <c r="G10" s="51">
        <f t="shared" si="0"/>
        <v>77.760000000000005</v>
      </c>
      <c r="H10" s="51">
        <f t="shared" si="0"/>
        <v>148.26900000000001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139.27499999999984</v>
      </c>
      <c r="E11" s="51">
        <v>77.924000000000007</v>
      </c>
      <c r="F11" s="51">
        <v>2.5649999999999999</v>
      </c>
      <c r="G11" s="51">
        <v>18.669</v>
      </c>
      <c r="H11" s="51">
        <v>40.116999999999841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555.98400000000015</v>
      </c>
      <c r="E12" s="51">
        <f>E10-E11</f>
        <v>361.65200000000004</v>
      </c>
      <c r="F12" s="51">
        <f>F10-F11</f>
        <v>27.089000000000002</v>
      </c>
      <c r="G12" s="51">
        <f>G10-G11</f>
        <v>59.091000000000008</v>
      </c>
      <c r="H12" s="51">
        <f>H10-H11</f>
        <v>108.15200000000016</v>
      </c>
      <c r="I12" s="51">
        <v>-57.549000000000035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387.01599999999996</v>
      </c>
      <c r="E13" s="51">
        <v>259.12299999999999</v>
      </c>
      <c r="F13" s="51">
        <v>17.690000000000001</v>
      </c>
      <c r="G13" s="51">
        <v>60.002000000000002</v>
      </c>
      <c r="H13" s="51">
        <v>50.200999999999993</v>
      </c>
      <c r="I13" s="51">
        <v>3.2160000000000002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5.2039999999999997</v>
      </c>
      <c r="E14" s="51">
        <v>2.5129999999999999</v>
      </c>
      <c r="F14" s="51">
        <v>0.35199999999999998</v>
      </c>
      <c r="G14" s="51">
        <v>8.5000000000000006E-2</v>
      </c>
      <c r="H14" s="51">
        <v>2.254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11.962999999999999</v>
      </c>
      <c r="E15" s="51">
        <v>11.572999999999999</v>
      </c>
      <c r="F15" s="51">
        <v>0</v>
      </c>
      <c r="G15" s="51">
        <v>3.6999999999999998E-2</v>
      </c>
      <c r="H15" s="51">
        <v>0.35299999999999998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175.72700000000017</v>
      </c>
      <c r="E16" s="51">
        <f t="shared" si="1"/>
        <v>111.58900000000004</v>
      </c>
      <c r="F16" s="51">
        <f t="shared" si="1"/>
        <v>9.0470000000000006</v>
      </c>
      <c r="G16" s="51">
        <f t="shared" si="1"/>
        <v>-0.95899999999999419</v>
      </c>
      <c r="H16" s="51">
        <f t="shared" si="1"/>
        <v>56.050000000000168</v>
      </c>
      <c r="I16" s="51">
        <f t="shared" si="1"/>
        <v>-60.765000000000036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388.27600000000001</v>
      </c>
      <c r="E17" s="51">
        <v>0</v>
      </c>
      <c r="F17" s="51">
        <v>0</v>
      </c>
      <c r="G17" s="51">
        <v>0</v>
      </c>
      <c r="H17" s="51">
        <v>388.27600000000001</v>
      </c>
      <c r="I17" s="51">
        <v>1.956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11.292999999999999</v>
      </c>
      <c r="E18" s="51">
        <v>0</v>
      </c>
      <c r="F18" s="51">
        <v>0</v>
      </c>
      <c r="G18" s="51">
        <v>11.292999999999999</v>
      </c>
      <c r="H18" s="51">
        <v>0</v>
      </c>
      <c r="I18" s="51">
        <v>0.67300000000000004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90.674000000000007</v>
      </c>
      <c r="E19" s="51">
        <v>0</v>
      </c>
      <c r="F19" s="51">
        <v>0</v>
      </c>
      <c r="G19" s="51">
        <v>90.674000000000007</v>
      </c>
      <c r="H19" s="51">
        <v>0</v>
      </c>
      <c r="I19" s="51">
        <v>1.3539999999999999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172.74399999999997</v>
      </c>
      <c r="E20" s="51">
        <v>94.042999999999992</v>
      </c>
      <c r="F20" s="51">
        <v>63.143000000000001</v>
      </c>
      <c r="G20" s="51">
        <v>8.5070000000000014</v>
      </c>
      <c r="H20" s="51">
        <v>7.0510000000000002</v>
      </c>
      <c r="I20" s="51">
        <v>48.588000000000008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198.03900000000002</v>
      </c>
      <c r="E21" s="51">
        <v>30.282999999999998</v>
      </c>
      <c r="F21" s="51">
        <v>60.062000000000005</v>
      </c>
      <c r="G21" s="51">
        <v>5.157</v>
      </c>
      <c r="H21" s="51">
        <v>102.53699999999999</v>
      </c>
      <c r="I21" s="51">
        <v>23.292999999999999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668.6790000000002</v>
      </c>
      <c r="E22" s="51">
        <f t="shared" si="2"/>
        <v>47.82900000000005</v>
      </c>
      <c r="F22" s="51">
        <f t="shared" si="2"/>
        <v>5.9660000000000011</v>
      </c>
      <c r="G22" s="51">
        <f t="shared" si="2"/>
        <v>75.072000000000003</v>
      </c>
      <c r="H22" s="51">
        <f t="shared" si="2"/>
        <v>539.81200000000024</v>
      </c>
      <c r="I22" s="51">
        <f t="shared" si="2"/>
        <v>-83.42300000000003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94.021000000000015</v>
      </c>
      <c r="E23" s="51">
        <v>18.437999999999999</v>
      </c>
      <c r="F23" s="51">
        <v>2.6259999999999999</v>
      </c>
      <c r="G23" s="51">
        <v>0</v>
      </c>
      <c r="H23" s="51">
        <v>72.957000000000008</v>
      </c>
      <c r="I23" s="51">
        <v>1.32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95.222000000000008</v>
      </c>
      <c r="E24" s="51">
        <v>0</v>
      </c>
      <c r="F24" s="51">
        <v>0</v>
      </c>
      <c r="G24" s="51">
        <v>95.222000000000008</v>
      </c>
      <c r="H24" s="51">
        <v>0</v>
      </c>
      <c r="I24" s="51">
        <v>0.11899999999999999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156.10000000000002</v>
      </c>
      <c r="E25" s="51">
        <v>0</v>
      </c>
      <c r="F25" s="51">
        <v>0</v>
      </c>
      <c r="G25" s="51">
        <v>0</v>
      </c>
      <c r="H25" s="51">
        <v>156.10000000000002</v>
      </c>
      <c r="I25" s="51">
        <v>0.48599999999999999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155.922</v>
      </c>
      <c r="E26" s="51">
        <v>4.735999999999998</v>
      </c>
      <c r="F26" s="51">
        <v>26.912999999999997</v>
      </c>
      <c r="G26" s="51">
        <v>124.075</v>
      </c>
      <c r="H26" s="51">
        <v>0.19799999999999998</v>
      </c>
      <c r="I26" s="51">
        <v>0.66399999999999992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139.035</v>
      </c>
      <c r="E27" s="51">
        <v>4.0679999999999996</v>
      </c>
      <c r="F27" s="51">
        <v>12.55</v>
      </c>
      <c r="G27" s="51">
        <v>122.21899999999999</v>
      </c>
      <c r="H27" s="51">
        <v>0.19799999999999998</v>
      </c>
      <c r="I27" s="51">
        <v>0.61399999999999999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137.655</v>
      </c>
      <c r="E28" s="51">
        <v>0</v>
      </c>
      <c r="F28" s="51">
        <v>0</v>
      </c>
      <c r="G28" s="51">
        <v>0</v>
      </c>
      <c r="H28" s="51">
        <v>137.655</v>
      </c>
      <c r="I28" s="51">
        <v>1.994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78.38600000000001</v>
      </c>
      <c r="E29" s="51">
        <v>7.7689999999999992</v>
      </c>
      <c r="F29" s="51">
        <v>34.116000000000007</v>
      </c>
      <c r="G29" s="51">
        <v>19.042000000000002</v>
      </c>
      <c r="H29" s="51">
        <v>17.459</v>
      </c>
      <c r="I29" s="51">
        <v>14.382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64.816000000000017</v>
      </c>
      <c r="E30" s="51">
        <v>4.0009999999999994</v>
      </c>
      <c r="F30" s="51">
        <v>34.272999999999996</v>
      </c>
      <c r="G30" s="51">
        <v>5.1230000000000047</v>
      </c>
      <c r="H30" s="51">
        <v>21.419</v>
      </c>
      <c r="I30" s="51">
        <v>27.952000000000005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654.75200000000018</v>
      </c>
      <c r="E31" s="51">
        <f t="shared" si="3"/>
        <v>26.291000000000054</v>
      </c>
      <c r="F31" s="51">
        <f t="shared" si="3"/>
        <v>17.859999999999985</v>
      </c>
      <c r="G31" s="51">
        <f t="shared" si="3"/>
        <v>158.23100000000005</v>
      </c>
      <c r="H31" s="51">
        <f t="shared" si="3"/>
        <v>452.37000000000018</v>
      </c>
      <c r="I31" s="51">
        <f t="shared" si="3"/>
        <v>-69.496000000000038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556.87699999999995</v>
      </c>
      <c r="E32" s="51">
        <v>0</v>
      </c>
      <c r="F32" s="51">
        <v>0</v>
      </c>
      <c r="G32" s="51">
        <v>153.57999999999998</v>
      </c>
      <c r="H32" s="51">
        <v>403.29700000000003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-11.899000000000001</v>
      </c>
      <c r="G33" s="51">
        <v>0</v>
      </c>
      <c r="H33" s="51">
        <v>12.672999999999998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97.875000000000227</v>
      </c>
      <c r="E34" s="51">
        <f t="shared" si="4"/>
        <v>25.517000000000053</v>
      </c>
      <c r="F34" s="51">
        <f t="shared" si="4"/>
        <v>5.9609999999999843</v>
      </c>
      <c r="G34" s="51">
        <f t="shared" si="4"/>
        <v>4.6510000000000673</v>
      </c>
      <c r="H34" s="51">
        <f t="shared" si="4"/>
        <v>61.746000000000151</v>
      </c>
      <c r="I34" s="51">
        <f t="shared" si="4"/>
        <v>-69.496000000000038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11.966000000000001</v>
      </c>
      <c r="E35" s="51">
        <v>0.17699999999999999</v>
      </c>
      <c r="F35" s="51">
        <v>3.4600000000000004</v>
      </c>
      <c r="G35" s="51">
        <v>5.71</v>
      </c>
      <c r="H35" s="51">
        <v>2.6189999999999998</v>
      </c>
      <c r="I35" s="51">
        <v>1.0960000000000001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9.6069999999999993</v>
      </c>
      <c r="E36" s="51">
        <v>2.2439999999999998</v>
      </c>
      <c r="F36" s="51">
        <v>0.21</v>
      </c>
      <c r="G36" s="51">
        <v>3.1829999999999998</v>
      </c>
      <c r="H36" s="51">
        <v>3.97</v>
      </c>
      <c r="I36" s="51">
        <v>3.4550000000000001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167.654</v>
      </c>
      <c r="E37" s="51">
        <v>101.425</v>
      </c>
      <c r="F37" s="51">
        <v>2.395</v>
      </c>
      <c r="G37" s="51">
        <v>14.795999999999999</v>
      </c>
      <c r="H37" s="51">
        <v>49.038000000000004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139.27499999999984</v>
      </c>
      <c r="E38" s="51">
        <v>77.924000000000007</v>
      </c>
      <c r="F38" s="51">
        <v>2.5649999999999999</v>
      </c>
      <c r="G38" s="51">
        <v>18.669</v>
      </c>
      <c r="H38" s="51">
        <v>40.116999999999841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1.1589999999999998</v>
      </c>
      <c r="E39" s="51">
        <v>0.78099999999999981</v>
      </c>
      <c r="F39" s="51">
        <v>0.48000000000000009</v>
      </c>
      <c r="G39" s="51">
        <v>-0.27800000000000002</v>
      </c>
      <c r="H39" s="51">
        <v>0.17599999999999999</v>
      </c>
      <c r="I39" s="51">
        <v>-1.159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65.978000000000051</v>
      </c>
      <c r="E40" s="51">
        <f t="shared" si="5"/>
        <v>3.3020000000000556</v>
      </c>
      <c r="F40" s="51">
        <f t="shared" si="5"/>
        <v>2.4009999999999838</v>
      </c>
      <c r="G40" s="51">
        <f t="shared" si="5"/>
        <v>6.2750000000000679</v>
      </c>
      <c r="H40" s="51">
        <f t="shared" si="5"/>
        <v>53.999999999999986</v>
      </c>
      <c r="I40" s="51">
        <f t="shared" si="5"/>
        <v>-65.978000000000037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654.75200000000018</v>
      </c>
      <c r="E42" s="51">
        <v>26.290999999999976</v>
      </c>
      <c r="F42" s="51">
        <v>17.860000000000007</v>
      </c>
      <c r="G42" s="51">
        <v>158.23099999999999</v>
      </c>
      <c r="H42" s="51">
        <v>452.37000000000018</v>
      </c>
      <c r="I42" s="51">
        <v>-69.496000000000038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98.224999999999994</v>
      </c>
      <c r="E43" s="51">
        <v>0</v>
      </c>
      <c r="F43" s="51">
        <v>0</v>
      </c>
      <c r="G43" s="51">
        <v>98.224999999999994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98.224999999999994</v>
      </c>
      <c r="E44" s="51">
        <v>0</v>
      </c>
      <c r="F44" s="51">
        <v>0</v>
      </c>
      <c r="G44" s="51">
        <v>0</v>
      </c>
      <c r="H44" s="51">
        <v>98.224999999999994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654.75200000000018</v>
      </c>
      <c r="E45" s="51">
        <f t="shared" si="6"/>
        <v>26.290999999999976</v>
      </c>
      <c r="F45" s="51">
        <f t="shared" si="6"/>
        <v>17.860000000000007</v>
      </c>
      <c r="G45" s="51">
        <f t="shared" si="6"/>
        <v>60.006</v>
      </c>
      <c r="H45" s="51">
        <f t="shared" si="6"/>
        <v>550.59500000000014</v>
      </c>
      <c r="I45" s="51">
        <f t="shared" si="6"/>
        <v>-69.496000000000038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556.87700000000007</v>
      </c>
      <c r="E46" s="51">
        <v>0</v>
      </c>
      <c r="F46" s="51">
        <v>0</v>
      </c>
      <c r="G46" s="51">
        <v>55.35499999999999</v>
      </c>
      <c r="H46" s="51">
        <v>501.52200000000005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-11.899000000000001</v>
      </c>
      <c r="G47" s="51">
        <v>0</v>
      </c>
      <c r="H47" s="51">
        <v>12.672999999999998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97.875000000000114</v>
      </c>
      <c r="E48" s="51">
        <f t="shared" si="7"/>
        <v>25.516999999999975</v>
      </c>
      <c r="F48" s="51">
        <f t="shared" si="7"/>
        <v>5.9610000000000056</v>
      </c>
      <c r="G48" s="51">
        <f t="shared" si="7"/>
        <v>4.6510000000000105</v>
      </c>
      <c r="H48" s="51">
        <f t="shared" si="7"/>
        <v>61.746000000000095</v>
      </c>
      <c r="I48" s="51">
        <f t="shared" si="7"/>
        <v>-69.496000000000038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80E0E-B008-40A6-831D-AC899D8AF269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1429.2950000000001</v>
      </c>
      <c r="E8" s="51">
        <v>1017.8709999999999</v>
      </c>
      <c r="F8" s="51">
        <v>61.976999999999997</v>
      </c>
      <c r="G8" s="51">
        <v>119.643</v>
      </c>
      <c r="H8" s="51">
        <v>229.804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719.46199999999999</v>
      </c>
      <c r="E9" s="51">
        <v>566.27200000000005</v>
      </c>
      <c r="F9" s="51">
        <v>32.231000000000002</v>
      </c>
      <c r="G9" s="51">
        <v>41.555000000000007</v>
      </c>
      <c r="H9" s="51">
        <v>79.403999999999996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709.83300000000008</v>
      </c>
      <c r="E10" s="51">
        <f t="shared" si="0"/>
        <v>451.59899999999982</v>
      </c>
      <c r="F10" s="51">
        <f t="shared" si="0"/>
        <v>29.745999999999995</v>
      </c>
      <c r="G10" s="51">
        <f t="shared" si="0"/>
        <v>78.087999999999994</v>
      </c>
      <c r="H10" s="51">
        <f t="shared" si="0"/>
        <v>150.4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140.34999999999982</v>
      </c>
      <c r="E11" s="51">
        <v>78.436999999999998</v>
      </c>
      <c r="F11" s="51">
        <v>2.585</v>
      </c>
      <c r="G11" s="51">
        <v>18.775999999999996</v>
      </c>
      <c r="H11" s="51">
        <v>40.551999999999829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569.48300000000029</v>
      </c>
      <c r="E12" s="51">
        <f>E10-E11</f>
        <v>373.16199999999981</v>
      </c>
      <c r="F12" s="51">
        <f>F10-F11</f>
        <v>27.160999999999994</v>
      </c>
      <c r="G12" s="51">
        <f>G10-G11</f>
        <v>59.311999999999998</v>
      </c>
      <c r="H12" s="51">
        <f>H10-H11</f>
        <v>109.84800000000018</v>
      </c>
      <c r="I12" s="51">
        <v>-67.598000000000013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404.67199999999997</v>
      </c>
      <c r="E13" s="51">
        <v>274.654</v>
      </c>
      <c r="F13" s="51">
        <v>18.366</v>
      </c>
      <c r="G13" s="51">
        <v>59.977000000000004</v>
      </c>
      <c r="H13" s="51">
        <v>51.675000000000004</v>
      </c>
      <c r="I13" s="51">
        <v>3.278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7.2559999999999993</v>
      </c>
      <c r="E14" s="51">
        <v>2.8119999999999998</v>
      </c>
      <c r="F14" s="51">
        <v>2.0990000000000002</v>
      </c>
      <c r="G14" s="51">
        <v>8.5000000000000006E-2</v>
      </c>
      <c r="H14" s="51">
        <v>2.2599999999999998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9.9939999999999998</v>
      </c>
      <c r="E15" s="51">
        <v>9.6539999999999999</v>
      </c>
      <c r="F15" s="51">
        <v>0</v>
      </c>
      <c r="G15" s="51">
        <v>0.04</v>
      </c>
      <c r="H15" s="51">
        <v>0.3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167.54900000000032</v>
      </c>
      <c r="E16" s="51">
        <f t="shared" si="1"/>
        <v>105.34999999999981</v>
      </c>
      <c r="F16" s="51">
        <f t="shared" si="1"/>
        <v>6.6959999999999944</v>
      </c>
      <c r="G16" s="51">
        <f t="shared" si="1"/>
        <v>-0.71000000000000618</v>
      </c>
      <c r="H16" s="51">
        <f t="shared" si="1"/>
        <v>56.213000000000179</v>
      </c>
      <c r="I16" s="51">
        <f t="shared" si="1"/>
        <v>-70.876000000000019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405.54200000000003</v>
      </c>
      <c r="E17" s="51">
        <v>0</v>
      </c>
      <c r="F17" s="51">
        <v>0</v>
      </c>
      <c r="G17" s="51">
        <v>0</v>
      </c>
      <c r="H17" s="51">
        <v>405.54200000000003</v>
      </c>
      <c r="I17" s="51">
        <v>2.4079999999999999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9.8509999999999991</v>
      </c>
      <c r="E18" s="51">
        <v>0</v>
      </c>
      <c r="F18" s="51">
        <v>0</v>
      </c>
      <c r="G18" s="51">
        <v>9.8509999999999991</v>
      </c>
      <c r="H18" s="51">
        <v>0</v>
      </c>
      <c r="I18" s="51">
        <v>0.14399999999999999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87.38300000000001</v>
      </c>
      <c r="E19" s="51">
        <v>0</v>
      </c>
      <c r="F19" s="51">
        <v>0</v>
      </c>
      <c r="G19" s="51">
        <v>87.38300000000001</v>
      </c>
      <c r="H19" s="51">
        <v>0</v>
      </c>
      <c r="I19" s="51">
        <v>2.9510000000000001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202.39999999999998</v>
      </c>
      <c r="E20" s="51">
        <v>123.12</v>
      </c>
      <c r="F20" s="51">
        <v>62.027000000000001</v>
      </c>
      <c r="G20" s="51">
        <v>10.404</v>
      </c>
      <c r="H20" s="51">
        <v>6.849000000000002</v>
      </c>
      <c r="I20" s="51">
        <v>50.177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212.33400000000003</v>
      </c>
      <c r="E21" s="51">
        <v>45.249000000000002</v>
      </c>
      <c r="F21" s="51">
        <v>66.497</v>
      </c>
      <c r="G21" s="51">
        <v>6.2059999999999995</v>
      </c>
      <c r="H21" s="51">
        <v>94.382000000000005</v>
      </c>
      <c r="I21" s="51">
        <v>40.242999999999995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660.55700000000047</v>
      </c>
      <c r="E22" s="51">
        <f t="shared" si="2"/>
        <v>27.478999999999807</v>
      </c>
      <c r="F22" s="51">
        <f t="shared" si="2"/>
        <v>11.165999999999997</v>
      </c>
      <c r="G22" s="51">
        <f t="shared" si="2"/>
        <v>72.624000000000009</v>
      </c>
      <c r="H22" s="51">
        <f t="shared" si="2"/>
        <v>549.28800000000024</v>
      </c>
      <c r="I22" s="51">
        <f t="shared" si="2"/>
        <v>-75.595000000000027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97.359000000000009</v>
      </c>
      <c r="E23" s="51">
        <v>17.864000000000004</v>
      </c>
      <c r="F23" s="51">
        <v>2.5439999999999996</v>
      </c>
      <c r="G23" s="51">
        <v>0</v>
      </c>
      <c r="H23" s="51">
        <v>76.951000000000008</v>
      </c>
      <c r="I23" s="51">
        <v>6.4029999999999996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103.64200000000001</v>
      </c>
      <c r="E24" s="51">
        <v>0</v>
      </c>
      <c r="F24" s="51">
        <v>0</v>
      </c>
      <c r="G24" s="51">
        <v>103.64200000000001</v>
      </c>
      <c r="H24" s="51">
        <v>0</v>
      </c>
      <c r="I24" s="51">
        <v>0.12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162.03100000000001</v>
      </c>
      <c r="E25" s="51">
        <v>0</v>
      </c>
      <c r="F25" s="51">
        <v>0</v>
      </c>
      <c r="G25" s="51">
        <v>0</v>
      </c>
      <c r="H25" s="51">
        <v>162.03100000000001</v>
      </c>
      <c r="I25" s="51">
        <v>0.53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161.875</v>
      </c>
      <c r="E26" s="51">
        <v>4.740000000000002</v>
      </c>
      <c r="F26" s="51">
        <v>27.259</v>
      </c>
      <c r="G26" s="51">
        <v>129.68100000000001</v>
      </c>
      <c r="H26" s="51">
        <v>0.19499999999999998</v>
      </c>
      <c r="I26" s="51">
        <v>0.68599999999999994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137.30199999999996</v>
      </c>
      <c r="E27" s="51">
        <v>4.0679999999999996</v>
      </c>
      <c r="F27" s="51">
        <v>12.64</v>
      </c>
      <c r="G27" s="51">
        <v>120.39899999999997</v>
      </c>
      <c r="H27" s="51">
        <v>0.19499999999999998</v>
      </c>
      <c r="I27" s="51">
        <v>0.67900000000000005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135.97499999999999</v>
      </c>
      <c r="E28" s="51">
        <v>0</v>
      </c>
      <c r="F28" s="51">
        <v>0</v>
      </c>
      <c r="G28" s="51">
        <v>0</v>
      </c>
      <c r="H28" s="51">
        <v>135.97499999999999</v>
      </c>
      <c r="I28" s="51">
        <v>2.0060000000000002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71.637999999999977</v>
      </c>
      <c r="E29" s="51">
        <v>8.0179999999999989</v>
      </c>
      <c r="F29" s="51">
        <v>30.817999999999998</v>
      </c>
      <c r="G29" s="51">
        <v>15.618999999999986</v>
      </c>
      <c r="H29" s="51">
        <v>17.183</v>
      </c>
      <c r="I29" s="51">
        <v>12.181000000000001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63.784999999999997</v>
      </c>
      <c r="E30" s="51">
        <v>4.0649999999999995</v>
      </c>
      <c r="F30" s="51">
        <v>30.844999999999995</v>
      </c>
      <c r="G30" s="51">
        <v>5.2270000000000039</v>
      </c>
      <c r="H30" s="51">
        <v>23.648000000000003</v>
      </c>
      <c r="I30" s="51">
        <v>20.033999999999995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657.50400000000047</v>
      </c>
      <c r="E31" s="51">
        <f t="shared" si="3"/>
        <v>6.333999999999806</v>
      </c>
      <c r="F31" s="51">
        <f t="shared" si="3"/>
        <v>23.267999999999997</v>
      </c>
      <c r="G31" s="51">
        <f t="shared" si="3"/>
        <v>175.15600000000003</v>
      </c>
      <c r="H31" s="51">
        <f t="shared" si="3"/>
        <v>452.74600000000021</v>
      </c>
      <c r="I31" s="51">
        <f t="shared" si="3"/>
        <v>-72.542000000000044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575.822</v>
      </c>
      <c r="E32" s="51">
        <v>0</v>
      </c>
      <c r="F32" s="51">
        <v>0</v>
      </c>
      <c r="G32" s="51">
        <v>154.446</v>
      </c>
      <c r="H32" s="51">
        <v>421.37599999999998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-12.154000000000003</v>
      </c>
      <c r="G33" s="51">
        <v>0</v>
      </c>
      <c r="H33" s="51">
        <v>12.928000000000001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81.682000000000471</v>
      </c>
      <c r="E34" s="51">
        <f t="shared" si="4"/>
        <v>5.559999999999806</v>
      </c>
      <c r="F34" s="51">
        <f t="shared" si="4"/>
        <v>11.113999999999994</v>
      </c>
      <c r="G34" s="51">
        <f t="shared" si="4"/>
        <v>20.710000000000036</v>
      </c>
      <c r="H34" s="51">
        <f t="shared" si="4"/>
        <v>44.298000000000229</v>
      </c>
      <c r="I34" s="51">
        <f t="shared" si="4"/>
        <v>-72.542000000000044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15.862000000000002</v>
      </c>
      <c r="E35" s="51">
        <v>0.15199999999999991</v>
      </c>
      <c r="F35" s="51">
        <v>4.8860000000000001</v>
      </c>
      <c r="G35" s="51">
        <v>7.5390000000000015</v>
      </c>
      <c r="H35" s="51">
        <v>3.2849999999999997</v>
      </c>
      <c r="I35" s="51">
        <v>0.52600000000000002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14.040999999999997</v>
      </c>
      <c r="E36" s="51">
        <v>3.5150000000000001</v>
      </c>
      <c r="F36" s="51">
        <v>1.6879999999999999</v>
      </c>
      <c r="G36" s="51">
        <v>4.4349999999999987</v>
      </c>
      <c r="H36" s="51">
        <v>4.4030000000000005</v>
      </c>
      <c r="I36" s="51">
        <v>2.347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149.49</v>
      </c>
      <c r="E37" s="51">
        <v>79.365999999999985</v>
      </c>
      <c r="F37" s="51">
        <v>2.6760000000000002</v>
      </c>
      <c r="G37" s="51">
        <v>19.096</v>
      </c>
      <c r="H37" s="51">
        <v>48.352000000000004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140.34999999999982</v>
      </c>
      <c r="E38" s="51">
        <v>78.436999999999998</v>
      </c>
      <c r="F38" s="51">
        <v>2.585</v>
      </c>
      <c r="G38" s="51">
        <v>18.775999999999996</v>
      </c>
      <c r="H38" s="51">
        <v>40.551999999999829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-1.5349999999999999</v>
      </c>
      <c r="E39" s="51">
        <v>-1.6919999999999999</v>
      </c>
      <c r="F39" s="51">
        <v>0.28000000000000003</v>
      </c>
      <c r="G39" s="51">
        <v>-0.33899999999999997</v>
      </c>
      <c r="H39" s="51">
        <v>0.216</v>
      </c>
      <c r="I39" s="51">
        <v>1.5349999999999999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72.256000000000284</v>
      </c>
      <c r="E40" s="51">
        <f t="shared" si="5"/>
        <v>9.6859999999998152</v>
      </c>
      <c r="F40" s="51">
        <f t="shared" si="5"/>
        <v>7.5449999999999928</v>
      </c>
      <c r="G40" s="51">
        <f t="shared" si="5"/>
        <v>17.625000000000028</v>
      </c>
      <c r="H40" s="51">
        <f t="shared" si="5"/>
        <v>37.400000000000055</v>
      </c>
      <c r="I40" s="51">
        <f t="shared" si="5"/>
        <v>-72.256000000000043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657.50400000000013</v>
      </c>
      <c r="E42" s="51">
        <v>6.3339999999998113</v>
      </c>
      <c r="F42" s="51">
        <v>23.267999999999986</v>
      </c>
      <c r="G42" s="51">
        <v>175.15600000000006</v>
      </c>
      <c r="H42" s="51">
        <v>452.74600000000032</v>
      </c>
      <c r="I42" s="51">
        <v>-72.54200000000003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98.619</v>
      </c>
      <c r="E43" s="51">
        <v>0</v>
      </c>
      <c r="F43" s="51">
        <v>0</v>
      </c>
      <c r="G43" s="51">
        <v>98.619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98.619</v>
      </c>
      <c r="E44" s="51">
        <v>0</v>
      </c>
      <c r="F44" s="51">
        <v>0</v>
      </c>
      <c r="G44" s="51">
        <v>0</v>
      </c>
      <c r="H44" s="51">
        <v>98.619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657.50400000000013</v>
      </c>
      <c r="E45" s="51">
        <f t="shared" si="6"/>
        <v>6.3339999999998113</v>
      </c>
      <c r="F45" s="51">
        <f t="shared" si="6"/>
        <v>23.267999999999986</v>
      </c>
      <c r="G45" s="51">
        <f t="shared" si="6"/>
        <v>76.537000000000063</v>
      </c>
      <c r="H45" s="51">
        <f t="shared" si="6"/>
        <v>551.36500000000035</v>
      </c>
      <c r="I45" s="51">
        <f t="shared" si="6"/>
        <v>-72.54200000000003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575.822</v>
      </c>
      <c r="E46" s="51">
        <v>0</v>
      </c>
      <c r="F46" s="51">
        <v>0</v>
      </c>
      <c r="G46" s="51">
        <v>55.827000000000005</v>
      </c>
      <c r="H46" s="51">
        <v>519.995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-12.154000000000003</v>
      </c>
      <c r="G47" s="51">
        <v>0</v>
      </c>
      <c r="H47" s="51">
        <v>12.928000000000001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81.68200000000013</v>
      </c>
      <c r="E48" s="51">
        <f t="shared" si="7"/>
        <v>5.5599999999998113</v>
      </c>
      <c r="F48" s="51">
        <f t="shared" si="7"/>
        <v>11.113999999999983</v>
      </c>
      <c r="G48" s="51">
        <f t="shared" si="7"/>
        <v>20.710000000000058</v>
      </c>
      <c r="H48" s="51">
        <f t="shared" si="7"/>
        <v>44.298000000000343</v>
      </c>
      <c r="I48" s="51">
        <f t="shared" si="7"/>
        <v>-72.54200000000003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9DBF4-F8E2-4FFF-A98A-5C0B201298BD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1453.0219999999997</v>
      </c>
      <c r="E8" s="51">
        <v>1031.365</v>
      </c>
      <c r="F8" s="51">
        <v>61.994</v>
      </c>
      <c r="G8" s="51">
        <v>120.89899999999999</v>
      </c>
      <c r="H8" s="51">
        <v>238.76399999999992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735.56</v>
      </c>
      <c r="E9" s="51">
        <v>576.48099999999999</v>
      </c>
      <c r="F9" s="51">
        <v>32.593000000000004</v>
      </c>
      <c r="G9" s="51">
        <v>42.71</v>
      </c>
      <c r="H9" s="51">
        <v>83.775999999999996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717.46199999999976</v>
      </c>
      <c r="E10" s="51">
        <f t="shared" si="0"/>
        <v>454.88400000000001</v>
      </c>
      <c r="F10" s="51">
        <f t="shared" si="0"/>
        <v>29.400999999999996</v>
      </c>
      <c r="G10" s="51">
        <f t="shared" si="0"/>
        <v>78.188999999999993</v>
      </c>
      <c r="H10" s="51">
        <f t="shared" si="0"/>
        <v>154.98799999999994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141.39599999999982</v>
      </c>
      <c r="E11" s="51">
        <v>78.978999999999999</v>
      </c>
      <c r="F11" s="51">
        <v>2.6030000000000002</v>
      </c>
      <c r="G11" s="51">
        <v>18.912000000000003</v>
      </c>
      <c r="H11" s="51">
        <v>40.901999999999816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576.06599999999992</v>
      </c>
      <c r="E12" s="51">
        <f>E10-E11</f>
        <v>375.90500000000003</v>
      </c>
      <c r="F12" s="51">
        <f>F10-F11</f>
        <v>26.797999999999995</v>
      </c>
      <c r="G12" s="51">
        <f>G10-G11</f>
        <v>59.276999999999987</v>
      </c>
      <c r="H12" s="51">
        <f>H10-H11</f>
        <v>114.08600000000013</v>
      </c>
      <c r="I12" s="51">
        <v>-51.947000000000003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408.95799999999997</v>
      </c>
      <c r="E13" s="51">
        <v>276.89800000000002</v>
      </c>
      <c r="F13" s="51">
        <v>17.888000000000002</v>
      </c>
      <c r="G13" s="51">
        <v>60.119</v>
      </c>
      <c r="H13" s="51">
        <v>54.052999999999983</v>
      </c>
      <c r="I13" s="51">
        <v>3.2530000000000001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5.45</v>
      </c>
      <c r="E14" s="51">
        <v>2.7530000000000001</v>
      </c>
      <c r="F14" s="51">
        <v>0.35899999999999999</v>
      </c>
      <c r="G14" s="51">
        <v>9.7000000000000003E-2</v>
      </c>
      <c r="H14" s="51">
        <v>2.2410000000000001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10.451000000000001</v>
      </c>
      <c r="E15" s="51">
        <v>10.105</v>
      </c>
      <c r="F15" s="51">
        <v>0</v>
      </c>
      <c r="G15" s="51">
        <v>4.9000000000000002E-2</v>
      </c>
      <c r="H15" s="51">
        <v>0.29699999999999999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172.10899999999995</v>
      </c>
      <c r="E16" s="51">
        <f t="shared" si="1"/>
        <v>106.35900000000001</v>
      </c>
      <c r="F16" s="51">
        <f t="shared" si="1"/>
        <v>8.5509999999999931</v>
      </c>
      <c r="G16" s="51">
        <f t="shared" si="1"/>
        <v>-0.89000000000001289</v>
      </c>
      <c r="H16" s="51">
        <f t="shared" si="1"/>
        <v>58.089000000000141</v>
      </c>
      <c r="I16" s="51">
        <f t="shared" si="1"/>
        <v>-55.2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409.45199999999988</v>
      </c>
      <c r="E17" s="51">
        <v>0</v>
      </c>
      <c r="F17" s="51">
        <v>0</v>
      </c>
      <c r="G17" s="51">
        <v>0</v>
      </c>
      <c r="H17" s="51">
        <v>409.45199999999988</v>
      </c>
      <c r="I17" s="51">
        <v>2.7589999999999999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10.402000000000001</v>
      </c>
      <c r="E18" s="51">
        <v>0</v>
      </c>
      <c r="F18" s="51">
        <v>0</v>
      </c>
      <c r="G18" s="51">
        <v>10.402000000000001</v>
      </c>
      <c r="H18" s="51">
        <v>0</v>
      </c>
      <c r="I18" s="51">
        <v>5.3999999999999999E-2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90.035000000000011</v>
      </c>
      <c r="E19" s="51">
        <v>0</v>
      </c>
      <c r="F19" s="51">
        <v>0</v>
      </c>
      <c r="G19" s="51">
        <v>90.035000000000011</v>
      </c>
      <c r="H19" s="51">
        <v>0</v>
      </c>
      <c r="I19" s="51">
        <v>1.3380000000000001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150.19200000000001</v>
      </c>
      <c r="E20" s="51">
        <v>79.881999999999991</v>
      </c>
      <c r="F20" s="51">
        <v>54.537999999999997</v>
      </c>
      <c r="G20" s="51">
        <v>9.0089999999999986</v>
      </c>
      <c r="H20" s="51">
        <v>6.762999999999999</v>
      </c>
      <c r="I20" s="51">
        <v>48.805999999999997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175.44899999999998</v>
      </c>
      <c r="E21" s="51">
        <v>30.008000000000003</v>
      </c>
      <c r="F21" s="51">
        <v>54.841999999999999</v>
      </c>
      <c r="G21" s="51">
        <v>4.3600000000000003</v>
      </c>
      <c r="H21" s="51">
        <v>86.23899999999999</v>
      </c>
      <c r="I21" s="51">
        <v>23.548999999999999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686.45099999999968</v>
      </c>
      <c r="E22" s="51">
        <f t="shared" si="2"/>
        <v>56.485000000000021</v>
      </c>
      <c r="F22" s="51">
        <f t="shared" si="2"/>
        <v>8.8549999999999969</v>
      </c>
      <c r="G22" s="51">
        <f t="shared" si="2"/>
        <v>74.093999999999994</v>
      </c>
      <c r="H22" s="51">
        <f t="shared" si="2"/>
        <v>547.01700000000005</v>
      </c>
      <c r="I22" s="51">
        <f t="shared" si="2"/>
        <v>-76.413999999999987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89.244</v>
      </c>
      <c r="E23" s="51">
        <v>16.653999999999996</v>
      </c>
      <c r="F23" s="51">
        <v>2.3719999999999999</v>
      </c>
      <c r="G23" s="51">
        <v>0</v>
      </c>
      <c r="H23" s="51">
        <v>70.218000000000004</v>
      </c>
      <c r="I23" s="51">
        <v>1.7649999999999999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90.893000000000001</v>
      </c>
      <c r="E24" s="51">
        <v>0</v>
      </c>
      <c r="F24" s="51">
        <v>0</v>
      </c>
      <c r="G24" s="51">
        <v>90.893000000000001</v>
      </c>
      <c r="H24" s="51">
        <v>0</v>
      </c>
      <c r="I24" s="51">
        <v>0.11600000000000001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161.38900000000001</v>
      </c>
      <c r="E25" s="51">
        <v>0</v>
      </c>
      <c r="F25" s="51">
        <v>0</v>
      </c>
      <c r="G25" s="51">
        <v>0</v>
      </c>
      <c r="H25" s="51">
        <v>161.38900000000001</v>
      </c>
      <c r="I25" s="51">
        <v>0.56099999999999994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161.27600000000001</v>
      </c>
      <c r="E26" s="51">
        <v>4.7350000000000021</v>
      </c>
      <c r="F26" s="51">
        <v>27.343000000000004</v>
      </c>
      <c r="G26" s="51">
        <v>129.00800000000001</v>
      </c>
      <c r="H26" s="51">
        <v>0.19</v>
      </c>
      <c r="I26" s="51">
        <v>0.67399999999999993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140.702</v>
      </c>
      <c r="E27" s="51">
        <v>4.0650000000000004</v>
      </c>
      <c r="F27" s="51">
        <v>12.677999999999999</v>
      </c>
      <c r="G27" s="51">
        <v>123.76899999999999</v>
      </c>
      <c r="H27" s="51">
        <v>0.19</v>
      </c>
      <c r="I27" s="51">
        <v>0.69699999999999995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139.32900000000001</v>
      </c>
      <c r="E28" s="51">
        <v>0</v>
      </c>
      <c r="F28" s="51">
        <v>0</v>
      </c>
      <c r="G28" s="51">
        <v>0</v>
      </c>
      <c r="H28" s="51">
        <v>139.32900000000001</v>
      </c>
      <c r="I28" s="51">
        <v>2.0699999999999998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74.000999999999991</v>
      </c>
      <c r="E29" s="51">
        <v>9.0670000000000002</v>
      </c>
      <c r="F29" s="51">
        <v>30.945000000000004</v>
      </c>
      <c r="G29" s="51">
        <v>16.263999999999996</v>
      </c>
      <c r="H29" s="51">
        <v>17.725000000000001</v>
      </c>
      <c r="I29" s="51">
        <v>12.098000000000001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62.146999999999991</v>
      </c>
      <c r="E30" s="51">
        <v>4.0140000000000002</v>
      </c>
      <c r="F30" s="51">
        <v>30.991000000000003</v>
      </c>
      <c r="G30" s="51">
        <v>5.4590000000000032</v>
      </c>
      <c r="H30" s="51">
        <v>21.683</v>
      </c>
      <c r="I30" s="51">
        <v>23.952000000000002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674.75999999999954</v>
      </c>
      <c r="E31" s="51">
        <f t="shared" si="3"/>
        <v>35.448000000000029</v>
      </c>
      <c r="F31" s="51">
        <f t="shared" si="3"/>
        <v>21.194000000000003</v>
      </c>
      <c r="G31" s="51">
        <f t="shared" si="3"/>
        <v>159.42099999999999</v>
      </c>
      <c r="H31" s="51">
        <f t="shared" si="3"/>
        <v>458.697</v>
      </c>
      <c r="I31" s="51">
        <f t="shared" si="3"/>
        <v>-64.722999999999999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586.79399999999998</v>
      </c>
      <c r="E32" s="51">
        <v>0</v>
      </c>
      <c r="F32" s="51">
        <v>0</v>
      </c>
      <c r="G32" s="51">
        <v>155.18600000000001</v>
      </c>
      <c r="H32" s="51">
        <v>431.60799999999995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-12.202000000000004</v>
      </c>
      <c r="G33" s="51">
        <v>0</v>
      </c>
      <c r="H33" s="51">
        <v>12.976000000000003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87.965999999999553</v>
      </c>
      <c r="E34" s="51">
        <f t="shared" si="4"/>
        <v>34.674000000000028</v>
      </c>
      <c r="F34" s="51">
        <f t="shared" si="4"/>
        <v>8.9919999999999991</v>
      </c>
      <c r="G34" s="51">
        <f t="shared" si="4"/>
        <v>4.2349999999999852</v>
      </c>
      <c r="H34" s="51">
        <f t="shared" si="4"/>
        <v>40.065000000000055</v>
      </c>
      <c r="I34" s="51">
        <f t="shared" si="4"/>
        <v>-64.722999999999999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13.963999999999999</v>
      </c>
      <c r="E35" s="51">
        <v>0.38900000000000001</v>
      </c>
      <c r="F35" s="51">
        <v>3.9779999999999998</v>
      </c>
      <c r="G35" s="51">
        <v>6.9989999999999997</v>
      </c>
      <c r="H35" s="51">
        <v>2.5979999999999999</v>
      </c>
      <c r="I35" s="51">
        <v>0.65700000000000003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12.287000000000001</v>
      </c>
      <c r="E36" s="51">
        <v>2.9359999999999999</v>
      </c>
      <c r="F36" s="51">
        <v>1.821</v>
      </c>
      <c r="G36" s="51">
        <v>3.1120000000000001</v>
      </c>
      <c r="H36" s="51">
        <v>4.4180000000000001</v>
      </c>
      <c r="I36" s="51">
        <v>2.3340000000000001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164.63900000000001</v>
      </c>
      <c r="E37" s="51">
        <v>89.873999999999995</v>
      </c>
      <c r="F37" s="51">
        <v>2.6620000000000004</v>
      </c>
      <c r="G37" s="51">
        <v>20.604000000000003</v>
      </c>
      <c r="H37" s="51">
        <v>51.498999999999995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141.39599999999982</v>
      </c>
      <c r="E38" s="51">
        <v>78.978999999999999</v>
      </c>
      <c r="F38" s="51">
        <v>2.6030000000000002</v>
      </c>
      <c r="G38" s="51">
        <v>18.912000000000003</v>
      </c>
      <c r="H38" s="51">
        <v>40.901999999999816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-0.37900000000000017</v>
      </c>
      <c r="E39" s="51">
        <v>-8.0000000000001459E-3</v>
      </c>
      <c r="F39" s="51">
        <v>-0.22699999999999998</v>
      </c>
      <c r="G39" s="51">
        <v>-0.43200000000000005</v>
      </c>
      <c r="H39" s="51">
        <v>0.28799999999999998</v>
      </c>
      <c r="I39" s="51">
        <v>0.379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63.424999999999365</v>
      </c>
      <c r="E40" s="51">
        <f t="shared" si="5"/>
        <v>26.334000000000028</v>
      </c>
      <c r="F40" s="51">
        <f t="shared" si="5"/>
        <v>7.0029999999999983</v>
      </c>
      <c r="G40" s="51">
        <f t="shared" si="5"/>
        <v>-0.91200000000001535</v>
      </c>
      <c r="H40" s="51">
        <f t="shared" si="5"/>
        <v>30.999999999999876</v>
      </c>
      <c r="I40" s="51">
        <f t="shared" si="5"/>
        <v>-63.42499999999999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674.76000000000022</v>
      </c>
      <c r="E42" s="51">
        <v>35.448000000000029</v>
      </c>
      <c r="F42" s="51">
        <v>21.194000000000006</v>
      </c>
      <c r="G42" s="51">
        <v>159.42100000000005</v>
      </c>
      <c r="H42" s="51">
        <v>458.69700000000006</v>
      </c>
      <c r="I42" s="51">
        <v>-64.723000000000013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98.67</v>
      </c>
      <c r="E43" s="51">
        <v>0</v>
      </c>
      <c r="F43" s="51">
        <v>0</v>
      </c>
      <c r="G43" s="51">
        <v>98.67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98.67</v>
      </c>
      <c r="E44" s="51">
        <v>0</v>
      </c>
      <c r="F44" s="51">
        <v>0</v>
      </c>
      <c r="G44" s="51">
        <v>0</v>
      </c>
      <c r="H44" s="51">
        <v>98.67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674.76000000000022</v>
      </c>
      <c r="E45" s="51">
        <f t="shared" si="6"/>
        <v>35.448000000000029</v>
      </c>
      <c r="F45" s="51">
        <f t="shared" si="6"/>
        <v>21.194000000000006</v>
      </c>
      <c r="G45" s="51">
        <f t="shared" si="6"/>
        <v>60.751000000000047</v>
      </c>
      <c r="H45" s="51">
        <f t="shared" si="6"/>
        <v>557.36700000000008</v>
      </c>
      <c r="I45" s="51">
        <f t="shared" si="6"/>
        <v>-64.723000000000013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586.79399999999998</v>
      </c>
      <c r="E46" s="51">
        <v>0</v>
      </c>
      <c r="F46" s="51">
        <v>0</v>
      </c>
      <c r="G46" s="51">
        <v>56.515999999999998</v>
      </c>
      <c r="H46" s="51">
        <v>530.27800000000002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-12.202000000000004</v>
      </c>
      <c r="G47" s="51">
        <v>0</v>
      </c>
      <c r="H47" s="51">
        <v>12.976000000000003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87.966000000000236</v>
      </c>
      <c r="E48" s="51">
        <f t="shared" si="7"/>
        <v>34.674000000000028</v>
      </c>
      <c r="F48" s="51">
        <f t="shared" si="7"/>
        <v>8.9920000000000027</v>
      </c>
      <c r="G48" s="51">
        <f t="shared" si="7"/>
        <v>4.2350000000000492</v>
      </c>
      <c r="H48" s="51">
        <f t="shared" si="7"/>
        <v>40.065000000000055</v>
      </c>
      <c r="I48" s="51">
        <f t="shared" si="7"/>
        <v>-64.723000000000013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1EB79-70E2-4DE3-A1A0-6D4C4DC8A36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1503.2649999999999</v>
      </c>
      <c r="E8" s="51">
        <v>1061.1499999999999</v>
      </c>
      <c r="F8" s="51">
        <v>61.974000000000011</v>
      </c>
      <c r="G8" s="51">
        <v>137.27600000000001</v>
      </c>
      <c r="H8" s="51">
        <v>242.86500000000007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772.77300000000002</v>
      </c>
      <c r="E9" s="51">
        <v>602.11500000000001</v>
      </c>
      <c r="F9" s="51">
        <v>33.171999999999997</v>
      </c>
      <c r="G9" s="51">
        <v>49.961999999999996</v>
      </c>
      <c r="H9" s="51">
        <v>87.524000000000001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730.49199999999985</v>
      </c>
      <c r="E10" s="51">
        <f t="shared" si="0"/>
        <v>459.03499999999985</v>
      </c>
      <c r="F10" s="51">
        <f t="shared" si="0"/>
        <v>28.802000000000014</v>
      </c>
      <c r="G10" s="51">
        <f t="shared" si="0"/>
        <v>87.314000000000021</v>
      </c>
      <c r="H10" s="51">
        <f t="shared" si="0"/>
        <v>155.34100000000007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142.25899999999982</v>
      </c>
      <c r="E11" s="51">
        <v>79.459000000000003</v>
      </c>
      <c r="F11" s="51">
        <v>2.621</v>
      </c>
      <c r="G11" s="51">
        <v>19.016000000000002</v>
      </c>
      <c r="H11" s="51">
        <v>41.162999999999819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588.23300000000006</v>
      </c>
      <c r="E12" s="51">
        <f>E10-E11</f>
        <v>379.57599999999985</v>
      </c>
      <c r="F12" s="51">
        <f>F10-F11</f>
        <v>26.181000000000015</v>
      </c>
      <c r="G12" s="51">
        <f>G10-G11</f>
        <v>68.298000000000016</v>
      </c>
      <c r="H12" s="51">
        <f>H10-H11</f>
        <v>114.17800000000025</v>
      </c>
      <c r="I12" s="51">
        <v>-55.040999999999997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456.755</v>
      </c>
      <c r="E13" s="51">
        <v>303.49999999999989</v>
      </c>
      <c r="F13" s="51">
        <v>22.953999999999997</v>
      </c>
      <c r="G13" s="51">
        <v>69.774000000000001</v>
      </c>
      <c r="H13" s="51">
        <v>60.527000000000086</v>
      </c>
      <c r="I13" s="51">
        <v>3.798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5.0529999999999999</v>
      </c>
      <c r="E14" s="51">
        <v>2.407</v>
      </c>
      <c r="F14" s="51">
        <v>0.34399999999999997</v>
      </c>
      <c r="G14" s="51">
        <v>8.5000000000000006E-2</v>
      </c>
      <c r="H14" s="51">
        <v>2.2170000000000001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16.57</v>
      </c>
      <c r="E15" s="51">
        <v>16.032</v>
      </c>
      <c r="F15" s="51">
        <v>0</v>
      </c>
      <c r="G15" s="51">
        <v>5.2000000000000005E-2</v>
      </c>
      <c r="H15" s="51">
        <v>0.48599999999999999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142.99500000000006</v>
      </c>
      <c r="E16" s="51">
        <f t="shared" si="1"/>
        <v>89.700999999999965</v>
      </c>
      <c r="F16" s="51">
        <f t="shared" si="1"/>
        <v>2.8830000000000182</v>
      </c>
      <c r="G16" s="51">
        <f t="shared" si="1"/>
        <v>-1.5089999999999848</v>
      </c>
      <c r="H16" s="51">
        <f t="shared" si="1"/>
        <v>51.920000000000165</v>
      </c>
      <c r="I16" s="51">
        <f t="shared" si="1"/>
        <v>-58.838999999999999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458.00100000000003</v>
      </c>
      <c r="E17" s="51">
        <v>0</v>
      </c>
      <c r="F17" s="51">
        <v>0</v>
      </c>
      <c r="G17" s="51">
        <v>0</v>
      </c>
      <c r="H17" s="51">
        <v>458.00100000000003</v>
      </c>
      <c r="I17" s="51">
        <v>2.552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11.930000000000001</v>
      </c>
      <c r="E18" s="51">
        <v>0</v>
      </c>
      <c r="F18" s="51">
        <v>0</v>
      </c>
      <c r="G18" s="51">
        <v>11.930000000000001</v>
      </c>
      <c r="H18" s="51">
        <v>0</v>
      </c>
      <c r="I18" s="51">
        <v>4.6909999999999998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91.068000000000012</v>
      </c>
      <c r="E19" s="51">
        <v>0</v>
      </c>
      <c r="F19" s="51">
        <v>0</v>
      </c>
      <c r="G19" s="51">
        <v>91.068000000000012</v>
      </c>
      <c r="H19" s="51">
        <v>0</v>
      </c>
      <c r="I19" s="51">
        <v>1.2839999999999998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163.72899999999998</v>
      </c>
      <c r="E20" s="51">
        <v>74.558999999999997</v>
      </c>
      <c r="F20" s="51">
        <v>72.591000000000008</v>
      </c>
      <c r="G20" s="51">
        <v>9.968</v>
      </c>
      <c r="H20" s="51">
        <v>6.6110000000000007</v>
      </c>
      <c r="I20" s="51">
        <v>50.227999999999994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192.05500000000001</v>
      </c>
      <c r="E21" s="51">
        <v>39.523000000000003</v>
      </c>
      <c r="F21" s="51">
        <v>62.500999999999998</v>
      </c>
      <c r="G21" s="51">
        <v>5.3449999999999998</v>
      </c>
      <c r="H21" s="51">
        <v>84.686000000000007</v>
      </c>
      <c r="I21" s="51">
        <v>21.902000000000001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708.46000000000026</v>
      </c>
      <c r="E22" s="51">
        <f t="shared" si="2"/>
        <v>54.664999999999971</v>
      </c>
      <c r="F22" s="51">
        <f t="shared" si="2"/>
        <v>-7.2069999999999865</v>
      </c>
      <c r="G22" s="51">
        <f t="shared" si="2"/>
        <v>73.006000000000014</v>
      </c>
      <c r="H22" s="51">
        <f t="shared" si="2"/>
        <v>587.99600000000021</v>
      </c>
      <c r="I22" s="51">
        <f t="shared" si="2"/>
        <v>-88.02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106.125</v>
      </c>
      <c r="E23" s="51">
        <v>18.343</v>
      </c>
      <c r="F23" s="51">
        <v>2.6129999999999995</v>
      </c>
      <c r="G23" s="51">
        <v>0</v>
      </c>
      <c r="H23" s="51">
        <v>85.168999999999997</v>
      </c>
      <c r="I23" s="51">
        <v>1.3109999999999999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107.29999999999998</v>
      </c>
      <c r="E24" s="51">
        <v>0</v>
      </c>
      <c r="F24" s="51">
        <v>0</v>
      </c>
      <c r="G24" s="51">
        <v>107.29999999999998</v>
      </c>
      <c r="H24" s="51">
        <v>0</v>
      </c>
      <c r="I24" s="51">
        <v>0.13600000000000001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175.47099999999998</v>
      </c>
      <c r="E25" s="51">
        <v>0</v>
      </c>
      <c r="F25" s="51">
        <v>0</v>
      </c>
      <c r="G25" s="51">
        <v>0</v>
      </c>
      <c r="H25" s="51">
        <v>175.47099999999998</v>
      </c>
      <c r="I25" s="51">
        <v>0.628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175.34299999999999</v>
      </c>
      <c r="E26" s="51">
        <v>4.75</v>
      </c>
      <c r="F26" s="51">
        <v>28.886000000000006</v>
      </c>
      <c r="G26" s="51">
        <v>141.49399999999997</v>
      </c>
      <c r="H26" s="51">
        <v>0.21299999999999999</v>
      </c>
      <c r="I26" s="51">
        <v>0.75600000000000001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140.11799999999999</v>
      </c>
      <c r="E27" s="51">
        <v>4.0990000000000002</v>
      </c>
      <c r="F27" s="51">
        <v>12.823</v>
      </c>
      <c r="G27" s="51">
        <v>122.983</v>
      </c>
      <c r="H27" s="51">
        <v>0.21299999999999999</v>
      </c>
      <c r="I27" s="51">
        <v>0.79300000000000004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138.85000000000002</v>
      </c>
      <c r="E28" s="51">
        <v>0</v>
      </c>
      <c r="F28" s="51">
        <v>0</v>
      </c>
      <c r="G28" s="51">
        <v>0</v>
      </c>
      <c r="H28" s="51">
        <v>138.85000000000002</v>
      </c>
      <c r="I28" s="51">
        <v>2.0609999999999999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75.309999999999988</v>
      </c>
      <c r="E29" s="51">
        <v>9.3210000000000015</v>
      </c>
      <c r="F29" s="51">
        <v>32.334999999999994</v>
      </c>
      <c r="G29" s="51">
        <v>14.271999999999991</v>
      </c>
      <c r="H29" s="51">
        <v>19.382000000000001</v>
      </c>
      <c r="I29" s="51">
        <v>12.54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67.126000000000019</v>
      </c>
      <c r="E30" s="51">
        <v>4.4740000000000002</v>
      </c>
      <c r="F30" s="51">
        <v>32.347000000000001</v>
      </c>
      <c r="G30" s="51">
        <v>6.7460000000000093</v>
      </c>
      <c r="H30" s="51">
        <v>23.558999999999997</v>
      </c>
      <c r="I30" s="51">
        <v>20.724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700.05500000000018</v>
      </c>
      <c r="E31" s="51">
        <f t="shared" si="3"/>
        <v>32.125999999999969</v>
      </c>
      <c r="F31" s="51">
        <f t="shared" si="3"/>
        <v>6.2550000000000274</v>
      </c>
      <c r="G31" s="51">
        <f t="shared" si="3"/>
        <v>191.29099999999997</v>
      </c>
      <c r="H31" s="51">
        <f t="shared" si="3"/>
        <v>470.38300000000027</v>
      </c>
      <c r="I31" s="51">
        <f t="shared" si="3"/>
        <v>-79.614999999999995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613.73400000000004</v>
      </c>
      <c r="E32" s="51">
        <v>0</v>
      </c>
      <c r="F32" s="51">
        <v>0</v>
      </c>
      <c r="G32" s="51">
        <v>170.679</v>
      </c>
      <c r="H32" s="51">
        <v>443.05500000000001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-0.77200000000000024</v>
      </c>
      <c r="F33" s="51">
        <v>-13.581999999999999</v>
      </c>
      <c r="G33" s="51">
        <v>0</v>
      </c>
      <c r="H33" s="51">
        <v>14.353999999999999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86.32100000000014</v>
      </c>
      <c r="E34" s="51">
        <f t="shared" si="4"/>
        <v>31.353999999999971</v>
      </c>
      <c r="F34" s="51">
        <f t="shared" si="4"/>
        <v>-7.3269999999999715</v>
      </c>
      <c r="G34" s="51">
        <f t="shared" si="4"/>
        <v>20.611999999999966</v>
      </c>
      <c r="H34" s="51">
        <f t="shared" si="4"/>
        <v>41.682000000000258</v>
      </c>
      <c r="I34" s="51">
        <f t="shared" si="4"/>
        <v>-79.614999999999995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16.307000000000002</v>
      </c>
      <c r="E35" s="51">
        <v>0.39500000000000002</v>
      </c>
      <c r="F35" s="51">
        <v>3.6440000000000001</v>
      </c>
      <c r="G35" s="51">
        <v>9.304000000000002</v>
      </c>
      <c r="H35" s="51">
        <v>2.964</v>
      </c>
      <c r="I35" s="51">
        <v>3.22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15.676000000000002</v>
      </c>
      <c r="E36" s="51">
        <v>4.4529999999999994</v>
      </c>
      <c r="F36" s="51">
        <v>0.621</v>
      </c>
      <c r="G36" s="51">
        <v>5.5389999999999997</v>
      </c>
      <c r="H36" s="51">
        <v>5.0630000000000006</v>
      </c>
      <c r="I36" s="51">
        <v>3.851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148.965</v>
      </c>
      <c r="E37" s="51">
        <v>78.030999999999977</v>
      </c>
      <c r="F37" s="51">
        <v>2.7100000000000004</v>
      </c>
      <c r="G37" s="51">
        <v>23.098000000000003</v>
      </c>
      <c r="H37" s="51">
        <v>45.12600000000004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142.25899999999982</v>
      </c>
      <c r="E38" s="51">
        <v>79.459000000000003</v>
      </c>
      <c r="F38" s="51">
        <v>2.621</v>
      </c>
      <c r="G38" s="51">
        <v>19.016000000000002</v>
      </c>
      <c r="H38" s="51">
        <v>41.162999999999819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-3.7000000000000088E-2</v>
      </c>
      <c r="E39" s="51">
        <v>0.82100000000000006</v>
      </c>
      <c r="F39" s="51">
        <v>-0.69200000000000006</v>
      </c>
      <c r="G39" s="51">
        <v>-0.4840000000000001</v>
      </c>
      <c r="H39" s="51">
        <v>0.318</v>
      </c>
      <c r="I39" s="51">
        <v>3.6999999999999998E-2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79.020999999999958</v>
      </c>
      <c r="E40" s="51">
        <f t="shared" si="5"/>
        <v>36.018999999999998</v>
      </c>
      <c r="F40" s="51">
        <f t="shared" si="5"/>
        <v>-9.7469999999999715</v>
      </c>
      <c r="G40" s="51">
        <f t="shared" si="5"/>
        <v>13.248999999999965</v>
      </c>
      <c r="H40" s="51">
        <f t="shared" si="5"/>
        <v>39.500000000000043</v>
      </c>
      <c r="I40" s="51">
        <f t="shared" si="5"/>
        <v>-79.021000000000001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700.05500000000006</v>
      </c>
      <c r="E42" s="51">
        <v>32.125999999999934</v>
      </c>
      <c r="F42" s="51">
        <v>6.255000000000031</v>
      </c>
      <c r="G42" s="51">
        <v>191.291</v>
      </c>
      <c r="H42" s="51">
        <v>470.38300000000015</v>
      </c>
      <c r="I42" s="51">
        <v>-79.615000000000009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105.67700000000001</v>
      </c>
      <c r="E43" s="51">
        <v>0</v>
      </c>
      <c r="F43" s="51">
        <v>0</v>
      </c>
      <c r="G43" s="51">
        <v>105.67700000000001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105.67700000000001</v>
      </c>
      <c r="E44" s="51">
        <v>0</v>
      </c>
      <c r="F44" s="51">
        <v>0</v>
      </c>
      <c r="G44" s="51">
        <v>0</v>
      </c>
      <c r="H44" s="51">
        <v>105.67700000000001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700.05500000000006</v>
      </c>
      <c r="E45" s="51">
        <f t="shared" si="6"/>
        <v>32.125999999999934</v>
      </c>
      <c r="F45" s="51">
        <f t="shared" si="6"/>
        <v>6.255000000000031</v>
      </c>
      <c r="G45" s="51">
        <f t="shared" si="6"/>
        <v>85.61399999999999</v>
      </c>
      <c r="H45" s="51">
        <f t="shared" si="6"/>
        <v>576.06000000000017</v>
      </c>
      <c r="I45" s="51">
        <f t="shared" si="6"/>
        <v>-79.615000000000009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613.73399999999992</v>
      </c>
      <c r="E46" s="51">
        <v>0</v>
      </c>
      <c r="F46" s="51">
        <v>0</v>
      </c>
      <c r="G46" s="51">
        <v>65.001999999999981</v>
      </c>
      <c r="H46" s="51">
        <v>548.73199999999997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-0.77200000000000024</v>
      </c>
      <c r="F47" s="51">
        <v>-13.581999999999999</v>
      </c>
      <c r="G47" s="51">
        <v>0</v>
      </c>
      <c r="H47" s="51">
        <v>14.353999999999999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86.32100000000014</v>
      </c>
      <c r="E48" s="51">
        <f t="shared" si="7"/>
        <v>31.353999999999935</v>
      </c>
      <c r="F48" s="51">
        <f t="shared" si="7"/>
        <v>-7.326999999999968</v>
      </c>
      <c r="G48" s="51">
        <f t="shared" si="7"/>
        <v>20.612000000000009</v>
      </c>
      <c r="H48" s="51">
        <f t="shared" si="7"/>
        <v>41.682000000000201</v>
      </c>
      <c r="I48" s="51">
        <f t="shared" si="7"/>
        <v>-79.615000000000009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1F15F-EC44-4018-BB36-1D782574C8B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1477.34</v>
      </c>
      <c r="E8" s="51">
        <v>1058.116</v>
      </c>
      <c r="F8" s="51">
        <v>61.841000000000008</v>
      </c>
      <c r="G8" s="51">
        <v>122.19499999999999</v>
      </c>
      <c r="H8" s="51">
        <v>235.18800000000002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748.6260000000002</v>
      </c>
      <c r="E9" s="51">
        <v>592.71400000000006</v>
      </c>
      <c r="F9" s="51">
        <v>32.714000000000006</v>
      </c>
      <c r="G9" s="51">
        <v>41.922000000000004</v>
      </c>
      <c r="H9" s="51">
        <v>81.27600000000001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728.71399999999971</v>
      </c>
      <c r="E10" s="51">
        <f t="shared" si="0"/>
        <v>465.40199999999993</v>
      </c>
      <c r="F10" s="51">
        <f t="shared" si="0"/>
        <v>29.127000000000002</v>
      </c>
      <c r="G10" s="51">
        <f t="shared" si="0"/>
        <v>80.272999999999996</v>
      </c>
      <c r="H10" s="51">
        <f t="shared" si="0"/>
        <v>153.91200000000001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144.58299999999997</v>
      </c>
      <c r="E11" s="51">
        <v>80.838999999999999</v>
      </c>
      <c r="F11" s="51">
        <v>2.6970000000000001</v>
      </c>
      <c r="G11" s="51">
        <v>19.291</v>
      </c>
      <c r="H11" s="51">
        <v>41.755999999999972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584.13099999999974</v>
      </c>
      <c r="E12" s="51">
        <f>E10-E11</f>
        <v>384.56299999999993</v>
      </c>
      <c r="F12" s="51">
        <f>F10-F11</f>
        <v>26.430000000000003</v>
      </c>
      <c r="G12" s="51">
        <f>G10-G11</f>
        <v>60.981999999999999</v>
      </c>
      <c r="H12" s="51">
        <f>H10-H11</f>
        <v>112.15600000000003</v>
      </c>
      <c r="I12" s="51">
        <v>-62.269999999999982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404.13200000000001</v>
      </c>
      <c r="E13" s="51">
        <v>272.91899999999998</v>
      </c>
      <c r="F13" s="51">
        <v>17.099999999999998</v>
      </c>
      <c r="G13" s="51">
        <v>61.951000000000001</v>
      </c>
      <c r="H13" s="51">
        <v>52.161999999999992</v>
      </c>
      <c r="I13" s="51">
        <v>3.5950000000000002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5.2729999999999997</v>
      </c>
      <c r="E14" s="51">
        <v>2.5129999999999999</v>
      </c>
      <c r="F14" s="51">
        <v>0.36000000000000004</v>
      </c>
      <c r="G14" s="51">
        <v>7.8E-2</v>
      </c>
      <c r="H14" s="51">
        <v>2.3220000000000001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11.505000000000001</v>
      </c>
      <c r="E15" s="51">
        <v>11.105</v>
      </c>
      <c r="F15" s="51">
        <v>0</v>
      </c>
      <c r="G15" s="51">
        <v>3.7999999999999999E-2</v>
      </c>
      <c r="H15" s="51">
        <v>0.36199999999999999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186.23099999999974</v>
      </c>
      <c r="E16" s="51">
        <f t="shared" si="1"/>
        <v>120.23599999999995</v>
      </c>
      <c r="F16" s="51">
        <f t="shared" si="1"/>
        <v>8.970000000000006</v>
      </c>
      <c r="G16" s="51">
        <f t="shared" si="1"/>
        <v>-1.0090000000000012</v>
      </c>
      <c r="H16" s="51">
        <f t="shared" si="1"/>
        <v>58.034000000000042</v>
      </c>
      <c r="I16" s="51">
        <f t="shared" si="1"/>
        <v>-65.864999999999981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405.54299999999995</v>
      </c>
      <c r="E17" s="51">
        <v>0</v>
      </c>
      <c r="F17" s="51">
        <v>0</v>
      </c>
      <c r="G17" s="51">
        <v>0</v>
      </c>
      <c r="H17" s="51">
        <v>405.54299999999995</v>
      </c>
      <c r="I17" s="51">
        <v>2.1840000000000002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11.338999999999999</v>
      </c>
      <c r="E18" s="51">
        <v>0</v>
      </c>
      <c r="F18" s="51">
        <v>0</v>
      </c>
      <c r="G18" s="51">
        <v>11.338999999999999</v>
      </c>
      <c r="H18" s="51">
        <v>0</v>
      </c>
      <c r="I18" s="51">
        <v>0.17499999999999999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94.699999999999989</v>
      </c>
      <c r="E19" s="51">
        <v>0</v>
      </c>
      <c r="F19" s="51">
        <v>0</v>
      </c>
      <c r="G19" s="51">
        <v>94.699999999999989</v>
      </c>
      <c r="H19" s="51">
        <v>0</v>
      </c>
      <c r="I19" s="51">
        <v>1.2879999999999998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175.304</v>
      </c>
      <c r="E20" s="51">
        <v>99.177000000000007</v>
      </c>
      <c r="F20" s="51">
        <v>61.497000000000007</v>
      </c>
      <c r="G20" s="51">
        <v>8.2460000000000004</v>
      </c>
      <c r="H20" s="51">
        <v>6.3840000000000003</v>
      </c>
      <c r="I20" s="51">
        <v>46.546000000000006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197.36099999999999</v>
      </c>
      <c r="E21" s="51">
        <v>30.798999999999996</v>
      </c>
      <c r="F21" s="51">
        <v>56.207999999999991</v>
      </c>
      <c r="G21" s="51">
        <v>3.9190000000000005</v>
      </c>
      <c r="H21" s="51">
        <v>106.43499999999999</v>
      </c>
      <c r="I21" s="51">
        <v>24.489000000000001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697.19199999999978</v>
      </c>
      <c r="E22" s="51">
        <f t="shared" si="2"/>
        <v>51.857999999999933</v>
      </c>
      <c r="F22" s="51">
        <f t="shared" si="2"/>
        <v>3.6809999999999903</v>
      </c>
      <c r="G22" s="51">
        <f t="shared" si="2"/>
        <v>78.024999999999991</v>
      </c>
      <c r="H22" s="51">
        <f t="shared" si="2"/>
        <v>563.62799999999993</v>
      </c>
      <c r="I22" s="51">
        <f t="shared" si="2"/>
        <v>-84.624999999999986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100.75</v>
      </c>
      <c r="E23" s="51">
        <v>19.984000000000002</v>
      </c>
      <c r="F23" s="51">
        <v>2.3190000000000004</v>
      </c>
      <c r="G23" s="51">
        <v>0</v>
      </c>
      <c r="H23" s="51">
        <v>78.447000000000003</v>
      </c>
      <c r="I23" s="51">
        <v>1.776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102.39200000000001</v>
      </c>
      <c r="E24" s="51">
        <v>0</v>
      </c>
      <c r="F24" s="51">
        <v>0</v>
      </c>
      <c r="G24" s="51">
        <v>102.39200000000001</v>
      </c>
      <c r="H24" s="51">
        <v>0</v>
      </c>
      <c r="I24" s="51">
        <v>0.13400000000000001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163.32599999999999</v>
      </c>
      <c r="E25" s="51">
        <v>0</v>
      </c>
      <c r="F25" s="51">
        <v>0</v>
      </c>
      <c r="G25" s="51">
        <v>0</v>
      </c>
      <c r="H25" s="51">
        <v>163.32599999999999</v>
      </c>
      <c r="I25" s="51">
        <v>0.54900000000000004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163.14699999999999</v>
      </c>
      <c r="E26" s="51">
        <v>5.6759999999999966</v>
      </c>
      <c r="F26" s="51">
        <v>27.494</v>
      </c>
      <c r="G26" s="51">
        <v>129.774</v>
      </c>
      <c r="H26" s="51">
        <v>0.20299999999999999</v>
      </c>
      <c r="I26" s="51">
        <v>0.72799999999999998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145.626</v>
      </c>
      <c r="E27" s="51">
        <v>4.149</v>
      </c>
      <c r="F27" s="51">
        <v>12.747</v>
      </c>
      <c r="G27" s="51">
        <v>128.52699999999999</v>
      </c>
      <c r="H27" s="51">
        <v>0.20299999999999999</v>
      </c>
      <c r="I27" s="51">
        <v>0.69099999999999995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144.16899999999998</v>
      </c>
      <c r="E28" s="51">
        <v>0</v>
      </c>
      <c r="F28" s="51">
        <v>0</v>
      </c>
      <c r="G28" s="51">
        <v>0</v>
      </c>
      <c r="H28" s="51">
        <v>144.16899999999998</v>
      </c>
      <c r="I28" s="51">
        <v>2.1479999999999997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84.009999999999991</v>
      </c>
      <c r="E29" s="51">
        <v>10.917</v>
      </c>
      <c r="F29" s="51">
        <v>36.078000000000003</v>
      </c>
      <c r="G29" s="51">
        <v>17.659999999999997</v>
      </c>
      <c r="H29" s="51">
        <v>19.355</v>
      </c>
      <c r="I29" s="51">
        <v>15.201000000000001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69.385000000000019</v>
      </c>
      <c r="E30" s="51">
        <v>4.3620000000000001</v>
      </c>
      <c r="F30" s="51">
        <v>36.128</v>
      </c>
      <c r="G30" s="51">
        <v>5.5550000000000068</v>
      </c>
      <c r="H30" s="51">
        <v>23.34</v>
      </c>
      <c r="I30" s="51">
        <v>29.826000000000001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682.57299999999975</v>
      </c>
      <c r="E31" s="51">
        <f t="shared" si="3"/>
        <v>26.845999999999925</v>
      </c>
      <c r="F31" s="51">
        <f t="shared" si="3"/>
        <v>16.158999999999988</v>
      </c>
      <c r="G31" s="51">
        <f t="shared" si="3"/>
        <v>169.55900000000005</v>
      </c>
      <c r="H31" s="51">
        <f t="shared" si="3"/>
        <v>470.00899999999984</v>
      </c>
      <c r="I31" s="51">
        <f t="shared" si="3"/>
        <v>-70.006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577.399</v>
      </c>
      <c r="E32" s="51">
        <v>0</v>
      </c>
      <c r="F32" s="51">
        <v>0</v>
      </c>
      <c r="G32" s="51">
        <v>159.18200000000002</v>
      </c>
      <c r="H32" s="51">
        <v>418.21699999999998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-12.106999999999996</v>
      </c>
      <c r="G33" s="51">
        <v>0</v>
      </c>
      <c r="H33" s="51">
        <v>13.815999999999995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105.17399999999975</v>
      </c>
      <c r="E34" s="51">
        <f t="shared" si="4"/>
        <v>25.136999999999926</v>
      </c>
      <c r="F34" s="51">
        <f t="shared" si="4"/>
        <v>4.0519999999999925</v>
      </c>
      <c r="G34" s="51">
        <f t="shared" si="4"/>
        <v>10.377000000000038</v>
      </c>
      <c r="H34" s="51">
        <f t="shared" si="4"/>
        <v>65.607999999999862</v>
      </c>
      <c r="I34" s="51">
        <f t="shared" si="4"/>
        <v>-70.006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12.859</v>
      </c>
      <c r="E35" s="51">
        <v>0.19299999999999998</v>
      </c>
      <c r="F35" s="51">
        <v>3.5850000000000004</v>
      </c>
      <c r="G35" s="51">
        <v>6.3929999999999989</v>
      </c>
      <c r="H35" s="51">
        <v>2.6880000000000002</v>
      </c>
      <c r="I35" s="51">
        <v>0.67500000000000004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10.39</v>
      </c>
      <c r="E36" s="51">
        <v>2.2370000000000001</v>
      </c>
      <c r="F36" s="51">
        <v>0.83699999999999997</v>
      </c>
      <c r="G36" s="51">
        <v>2.7070000000000003</v>
      </c>
      <c r="H36" s="51">
        <v>4.609</v>
      </c>
      <c r="I36" s="51">
        <v>3.1440000000000001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179.751</v>
      </c>
      <c r="E37" s="51">
        <v>113.00099999999999</v>
      </c>
      <c r="F37" s="51">
        <v>2.7509999999999999</v>
      </c>
      <c r="G37" s="51">
        <v>14.75</v>
      </c>
      <c r="H37" s="51">
        <v>49.248999999999995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144.58299999999997</v>
      </c>
      <c r="E38" s="51">
        <v>80.838999999999999</v>
      </c>
      <c r="F38" s="51">
        <v>2.6970000000000001</v>
      </c>
      <c r="G38" s="51">
        <v>19.291</v>
      </c>
      <c r="H38" s="51">
        <v>41.755999999999972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-4.6000000000000263E-2</v>
      </c>
      <c r="E39" s="51">
        <v>-0.17700000000000027</v>
      </c>
      <c r="F39" s="51">
        <v>0.254</v>
      </c>
      <c r="G39" s="51">
        <v>-0.35899999999999999</v>
      </c>
      <c r="H39" s="51">
        <v>0.23599999999999999</v>
      </c>
      <c r="I39" s="51">
        <v>4.5999999999999999E-2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67.582999999999728</v>
      </c>
      <c r="E40" s="51">
        <f t="shared" si="5"/>
        <v>-4.8040000000000651</v>
      </c>
      <c r="F40" s="51">
        <f t="shared" si="5"/>
        <v>0.99599999999999222</v>
      </c>
      <c r="G40" s="51">
        <f t="shared" si="5"/>
        <v>11.59100000000004</v>
      </c>
      <c r="H40" s="51">
        <f t="shared" si="5"/>
        <v>59.799999999999834</v>
      </c>
      <c r="I40" s="51">
        <f t="shared" si="5"/>
        <v>-67.582999999999998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682.57299999999987</v>
      </c>
      <c r="E42" s="51">
        <v>26.84599999999994</v>
      </c>
      <c r="F42" s="51">
        <v>16.158999999999992</v>
      </c>
      <c r="G42" s="51">
        <v>169.55900000000008</v>
      </c>
      <c r="H42" s="51">
        <v>470.0089999999999</v>
      </c>
      <c r="I42" s="51">
        <v>-70.006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101.46899999999999</v>
      </c>
      <c r="E43" s="51">
        <v>0</v>
      </c>
      <c r="F43" s="51">
        <v>0</v>
      </c>
      <c r="G43" s="51">
        <v>101.46899999999999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101.46899999999999</v>
      </c>
      <c r="E44" s="51">
        <v>0</v>
      </c>
      <c r="F44" s="51">
        <v>0</v>
      </c>
      <c r="G44" s="51">
        <v>0</v>
      </c>
      <c r="H44" s="51">
        <v>101.46899999999999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682.57299999999987</v>
      </c>
      <c r="E45" s="51">
        <f t="shared" si="6"/>
        <v>26.84599999999994</v>
      </c>
      <c r="F45" s="51">
        <f t="shared" si="6"/>
        <v>16.158999999999992</v>
      </c>
      <c r="G45" s="51">
        <f t="shared" si="6"/>
        <v>68.090000000000089</v>
      </c>
      <c r="H45" s="51">
        <f t="shared" si="6"/>
        <v>571.47799999999984</v>
      </c>
      <c r="I45" s="51">
        <f t="shared" si="6"/>
        <v>-70.006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577.399</v>
      </c>
      <c r="E46" s="51">
        <v>0</v>
      </c>
      <c r="F46" s="51">
        <v>0</v>
      </c>
      <c r="G46" s="51">
        <v>57.712999999999994</v>
      </c>
      <c r="H46" s="51">
        <v>519.68600000000004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-12.106999999999996</v>
      </c>
      <c r="G47" s="51">
        <v>0</v>
      </c>
      <c r="H47" s="51">
        <v>13.815999999999995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105.17399999999986</v>
      </c>
      <c r="E48" s="51">
        <f t="shared" si="7"/>
        <v>25.13699999999994</v>
      </c>
      <c r="F48" s="51">
        <f t="shared" si="7"/>
        <v>4.051999999999996</v>
      </c>
      <c r="G48" s="51">
        <f t="shared" si="7"/>
        <v>10.377000000000095</v>
      </c>
      <c r="H48" s="51">
        <f t="shared" si="7"/>
        <v>65.607999999999805</v>
      </c>
      <c r="I48" s="51">
        <f t="shared" si="7"/>
        <v>-70.006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B18-3DD3-4E7C-A7DD-C866504264F6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1479.9210000000003</v>
      </c>
      <c r="E8" s="51">
        <v>1058.3710000000001</v>
      </c>
      <c r="F8" s="51">
        <v>61.709000000000003</v>
      </c>
      <c r="G8" s="51">
        <v>123.872</v>
      </c>
      <c r="H8" s="51">
        <v>235.96899999999997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751.95</v>
      </c>
      <c r="E9" s="51">
        <v>595.28</v>
      </c>
      <c r="F9" s="51">
        <v>32.426000000000002</v>
      </c>
      <c r="G9" s="51">
        <v>42.586999999999996</v>
      </c>
      <c r="H9" s="51">
        <v>81.656999999999996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727.97100000000023</v>
      </c>
      <c r="E10" s="51">
        <f t="shared" si="0"/>
        <v>463.09100000000012</v>
      </c>
      <c r="F10" s="51">
        <f t="shared" si="0"/>
        <v>29.283000000000001</v>
      </c>
      <c r="G10" s="51">
        <f t="shared" si="0"/>
        <v>81.284999999999997</v>
      </c>
      <c r="H10" s="51">
        <f t="shared" si="0"/>
        <v>154.31199999999995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146.03399999999999</v>
      </c>
      <c r="E11" s="51">
        <v>81.563000000000002</v>
      </c>
      <c r="F11" s="51">
        <v>2.7149999999999999</v>
      </c>
      <c r="G11" s="51">
        <v>19.47</v>
      </c>
      <c r="H11" s="51">
        <v>42.285999999999987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581.93700000000024</v>
      </c>
      <c r="E12" s="51">
        <f>E10-E11</f>
        <v>381.52800000000013</v>
      </c>
      <c r="F12" s="51">
        <f>F10-F11</f>
        <v>26.568000000000001</v>
      </c>
      <c r="G12" s="51">
        <f>G10-G11</f>
        <v>61.814999999999998</v>
      </c>
      <c r="H12" s="51">
        <f>H10-H11</f>
        <v>112.02599999999997</v>
      </c>
      <c r="I12" s="51">
        <v>-60.062000000000012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423.32900000000001</v>
      </c>
      <c r="E13" s="51">
        <v>289.334</v>
      </c>
      <c r="F13" s="51">
        <v>17.876999999999999</v>
      </c>
      <c r="G13" s="51">
        <v>62.599999999999994</v>
      </c>
      <c r="H13" s="51">
        <v>53.517999999999986</v>
      </c>
      <c r="I13" s="51">
        <v>3.6360000000000001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6.9710000000000001</v>
      </c>
      <c r="E14" s="51">
        <v>2.4900000000000002</v>
      </c>
      <c r="F14" s="51">
        <v>2.0799999999999996</v>
      </c>
      <c r="G14" s="51">
        <v>0.08</v>
      </c>
      <c r="H14" s="51">
        <v>2.3209999999999997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10.567</v>
      </c>
      <c r="E15" s="51">
        <v>10.236000000000001</v>
      </c>
      <c r="F15" s="51">
        <v>0</v>
      </c>
      <c r="G15" s="51">
        <v>4.4999999999999998E-2</v>
      </c>
      <c r="H15" s="51">
        <v>0.28600000000000003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162.20400000000024</v>
      </c>
      <c r="E16" s="51">
        <f t="shared" si="1"/>
        <v>99.94000000000014</v>
      </c>
      <c r="F16" s="51">
        <f t="shared" si="1"/>
        <v>6.6110000000000024</v>
      </c>
      <c r="G16" s="51">
        <f t="shared" si="1"/>
        <v>-0.81999999999999651</v>
      </c>
      <c r="H16" s="51">
        <f t="shared" si="1"/>
        <v>56.472999999999985</v>
      </c>
      <c r="I16" s="51">
        <f t="shared" si="1"/>
        <v>-63.698000000000015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424.35100000000006</v>
      </c>
      <c r="E17" s="51">
        <v>0</v>
      </c>
      <c r="F17" s="51">
        <v>0</v>
      </c>
      <c r="G17" s="51">
        <v>0</v>
      </c>
      <c r="H17" s="51">
        <v>424.35100000000006</v>
      </c>
      <c r="I17" s="51">
        <v>2.6139999999999999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10.477999999999998</v>
      </c>
      <c r="E18" s="51">
        <v>0</v>
      </c>
      <c r="F18" s="51">
        <v>0</v>
      </c>
      <c r="G18" s="51">
        <v>10.477999999999998</v>
      </c>
      <c r="H18" s="51">
        <v>0</v>
      </c>
      <c r="I18" s="51">
        <v>9.9000000000000005E-2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91.17</v>
      </c>
      <c r="E19" s="51">
        <v>0</v>
      </c>
      <c r="F19" s="51">
        <v>0</v>
      </c>
      <c r="G19" s="51">
        <v>91.17</v>
      </c>
      <c r="H19" s="51">
        <v>0</v>
      </c>
      <c r="I19" s="51">
        <v>2.9799999999999995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201.01</v>
      </c>
      <c r="E20" s="51">
        <v>123.11800000000001</v>
      </c>
      <c r="F20" s="51">
        <v>61.948</v>
      </c>
      <c r="G20" s="51">
        <v>9.6349999999999998</v>
      </c>
      <c r="H20" s="51">
        <v>6.3089999999999993</v>
      </c>
      <c r="I20" s="51">
        <v>48.678000000000004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208.898</v>
      </c>
      <c r="E21" s="51">
        <v>40.154999999999994</v>
      </c>
      <c r="F21" s="51">
        <v>65.74499999999999</v>
      </c>
      <c r="G21" s="51">
        <v>6.3870000000000005</v>
      </c>
      <c r="H21" s="51">
        <v>96.611000000000018</v>
      </c>
      <c r="I21" s="51">
        <v>40.79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675.13500000000033</v>
      </c>
      <c r="E22" s="51">
        <f t="shared" si="2"/>
        <v>16.977000000000125</v>
      </c>
      <c r="F22" s="51">
        <f t="shared" si="2"/>
        <v>10.407999999999994</v>
      </c>
      <c r="G22" s="51">
        <f t="shared" si="2"/>
        <v>76.624000000000009</v>
      </c>
      <c r="H22" s="51">
        <f t="shared" si="2"/>
        <v>571.12600000000009</v>
      </c>
      <c r="I22" s="51">
        <f t="shared" si="2"/>
        <v>-66.091000000000037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103.11099999999999</v>
      </c>
      <c r="E23" s="51">
        <v>19.367999999999999</v>
      </c>
      <c r="F23" s="51">
        <v>2.2479999999999998</v>
      </c>
      <c r="G23" s="51">
        <v>0</v>
      </c>
      <c r="H23" s="51">
        <v>81.49499999999999</v>
      </c>
      <c r="I23" s="51">
        <v>5.8079999999999998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108.78599999999999</v>
      </c>
      <c r="E24" s="51">
        <v>0</v>
      </c>
      <c r="F24" s="51">
        <v>0</v>
      </c>
      <c r="G24" s="51">
        <v>108.78599999999999</v>
      </c>
      <c r="H24" s="51">
        <v>0</v>
      </c>
      <c r="I24" s="51">
        <v>0.13300000000000001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170.66</v>
      </c>
      <c r="E25" s="51">
        <v>0</v>
      </c>
      <c r="F25" s="51">
        <v>0</v>
      </c>
      <c r="G25" s="51">
        <v>0</v>
      </c>
      <c r="H25" s="51">
        <v>170.66</v>
      </c>
      <c r="I25" s="51">
        <v>0.59599999999999997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170.50700000000001</v>
      </c>
      <c r="E26" s="51">
        <v>5.6799999999999962</v>
      </c>
      <c r="F26" s="51">
        <v>28.125</v>
      </c>
      <c r="G26" s="51">
        <v>136.50300000000001</v>
      </c>
      <c r="H26" s="51">
        <v>0.19899999999999998</v>
      </c>
      <c r="I26" s="51">
        <v>0.749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143.03000000000003</v>
      </c>
      <c r="E27" s="51">
        <v>4.1509999999999998</v>
      </c>
      <c r="F27" s="51">
        <v>12.835000000000001</v>
      </c>
      <c r="G27" s="51">
        <v>125.84500000000001</v>
      </c>
      <c r="H27" s="51">
        <v>0.19899999999999998</v>
      </c>
      <c r="I27" s="51">
        <v>0.748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141.64500000000001</v>
      </c>
      <c r="E28" s="51">
        <v>0</v>
      </c>
      <c r="F28" s="51">
        <v>0</v>
      </c>
      <c r="G28" s="51">
        <v>0</v>
      </c>
      <c r="H28" s="51">
        <v>141.64500000000001</v>
      </c>
      <c r="I28" s="51">
        <v>2.133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86.758999999999972</v>
      </c>
      <c r="E29" s="51">
        <v>14.873000000000001</v>
      </c>
      <c r="F29" s="51">
        <v>34.716999999999992</v>
      </c>
      <c r="G29" s="51">
        <v>16.776999999999987</v>
      </c>
      <c r="H29" s="51">
        <v>20.391999999999999</v>
      </c>
      <c r="I29" s="51">
        <v>12.771000000000001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71.72699999999999</v>
      </c>
      <c r="E30" s="51">
        <v>4.327</v>
      </c>
      <c r="F30" s="51">
        <v>34.742999999999995</v>
      </c>
      <c r="G30" s="51">
        <v>5.5969999999999942</v>
      </c>
      <c r="H30" s="51">
        <v>27.06</v>
      </c>
      <c r="I30" s="51">
        <v>27.803000000000001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664.24000000000035</v>
      </c>
      <c r="E31" s="51">
        <f t="shared" si="3"/>
        <v>-11.407999999999879</v>
      </c>
      <c r="F31" s="51">
        <f t="shared" si="3"/>
        <v>23.475999999999999</v>
      </c>
      <c r="G31" s="51">
        <f t="shared" si="3"/>
        <v>184.88799999999998</v>
      </c>
      <c r="H31" s="51">
        <f t="shared" si="3"/>
        <v>467.28400000000011</v>
      </c>
      <c r="I31" s="51">
        <f t="shared" si="3"/>
        <v>-55.196000000000055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594.71299999999997</v>
      </c>
      <c r="E32" s="51">
        <v>0</v>
      </c>
      <c r="F32" s="51">
        <v>0</v>
      </c>
      <c r="G32" s="51">
        <v>159.899</v>
      </c>
      <c r="H32" s="51">
        <v>434.81399999999996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-12.647999999999998</v>
      </c>
      <c r="G33" s="51">
        <v>0</v>
      </c>
      <c r="H33" s="51">
        <v>14.356999999999998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69.527000000000385</v>
      </c>
      <c r="E34" s="51">
        <f t="shared" si="4"/>
        <v>-13.116999999999878</v>
      </c>
      <c r="F34" s="51">
        <f t="shared" si="4"/>
        <v>10.828000000000001</v>
      </c>
      <c r="G34" s="51">
        <f t="shared" si="4"/>
        <v>24.988999999999976</v>
      </c>
      <c r="H34" s="51">
        <f t="shared" si="4"/>
        <v>46.82700000000014</v>
      </c>
      <c r="I34" s="51">
        <f t="shared" si="4"/>
        <v>-55.196000000000055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19.942</v>
      </c>
      <c r="E35" s="51">
        <v>0.16899999999999998</v>
      </c>
      <c r="F35" s="51">
        <v>3.7189999999999999</v>
      </c>
      <c r="G35" s="51">
        <v>13.398</v>
      </c>
      <c r="H35" s="51">
        <v>2.6560000000000001</v>
      </c>
      <c r="I35" s="51">
        <v>0.84800000000000009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17.689000000000004</v>
      </c>
      <c r="E36" s="51">
        <v>9.8030000000000008</v>
      </c>
      <c r="F36" s="51">
        <v>0.7649999999999999</v>
      </c>
      <c r="G36" s="51">
        <v>2.6470000000000002</v>
      </c>
      <c r="H36" s="51">
        <v>4.4739999999999993</v>
      </c>
      <c r="I36" s="51">
        <v>3.101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160.36500000000001</v>
      </c>
      <c r="E37" s="51">
        <v>86.21599999999998</v>
      </c>
      <c r="F37" s="51">
        <v>2.9850000000000003</v>
      </c>
      <c r="G37" s="51">
        <v>20.564</v>
      </c>
      <c r="H37" s="51">
        <v>50.600000000000009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146.03399999999999</v>
      </c>
      <c r="E38" s="51">
        <v>81.563000000000002</v>
      </c>
      <c r="F38" s="51">
        <v>2.7149999999999999</v>
      </c>
      <c r="G38" s="51">
        <v>19.47</v>
      </c>
      <c r="H38" s="51">
        <v>42.285999999999987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0.44700000000000006</v>
      </c>
      <c r="E39" s="51">
        <v>0.33500000000000008</v>
      </c>
      <c r="F39" s="51">
        <v>0.23699999999999999</v>
      </c>
      <c r="G39" s="51">
        <v>-0.35599999999999998</v>
      </c>
      <c r="H39" s="51">
        <v>0.23100000000000001</v>
      </c>
      <c r="I39" s="51">
        <v>-0.44700000000000001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52.496000000000365</v>
      </c>
      <c r="E40" s="51">
        <f t="shared" si="5"/>
        <v>-8.4709999999998544</v>
      </c>
      <c r="F40" s="51">
        <f t="shared" si="5"/>
        <v>7.3670000000000009</v>
      </c>
      <c r="G40" s="51">
        <f t="shared" si="5"/>
        <v>13.499999999999975</v>
      </c>
      <c r="H40" s="51">
        <f t="shared" si="5"/>
        <v>40.100000000000115</v>
      </c>
      <c r="I40" s="51">
        <f t="shared" si="5"/>
        <v>-52.496000000000052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664.24</v>
      </c>
      <c r="E42" s="51">
        <v>-11.407999999999927</v>
      </c>
      <c r="F42" s="51">
        <v>23.475999999999985</v>
      </c>
      <c r="G42" s="51">
        <v>184.88799999999998</v>
      </c>
      <c r="H42" s="51">
        <v>467.28399999999999</v>
      </c>
      <c r="I42" s="51">
        <v>-55.196000000000019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101.833</v>
      </c>
      <c r="E43" s="51">
        <v>0</v>
      </c>
      <c r="F43" s="51">
        <v>0</v>
      </c>
      <c r="G43" s="51">
        <v>101.833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101.833</v>
      </c>
      <c r="E44" s="51">
        <v>0</v>
      </c>
      <c r="F44" s="51">
        <v>0</v>
      </c>
      <c r="G44" s="51">
        <v>0</v>
      </c>
      <c r="H44" s="51">
        <v>101.833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664.24</v>
      </c>
      <c r="E45" s="51">
        <f t="shared" si="6"/>
        <v>-11.407999999999927</v>
      </c>
      <c r="F45" s="51">
        <f t="shared" si="6"/>
        <v>23.475999999999985</v>
      </c>
      <c r="G45" s="51">
        <f t="shared" si="6"/>
        <v>83.054999999999978</v>
      </c>
      <c r="H45" s="51">
        <f t="shared" si="6"/>
        <v>569.11699999999996</v>
      </c>
      <c r="I45" s="51">
        <f t="shared" si="6"/>
        <v>-55.196000000000019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594.71299999999997</v>
      </c>
      <c r="E46" s="51">
        <v>0</v>
      </c>
      <c r="F46" s="51">
        <v>0</v>
      </c>
      <c r="G46" s="51">
        <v>58.066000000000003</v>
      </c>
      <c r="H46" s="51">
        <v>536.64699999999993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-12.647999999999998</v>
      </c>
      <c r="G47" s="51">
        <v>0</v>
      </c>
      <c r="H47" s="51">
        <v>14.356999999999998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69.527000000000044</v>
      </c>
      <c r="E48" s="51">
        <f t="shared" si="7"/>
        <v>-13.116999999999926</v>
      </c>
      <c r="F48" s="51">
        <f t="shared" si="7"/>
        <v>10.827999999999987</v>
      </c>
      <c r="G48" s="51">
        <f t="shared" si="7"/>
        <v>24.988999999999976</v>
      </c>
      <c r="H48" s="51">
        <f t="shared" si="7"/>
        <v>46.827000000000027</v>
      </c>
      <c r="I48" s="51">
        <f t="shared" si="7"/>
        <v>-55.196000000000019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F645A-7E2F-4924-BCFA-6508563DE7A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910.67000000000007</v>
      </c>
      <c r="E8" s="51">
        <v>605.02600000000007</v>
      </c>
      <c r="F8" s="51">
        <v>42.058</v>
      </c>
      <c r="G8" s="51">
        <v>79.908000000000001</v>
      </c>
      <c r="H8" s="51">
        <v>183.67800000000005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436.649</v>
      </c>
      <c r="E9" s="51">
        <v>329.25</v>
      </c>
      <c r="F9" s="51">
        <v>18.798000000000002</v>
      </c>
      <c r="G9" s="51">
        <v>22.341000000000001</v>
      </c>
      <c r="H9" s="51">
        <v>66.260000000000005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474.02100000000007</v>
      </c>
      <c r="E10" s="51">
        <f t="shared" si="0"/>
        <v>275.77600000000007</v>
      </c>
      <c r="F10" s="51">
        <f t="shared" si="0"/>
        <v>23.259999999999998</v>
      </c>
      <c r="G10" s="51">
        <f t="shared" si="0"/>
        <v>57.567</v>
      </c>
      <c r="H10" s="51">
        <f t="shared" si="0"/>
        <v>117.41800000000005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86.744</v>
      </c>
      <c r="E11" s="51">
        <v>49.63</v>
      </c>
      <c r="F11" s="51">
        <v>2.0090000000000003</v>
      </c>
      <c r="G11" s="51">
        <v>12.555999999999999</v>
      </c>
      <c r="H11" s="51">
        <v>22.548999999999996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387.27700000000004</v>
      </c>
      <c r="E12" s="51">
        <f>E10-E11</f>
        <v>226.14600000000007</v>
      </c>
      <c r="F12" s="51">
        <f>F10-F11</f>
        <v>21.250999999999998</v>
      </c>
      <c r="G12" s="51">
        <f>G10-G11</f>
        <v>45.011000000000003</v>
      </c>
      <c r="H12" s="51">
        <f>H10-H11</f>
        <v>94.869000000000057</v>
      </c>
      <c r="I12" s="51">
        <v>1.5670000000000073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271.29399999999998</v>
      </c>
      <c r="E13" s="51">
        <v>170.84699999999998</v>
      </c>
      <c r="F13" s="51">
        <v>13.415000000000001</v>
      </c>
      <c r="G13" s="51">
        <v>45.601999999999997</v>
      </c>
      <c r="H13" s="51">
        <v>41.430000000000007</v>
      </c>
      <c r="I13" s="51">
        <v>0.98099999999999998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3.423</v>
      </c>
      <c r="E14" s="51">
        <v>1.647</v>
      </c>
      <c r="F14" s="51">
        <v>8.2000000000000003E-2</v>
      </c>
      <c r="G14" s="51">
        <v>5.7000000000000009E-2</v>
      </c>
      <c r="H14" s="51">
        <v>1.637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7.6189999999999998</v>
      </c>
      <c r="E15" s="51">
        <v>6.37</v>
      </c>
      <c r="F15" s="51">
        <v>0</v>
      </c>
      <c r="G15" s="51">
        <v>0.29500000000000004</v>
      </c>
      <c r="H15" s="51">
        <v>0.95399999999999996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120.17900000000006</v>
      </c>
      <c r="E16" s="51">
        <f t="shared" si="1"/>
        <v>60.022000000000091</v>
      </c>
      <c r="F16" s="51">
        <f t="shared" si="1"/>
        <v>7.7539999999999969</v>
      </c>
      <c r="G16" s="51">
        <f t="shared" si="1"/>
        <v>-0.35299999999999399</v>
      </c>
      <c r="H16" s="51">
        <f t="shared" si="1"/>
        <v>52.75600000000005</v>
      </c>
      <c r="I16" s="51">
        <f t="shared" si="1"/>
        <v>0.58600000000000729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270.24600000000004</v>
      </c>
      <c r="E17" s="51">
        <v>0</v>
      </c>
      <c r="F17" s="51">
        <v>0</v>
      </c>
      <c r="G17" s="51">
        <v>0</v>
      </c>
      <c r="H17" s="51">
        <v>270.24600000000004</v>
      </c>
      <c r="I17" s="51">
        <v>2.0289999999999999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7.4519999999999991</v>
      </c>
      <c r="E18" s="51">
        <v>0</v>
      </c>
      <c r="F18" s="51">
        <v>0</v>
      </c>
      <c r="G18" s="51">
        <v>7.4519999999999991</v>
      </c>
      <c r="H18" s="51">
        <v>0</v>
      </c>
      <c r="I18" s="51">
        <v>0.78199999999999992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55.609000000000002</v>
      </c>
      <c r="E19" s="51">
        <v>0</v>
      </c>
      <c r="F19" s="51">
        <v>0</v>
      </c>
      <c r="G19" s="51">
        <v>55.609000000000002</v>
      </c>
      <c r="H19" s="51">
        <v>0</v>
      </c>
      <c r="I19" s="51">
        <v>0.90799999999999992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152.71700000000001</v>
      </c>
      <c r="E20" s="51">
        <v>46.033000000000001</v>
      </c>
      <c r="F20" s="51">
        <v>75.239000000000004</v>
      </c>
      <c r="G20" s="51">
        <v>15.725999999999999</v>
      </c>
      <c r="H20" s="51">
        <v>15.719000000000003</v>
      </c>
      <c r="I20" s="51">
        <v>19.810000000000002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149.28100000000003</v>
      </c>
      <c r="E21" s="51">
        <v>7.048</v>
      </c>
      <c r="F21" s="51">
        <v>80.421000000000021</v>
      </c>
      <c r="G21" s="51">
        <v>2.8760000000000003</v>
      </c>
      <c r="H21" s="51">
        <v>58.936</v>
      </c>
      <c r="I21" s="51">
        <v>23.245999999999999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435.14600000000007</v>
      </c>
      <c r="E22" s="51">
        <f t="shared" si="2"/>
        <v>21.037000000000091</v>
      </c>
      <c r="F22" s="51">
        <f t="shared" si="2"/>
        <v>12.936000000000007</v>
      </c>
      <c r="G22" s="51">
        <f t="shared" si="2"/>
        <v>34.954000000000008</v>
      </c>
      <c r="H22" s="51">
        <f t="shared" si="2"/>
        <v>366.21900000000005</v>
      </c>
      <c r="I22" s="51">
        <f t="shared" si="2"/>
        <v>6.1770000000000032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57.890999999999998</v>
      </c>
      <c r="E23" s="51">
        <v>9.5489999999999995</v>
      </c>
      <c r="F23" s="51">
        <v>3.423</v>
      </c>
      <c r="G23" s="51">
        <v>0</v>
      </c>
      <c r="H23" s="51">
        <v>44.918999999999997</v>
      </c>
      <c r="I23" s="51">
        <v>0.40699999999999997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58.283000000000001</v>
      </c>
      <c r="E24" s="51">
        <v>0</v>
      </c>
      <c r="F24" s="51">
        <v>0</v>
      </c>
      <c r="G24" s="51">
        <v>58.283000000000001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104.91000000000001</v>
      </c>
      <c r="E25" s="51">
        <v>0</v>
      </c>
      <c r="F25" s="51">
        <v>0</v>
      </c>
      <c r="G25" s="51">
        <v>0</v>
      </c>
      <c r="H25" s="51">
        <v>104.91000000000001</v>
      </c>
      <c r="I25" s="51">
        <v>0.69399999999999995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105.44300000000001</v>
      </c>
      <c r="E26" s="51">
        <v>3.6859999999999973</v>
      </c>
      <c r="F26" s="51">
        <v>8.0510000000000002</v>
      </c>
      <c r="G26" s="51">
        <v>93.556000000000012</v>
      </c>
      <c r="H26" s="51">
        <v>0.15000000000000002</v>
      </c>
      <c r="I26" s="51">
        <v>0.16099999999999998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98.259000000000015</v>
      </c>
      <c r="E27" s="51">
        <v>2.4619999999999997</v>
      </c>
      <c r="F27" s="51">
        <v>3.8329999999999993</v>
      </c>
      <c r="G27" s="51">
        <v>91.814000000000007</v>
      </c>
      <c r="H27" s="51">
        <v>0.15000000000000002</v>
      </c>
      <c r="I27" s="51">
        <v>9.4E-2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97.12299999999999</v>
      </c>
      <c r="E28" s="51">
        <v>0</v>
      </c>
      <c r="F28" s="51">
        <v>0</v>
      </c>
      <c r="G28" s="51">
        <v>0</v>
      </c>
      <c r="H28" s="51">
        <v>97.12299999999999</v>
      </c>
      <c r="I28" s="51">
        <v>1.23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58.490999999999993</v>
      </c>
      <c r="E29" s="51">
        <v>4.5010000000000003</v>
      </c>
      <c r="F29" s="51">
        <v>28.068000000000001</v>
      </c>
      <c r="G29" s="51">
        <v>10.026999999999994</v>
      </c>
      <c r="H29" s="51">
        <v>15.895000000000001</v>
      </c>
      <c r="I29" s="51">
        <v>6.5109999999999992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51.808999999999997</v>
      </c>
      <c r="E30" s="51">
        <v>2.6959999999999997</v>
      </c>
      <c r="F30" s="51">
        <v>28.25</v>
      </c>
      <c r="G30" s="51">
        <v>4.009999999999998</v>
      </c>
      <c r="H30" s="51">
        <v>16.853000000000002</v>
      </c>
      <c r="I30" s="51">
        <v>13.193000000000001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428.25300000000004</v>
      </c>
      <c r="E31" s="51">
        <f t="shared" si="3"/>
        <v>10.907000000000087</v>
      </c>
      <c r="F31" s="51">
        <f t="shared" si="3"/>
        <v>13.913000000000007</v>
      </c>
      <c r="G31" s="51">
        <f t="shared" si="3"/>
        <v>88.961999999999989</v>
      </c>
      <c r="H31" s="51">
        <f t="shared" si="3"/>
        <v>314.47100000000006</v>
      </c>
      <c r="I31" s="51">
        <f t="shared" si="3"/>
        <v>13.070000000000004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391.86900000000003</v>
      </c>
      <c r="E32" s="51">
        <v>0</v>
      </c>
      <c r="F32" s="51">
        <v>0</v>
      </c>
      <c r="G32" s="51">
        <v>100.61799999999999</v>
      </c>
      <c r="H32" s="51">
        <v>291.25100000000003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-3.8070000000000004</v>
      </c>
      <c r="G33" s="51">
        <v>0</v>
      </c>
      <c r="H33" s="51">
        <v>4.8520000000000003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36.384000000000015</v>
      </c>
      <c r="E34" s="51">
        <f t="shared" si="4"/>
        <v>9.8620000000000871</v>
      </c>
      <c r="F34" s="51">
        <f t="shared" si="4"/>
        <v>10.106000000000007</v>
      </c>
      <c r="G34" s="51">
        <f t="shared" si="4"/>
        <v>-11.656000000000006</v>
      </c>
      <c r="H34" s="51">
        <f t="shared" si="4"/>
        <v>28.072000000000028</v>
      </c>
      <c r="I34" s="51">
        <f t="shared" si="4"/>
        <v>13.070000000000004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10.221000000000004</v>
      </c>
      <c r="E35" s="51">
        <v>0.79299999999999993</v>
      </c>
      <c r="F35" s="51">
        <v>2.0270000000000001</v>
      </c>
      <c r="G35" s="51">
        <v>5.7090000000000005</v>
      </c>
      <c r="H35" s="51">
        <v>1.6920000000000002</v>
      </c>
      <c r="I35" s="51">
        <v>0.21299999999999999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9.2139999999999986</v>
      </c>
      <c r="E36" s="51">
        <v>2.835</v>
      </c>
      <c r="F36" s="51">
        <v>0</v>
      </c>
      <c r="G36" s="51">
        <v>1.8719999999999999</v>
      </c>
      <c r="H36" s="51">
        <v>4.5069999999999997</v>
      </c>
      <c r="I36" s="51">
        <v>1.22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136.19800000000001</v>
      </c>
      <c r="E37" s="51">
        <v>73.49199999999999</v>
      </c>
      <c r="F37" s="51">
        <v>2.6549999999999998</v>
      </c>
      <c r="G37" s="51">
        <v>14.720999999999998</v>
      </c>
      <c r="H37" s="51">
        <v>45.330000000000013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86.744</v>
      </c>
      <c r="E38" s="51">
        <v>49.63</v>
      </c>
      <c r="F38" s="51">
        <v>2.0090000000000003</v>
      </c>
      <c r="G38" s="51">
        <v>12.555999999999999</v>
      </c>
      <c r="H38" s="51">
        <v>22.548999999999996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0.11599999999999999</v>
      </c>
      <c r="E39" s="51">
        <v>0.25700000000000001</v>
      </c>
      <c r="F39" s="51">
        <v>0</v>
      </c>
      <c r="G39" s="51">
        <v>-0.50700000000000001</v>
      </c>
      <c r="H39" s="51">
        <v>0.36599999999999999</v>
      </c>
      <c r="I39" s="51">
        <v>-0.11600000000000001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-14.192999999999998</v>
      </c>
      <c r="E40" s="51">
        <f t="shared" si="5"/>
        <v>-12.214999999999899</v>
      </c>
      <c r="F40" s="51">
        <f t="shared" si="5"/>
        <v>7.4330000000000087</v>
      </c>
      <c r="G40" s="51">
        <f t="shared" si="5"/>
        <v>-17.151000000000007</v>
      </c>
      <c r="H40" s="51">
        <f t="shared" si="5"/>
        <v>7.7400000000000126</v>
      </c>
      <c r="I40" s="51">
        <f t="shared" si="5"/>
        <v>14.193000000000005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428.25300000000021</v>
      </c>
      <c r="E42" s="51">
        <v>10.907000000000075</v>
      </c>
      <c r="F42" s="51">
        <v>13.913000000000007</v>
      </c>
      <c r="G42" s="51">
        <v>88.962000000000032</v>
      </c>
      <c r="H42" s="51">
        <v>314.47100000000012</v>
      </c>
      <c r="I42" s="51">
        <v>13.070000000000004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57.872</v>
      </c>
      <c r="E43" s="51">
        <v>0</v>
      </c>
      <c r="F43" s="51">
        <v>0</v>
      </c>
      <c r="G43" s="51">
        <v>57.872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57.872</v>
      </c>
      <c r="E44" s="51">
        <v>0</v>
      </c>
      <c r="F44" s="51">
        <v>0</v>
      </c>
      <c r="G44" s="51">
        <v>0</v>
      </c>
      <c r="H44" s="51">
        <v>57.872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428.25300000000021</v>
      </c>
      <c r="E45" s="51">
        <f t="shared" si="6"/>
        <v>10.907000000000075</v>
      </c>
      <c r="F45" s="51">
        <f t="shared" si="6"/>
        <v>13.913000000000007</v>
      </c>
      <c r="G45" s="51">
        <f t="shared" si="6"/>
        <v>31.090000000000032</v>
      </c>
      <c r="H45" s="51">
        <f t="shared" si="6"/>
        <v>372.34300000000013</v>
      </c>
      <c r="I45" s="51">
        <f t="shared" si="6"/>
        <v>13.070000000000004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391.86900000000003</v>
      </c>
      <c r="E46" s="51">
        <v>0</v>
      </c>
      <c r="F46" s="51">
        <v>0</v>
      </c>
      <c r="G46" s="51">
        <v>42.745999999999988</v>
      </c>
      <c r="H46" s="51">
        <v>349.12300000000005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-3.8070000000000004</v>
      </c>
      <c r="G47" s="51">
        <v>0</v>
      </c>
      <c r="H47" s="51">
        <v>4.8520000000000003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36.384000000000185</v>
      </c>
      <c r="E48" s="51">
        <f t="shared" si="7"/>
        <v>9.8620000000000747</v>
      </c>
      <c r="F48" s="51">
        <f t="shared" si="7"/>
        <v>10.106000000000007</v>
      </c>
      <c r="G48" s="51">
        <f t="shared" si="7"/>
        <v>-11.655999999999956</v>
      </c>
      <c r="H48" s="51">
        <f t="shared" si="7"/>
        <v>28.072000000000084</v>
      </c>
      <c r="I48" s="51">
        <f t="shared" si="7"/>
        <v>13.070000000000004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D1141-3A49-4D3C-8E7A-2B31FA9E0DA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1527.7569999999998</v>
      </c>
      <c r="E8" s="51">
        <v>1093.963</v>
      </c>
      <c r="F8" s="51">
        <v>61.778999999999996</v>
      </c>
      <c r="G8" s="51">
        <v>125.494</v>
      </c>
      <c r="H8" s="51">
        <v>246.52100000000002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776.61</v>
      </c>
      <c r="E9" s="51">
        <v>614.29899999999998</v>
      </c>
      <c r="F9" s="51">
        <v>32.570000000000007</v>
      </c>
      <c r="G9" s="51">
        <v>44.131</v>
      </c>
      <c r="H9" s="51">
        <v>85.61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751.14699999999982</v>
      </c>
      <c r="E10" s="51">
        <f t="shared" si="0"/>
        <v>479.66399999999999</v>
      </c>
      <c r="F10" s="51">
        <f t="shared" si="0"/>
        <v>29.208999999999989</v>
      </c>
      <c r="G10" s="51">
        <f t="shared" si="0"/>
        <v>81.363</v>
      </c>
      <c r="H10" s="51">
        <f t="shared" si="0"/>
        <v>160.911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147.35100000000003</v>
      </c>
      <c r="E11" s="51">
        <v>82.225999999999999</v>
      </c>
      <c r="F11" s="51">
        <v>2.7360000000000002</v>
      </c>
      <c r="G11" s="51">
        <v>19.634000000000004</v>
      </c>
      <c r="H11" s="51">
        <v>42.755000000000031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603.79599999999982</v>
      </c>
      <c r="E12" s="51">
        <f>E10-E11</f>
        <v>397.43799999999999</v>
      </c>
      <c r="F12" s="51">
        <f>F10-F11</f>
        <v>26.472999999999988</v>
      </c>
      <c r="G12" s="51">
        <f>G10-G11</f>
        <v>61.728999999999999</v>
      </c>
      <c r="H12" s="51">
        <f>H10-H11</f>
        <v>118.15599999999998</v>
      </c>
      <c r="I12" s="51">
        <v>-54.327999999999975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427.57299999999992</v>
      </c>
      <c r="E13" s="51">
        <v>291.67999999999995</v>
      </c>
      <c r="F13" s="51">
        <v>17.256</v>
      </c>
      <c r="G13" s="51">
        <v>62.639999999999993</v>
      </c>
      <c r="H13" s="51">
        <v>55.997</v>
      </c>
      <c r="I13" s="51">
        <v>3.6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5.2770000000000001</v>
      </c>
      <c r="E14" s="51">
        <v>2.5310000000000001</v>
      </c>
      <c r="F14" s="51">
        <v>0.35900000000000004</v>
      </c>
      <c r="G14" s="51">
        <v>9.0999999999999998E-2</v>
      </c>
      <c r="H14" s="51">
        <v>2.2959999999999998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10.353</v>
      </c>
      <c r="E15" s="51">
        <v>10.032</v>
      </c>
      <c r="F15" s="51">
        <v>0</v>
      </c>
      <c r="G15" s="51">
        <v>5.7000000000000002E-2</v>
      </c>
      <c r="H15" s="51">
        <v>0.26400000000000001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181.29899999999992</v>
      </c>
      <c r="E16" s="51">
        <f t="shared" si="1"/>
        <v>113.25900000000003</v>
      </c>
      <c r="F16" s="51">
        <f t="shared" si="1"/>
        <v>8.8579999999999881</v>
      </c>
      <c r="G16" s="51">
        <f t="shared" si="1"/>
        <v>-0.94499999999999418</v>
      </c>
      <c r="H16" s="51">
        <f t="shared" si="1"/>
        <v>60.126999999999981</v>
      </c>
      <c r="I16" s="51">
        <f t="shared" si="1"/>
        <v>-57.927999999999976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428.20600000000002</v>
      </c>
      <c r="E17" s="51">
        <v>0</v>
      </c>
      <c r="F17" s="51">
        <v>0</v>
      </c>
      <c r="G17" s="51">
        <v>0</v>
      </c>
      <c r="H17" s="51">
        <v>428.20600000000002</v>
      </c>
      <c r="I17" s="51">
        <v>2.9670000000000001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10.037000000000001</v>
      </c>
      <c r="E18" s="51">
        <v>0</v>
      </c>
      <c r="F18" s="51">
        <v>0</v>
      </c>
      <c r="G18" s="51">
        <v>10.037000000000001</v>
      </c>
      <c r="H18" s="51">
        <v>0</v>
      </c>
      <c r="I18" s="51">
        <v>0.32800000000000001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91.63</v>
      </c>
      <c r="E19" s="51">
        <v>0</v>
      </c>
      <c r="F19" s="51">
        <v>0</v>
      </c>
      <c r="G19" s="51">
        <v>91.63</v>
      </c>
      <c r="H19" s="51">
        <v>0</v>
      </c>
      <c r="I19" s="51">
        <v>1.272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153.77400000000006</v>
      </c>
      <c r="E20" s="51">
        <v>82.207000000000022</v>
      </c>
      <c r="F20" s="51">
        <v>57.738</v>
      </c>
      <c r="G20" s="51">
        <v>7.6890000000000001</v>
      </c>
      <c r="H20" s="51">
        <v>6.1400000000000015</v>
      </c>
      <c r="I20" s="51">
        <v>47.416000000000004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178.38700000000003</v>
      </c>
      <c r="E21" s="51">
        <v>27.728000000000002</v>
      </c>
      <c r="F21" s="51">
        <v>57.805000000000007</v>
      </c>
      <c r="G21" s="51">
        <v>3.9589999999999996</v>
      </c>
      <c r="H21" s="51">
        <v>88.89500000000001</v>
      </c>
      <c r="I21" s="51">
        <v>22.803000000000001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715.7109999999999</v>
      </c>
      <c r="E22" s="51">
        <f t="shared" si="2"/>
        <v>58.780000000000008</v>
      </c>
      <c r="F22" s="51">
        <f t="shared" si="2"/>
        <v>8.9249999999999972</v>
      </c>
      <c r="G22" s="51">
        <f t="shared" si="2"/>
        <v>76.918000000000006</v>
      </c>
      <c r="H22" s="51">
        <f t="shared" si="2"/>
        <v>571.08799999999997</v>
      </c>
      <c r="I22" s="51">
        <f t="shared" si="2"/>
        <v>-78.63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96.52300000000001</v>
      </c>
      <c r="E23" s="51">
        <v>18.566000000000003</v>
      </c>
      <c r="F23" s="51">
        <v>2.1549999999999998</v>
      </c>
      <c r="G23" s="51">
        <v>0</v>
      </c>
      <c r="H23" s="51">
        <v>75.802000000000007</v>
      </c>
      <c r="I23" s="51">
        <v>1.387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97.778999999999996</v>
      </c>
      <c r="E24" s="51">
        <v>0</v>
      </c>
      <c r="F24" s="51">
        <v>0</v>
      </c>
      <c r="G24" s="51">
        <v>97.778999999999996</v>
      </c>
      <c r="H24" s="51">
        <v>0</v>
      </c>
      <c r="I24" s="51">
        <v>0.13100000000000001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168.87100000000001</v>
      </c>
      <c r="E25" s="51">
        <v>0</v>
      </c>
      <c r="F25" s="51">
        <v>0</v>
      </c>
      <c r="G25" s="51">
        <v>0</v>
      </c>
      <c r="H25" s="51">
        <v>168.87100000000001</v>
      </c>
      <c r="I25" s="51">
        <v>0.63100000000000001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168.76700000000002</v>
      </c>
      <c r="E26" s="51">
        <v>5.6759999999999984</v>
      </c>
      <c r="F26" s="51">
        <v>28.111000000000001</v>
      </c>
      <c r="G26" s="51">
        <v>134.78700000000001</v>
      </c>
      <c r="H26" s="51">
        <v>0.193</v>
      </c>
      <c r="I26" s="51">
        <v>0.73499999999999999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145.01599999999999</v>
      </c>
      <c r="E27" s="51">
        <v>4.1470000000000002</v>
      </c>
      <c r="F27" s="51">
        <v>12.877000000000001</v>
      </c>
      <c r="G27" s="51">
        <v>127.79899999999999</v>
      </c>
      <c r="H27" s="51">
        <v>0.193</v>
      </c>
      <c r="I27" s="51">
        <v>0.76200000000000001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143.61199999999999</v>
      </c>
      <c r="E28" s="51">
        <v>0</v>
      </c>
      <c r="F28" s="51">
        <v>0</v>
      </c>
      <c r="G28" s="51">
        <v>0</v>
      </c>
      <c r="H28" s="51">
        <v>143.61199999999999</v>
      </c>
      <c r="I28" s="51">
        <v>2.1659999999999999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79.193999999999988</v>
      </c>
      <c r="E29" s="51">
        <v>10.279</v>
      </c>
      <c r="F29" s="51">
        <v>35.087000000000003</v>
      </c>
      <c r="G29" s="51">
        <v>12.98599999999999</v>
      </c>
      <c r="H29" s="51">
        <v>20.841999999999999</v>
      </c>
      <c r="I29" s="51">
        <v>12.941000000000001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70.541999999999973</v>
      </c>
      <c r="E30" s="51">
        <v>4.3650000000000002</v>
      </c>
      <c r="F30" s="51">
        <v>35.133999999999993</v>
      </c>
      <c r="G30" s="51">
        <v>6.188999999999993</v>
      </c>
      <c r="H30" s="51">
        <v>24.853999999999999</v>
      </c>
      <c r="I30" s="51">
        <v>21.593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706.80700000000002</v>
      </c>
      <c r="E31" s="51">
        <f t="shared" si="3"/>
        <v>35.829000000000001</v>
      </c>
      <c r="F31" s="51">
        <f t="shared" si="3"/>
        <v>22.050999999999988</v>
      </c>
      <c r="G31" s="51">
        <f t="shared" si="3"/>
        <v>174.88800000000006</v>
      </c>
      <c r="H31" s="51">
        <f t="shared" si="3"/>
        <v>474.03899999999993</v>
      </c>
      <c r="I31" s="51">
        <f t="shared" si="3"/>
        <v>-69.725999999999999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606.68399999999997</v>
      </c>
      <c r="E32" s="51">
        <v>0</v>
      </c>
      <c r="F32" s="51">
        <v>0</v>
      </c>
      <c r="G32" s="51">
        <v>160.70700000000002</v>
      </c>
      <c r="H32" s="51">
        <v>445.97699999999998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-12.596</v>
      </c>
      <c r="G33" s="51">
        <v>0</v>
      </c>
      <c r="H33" s="51">
        <v>14.305000000000001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100.12300000000005</v>
      </c>
      <c r="E34" s="51">
        <f t="shared" si="4"/>
        <v>34.119999999999997</v>
      </c>
      <c r="F34" s="51">
        <f t="shared" si="4"/>
        <v>9.4549999999999876</v>
      </c>
      <c r="G34" s="51">
        <f t="shared" si="4"/>
        <v>14.18100000000004</v>
      </c>
      <c r="H34" s="51">
        <f t="shared" si="4"/>
        <v>42.366999999999955</v>
      </c>
      <c r="I34" s="51">
        <f t="shared" si="4"/>
        <v>-69.725999999999999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12.353999999999997</v>
      </c>
      <c r="E35" s="51">
        <v>0.253</v>
      </c>
      <c r="F35" s="51">
        <v>3.7679999999999998</v>
      </c>
      <c r="G35" s="51">
        <v>5.7639999999999993</v>
      </c>
      <c r="H35" s="51">
        <v>2.5690000000000004</v>
      </c>
      <c r="I35" s="51">
        <v>0.63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10.256999999999998</v>
      </c>
      <c r="E36" s="51">
        <v>2.4909999999999997</v>
      </c>
      <c r="F36" s="51">
        <v>0.77299999999999991</v>
      </c>
      <c r="G36" s="51">
        <v>2.75</v>
      </c>
      <c r="H36" s="51">
        <v>4.2430000000000003</v>
      </c>
      <c r="I36" s="51">
        <v>2.7270000000000003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177.74799999999999</v>
      </c>
      <c r="E37" s="51">
        <v>99.22699999999999</v>
      </c>
      <c r="F37" s="51">
        <v>3.0030000000000001</v>
      </c>
      <c r="G37" s="51">
        <v>22.154999999999998</v>
      </c>
      <c r="H37" s="51">
        <v>53.363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147.35100000000003</v>
      </c>
      <c r="E38" s="51">
        <v>82.225999999999999</v>
      </c>
      <c r="F38" s="51">
        <v>2.7360000000000002</v>
      </c>
      <c r="G38" s="51">
        <v>19.634000000000004</v>
      </c>
      <c r="H38" s="51">
        <v>42.755000000000031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-0.6339999999999999</v>
      </c>
      <c r="E39" s="51">
        <v>-0.99399999999999977</v>
      </c>
      <c r="F39" s="51">
        <v>0.48499999999999988</v>
      </c>
      <c r="G39" s="51">
        <v>-0.35799999999999998</v>
      </c>
      <c r="H39" s="51">
        <v>0.23300000000000001</v>
      </c>
      <c r="I39" s="51">
        <v>0.63400000000000001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68.263000000000076</v>
      </c>
      <c r="E40" s="51">
        <f t="shared" si="5"/>
        <v>20.351000000000006</v>
      </c>
      <c r="F40" s="51">
        <f t="shared" si="5"/>
        <v>5.7079999999999878</v>
      </c>
      <c r="G40" s="51">
        <f t="shared" si="5"/>
        <v>9.0040000000000475</v>
      </c>
      <c r="H40" s="51">
        <f t="shared" si="5"/>
        <v>33.199999999999989</v>
      </c>
      <c r="I40" s="51">
        <f t="shared" si="5"/>
        <v>-68.262999999999991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706.80700000000002</v>
      </c>
      <c r="E42" s="51">
        <v>35.828999999999994</v>
      </c>
      <c r="F42" s="51">
        <v>22.050999999999981</v>
      </c>
      <c r="G42" s="51">
        <v>174.88800000000009</v>
      </c>
      <c r="H42" s="51">
        <v>474.03899999999999</v>
      </c>
      <c r="I42" s="51">
        <v>-69.725999999999985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101.61499999999999</v>
      </c>
      <c r="E43" s="51">
        <v>0</v>
      </c>
      <c r="F43" s="51">
        <v>0</v>
      </c>
      <c r="G43" s="51">
        <v>101.61499999999999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101.61499999999999</v>
      </c>
      <c r="E44" s="51">
        <v>0</v>
      </c>
      <c r="F44" s="51">
        <v>0</v>
      </c>
      <c r="G44" s="51">
        <v>0</v>
      </c>
      <c r="H44" s="51">
        <v>101.61499999999999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706.80700000000002</v>
      </c>
      <c r="E45" s="51">
        <f t="shared" si="6"/>
        <v>35.828999999999994</v>
      </c>
      <c r="F45" s="51">
        <f t="shared" si="6"/>
        <v>22.050999999999981</v>
      </c>
      <c r="G45" s="51">
        <f t="shared" si="6"/>
        <v>73.273000000000096</v>
      </c>
      <c r="H45" s="51">
        <f t="shared" si="6"/>
        <v>575.654</v>
      </c>
      <c r="I45" s="51">
        <f t="shared" si="6"/>
        <v>-69.725999999999985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606.68399999999997</v>
      </c>
      <c r="E46" s="51">
        <v>0</v>
      </c>
      <c r="F46" s="51">
        <v>0</v>
      </c>
      <c r="G46" s="51">
        <v>59.092000000000006</v>
      </c>
      <c r="H46" s="51">
        <v>547.59199999999998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-12.596</v>
      </c>
      <c r="G47" s="51">
        <v>0</v>
      </c>
      <c r="H47" s="51">
        <v>14.305000000000001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100.12300000000005</v>
      </c>
      <c r="E48" s="51">
        <f t="shared" si="7"/>
        <v>34.11999999999999</v>
      </c>
      <c r="F48" s="51">
        <f t="shared" si="7"/>
        <v>9.4549999999999805</v>
      </c>
      <c r="G48" s="51">
        <f t="shared" si="7"/>
        <v>14.18100000000009</v>
      </c>
      <c r="H48" s="51">
        <f t="shared" si="7"/>
        <v>42.367000000000012</v>
      </c>
      <c r="I48" s="51">
        <f t="shared" si="7"/>
        <v>-69.725999999999985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71E3A-F56B-4015-A5DD-835ABCF0FB16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1582.5930000000001</v>
      </c>
      <c r="E8" s="51">
        <v>1126.1300000000001</v>
      </c>
      <c r="F8" s="51">
        <v>62.173000000000002</v>
      </c>
      <c r="G8" s="51">
        <v>144.00799999999998</v>
      </c>
      <c r="H8" s="51">
        <v>250.28199999999984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815.10700000000008</v>
      </c>
      <c r="E9" s="51">
        <v>640.13900000000001</v>
      </c>
      <c r="F9" s="51">
        <v>33.532000000000004</v>
      </c>
      <c r="G9" s="51">
        <v>52.414000000000001</v>
      </c>
      <c r="H9" s="51">
        <v>89.022000000000006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767.48599999999999</v>
      </c>
      <c r="E10" s="51">
        <f t="shared" si="0"/>
        <v>485.9910000000001</v>
      </c>
      <c r="F10" s="51">
        <f t="shared" si="0"/>
        <v>28.640999999999998</v>
      </c>
      <c r="G10" s="51">
        <f t="shared" si="0"/>
        <v>91.59399999999998</v>
      </c>
      <c r="H10" s="51">
        <f t="shared" si="0"/>
        <v>161.25999999999982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148.66999999999999</v>
      </c>
      <c r="E11" s="51">
        <v>82.885999999999996</v>
      </c>
      <c r="F11" s="51">
        <v>2.7570000000000001</v>
      </c>
      <c r="G11" s="51">
        <v>19.819000000000003</v>
      </c>
      <c r="H11" s="51">
        <v>43.207999999999991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618.81600000000003</v>
      </c>
      <c r="E12" s="51">
        <f>E10-E11</f>
        <v>403.10500000000013</v>
      </c>
      <c r="F12" s="51">
        <f>F10-F11</f>
        <v>25.883999999999997</v>
      </c>
      <c r="G12" s="51">
        <f>G10-G11</f>
        <v>71.774999999999977</v>
      </c>
      <c r="H12" s="51">
        <f>H10-H11</f>
        <v>118.05199999999982</v>
      </c>
      <c r="I12" s="51">
        <v>-59.360000000000014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477.35299999999995</v>
      </c>
      <c r="E13" s="51">
        <v>319.346</v>
      </c>
      <c r="F13" s="51">
        <v>22.492999999999999</v>
      </c>
      <c r="G13" s="51">
        <v>73.185000000000002</v>
      </c>
      <c r="H13" s="51">
        <v>62.328999999999965</v>
      </c>
      <c r="I13" s="51">
        <v>4.2389999999999999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5.1239999999999997</v>
      </c>
      <c r="E14" s="51">
        <v>2.4129999999999998</v>
      </c>
      <c r="F14" s="51">
        <v>0.35900000000000004</v>
      </c>
      <c r="G14" s="51">
        <v>0.08</v>
      </c>
      <c r="H14" s="51">
        <v>2.2719999999999998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16.734999999999999</v>
      </c>
      <c r="E15" s="51">
        <v>16.216000000000001</v>
      </c>
      <c r="F15" s="51">
        <v>0</v>
      </c>
      <c r="G15" s="51">
        <v>6.0000000000000005E-2</v>
      </c>
      <c r="H15" s="51">
        <v>0.45899999999999996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153.07400000000007</v>
      </c>
      <c r="E16" s="51">
        <f t="shared" si="1"/>
        <v>97.562000000000126</v>
      </c>
      <c r="F16" s="51">
        <f t="shared" si="1"/>
        <v>3.0319999999999983</v>
      </c>
      <c r="G16" s="51">
        <f t="shared" si="1"/>
        <v>-1.430000000000025</v>
      </c>
      <c r="H16" s="51">
        <f t="shared" si="1"/>
        <v>53.909999999999862</v>
      </c>
      <c r="I16" s="51">
        <f t="shared" si="1"/>
        <v>-63.599000000000011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478.76700000000005</v>
      </c>
      <c r="E17" s="51">
        <v>0</v>
      </c>
      <c r="F17" s="51">
        <v>0</v>
      </c>
      <c r="G17" s="51">
        <v>0</v>
      </c>
      <c r="H17" s="51">
        <v>478.76700000000005</v>
      </c>
      <c r="I17" s="51">
        <v>2.8250000000000002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12.184000000000001</v>
      </c>
      <c r="E18" s="51">
        <v>0</v>
      </c>
      <c r="F18" s="51">
        <v>0</v>
      </c>
      <c r="G18" s="51">
        <v>12.184000000000001</v>
      </c>
      <c r="H18" s="51">
        <v>0</v>
      </c>
      <c r="I18" s="51">
        <v>4.6040000000000001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94.277999999999992</v>
      </c>
      <c r="E19" s="51">
        <v>0</v>
      </c>
      <c r="F19" s="51">
        <v>0</v>
      </c>
      <c r="G19" s="51">
        <v>94.277999999999992</v>
      </c>
      <c r="H19" s="51">
        <v>0</v>
      </c>
      <c r="I19" s="51">
        <v>1.2030000000000001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165.69399999999996</v>
      </c>
      <c r="E20" s="51">
        <v>67.11</v>
      </c>
      <c r="F20" s="51">
        <v>83.623999999999995</v>
      </c>
      <c r="G20" s="51">
        <v>8.9190000000000005</v>
      </c>
      <c r="H20" s="51">
        <v>6.0409999999999995</v>
      </c>
      <c r="I20" s="51">
        <v>48.817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192.60199999999998</v>
      </c>
      <c r="E21" s="51">
        <v>35.619999999999997</v>
      </c>
      <c r="F21" s="51">
        <v>68.115999999999985</v>
      </c>
      <c r="G21" s="51">
        <v>4.718</v>
      </c>
      <c r="H21" s="51">
        <v>84.147999999999996</v>
      </c>
      <c r="I21" s="51">
        <v>21.909000000000002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740.84300000000019</v>
      </c>
      <c r="E22" s="51">
        <f t="shared" si="2"/>
        <v>66.072000000000116</v>
      </c>
      <c r="F22" s="51">
        <f t="shared" si="2"/>
        <v>-12.476000000000013</v>
      </c>
      <c r="G22" s="51">
        <f t="shared" si="2"/>
        <v>76.462999999999965</v>
      </c>
      <c r="H22" s="51">
        <f t="shared" si="2"/>
        <v>610.78399999999988</v>
      </c>
      <c r="I22" s="51">
        <f t="shared" si="2"/>
        <v>-91.083000000000013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111.809</v>
      </c>
      <c r="E23" s="51">
        <v>19.997</v>
      </c>
      <c r="F23" s="51">
        <v>2.3199999999999998</v>
      </c>
      <c r="G23" s="51">
        <v>0</v>
      </c>
      <c r="H23" s="51">
        <v>89.49199999999999</v>
      </c>
      <c r="I23" s="51">
        <v>0.78900000000000003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112.444</v>
      </c>
      <c r="E24" s="51">
        <v>0</v>
      </c>
      <c r="F24" s="51">
        <v>0</v>
      </c>
      <c r="G24" s="51">
        <v>112.444</v>
      </c>
      <c r="H24" s="51">
        <v>0</v>
      </c>
      <c r="I24" s="51">
        <v>0.154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183.78300000000002</v>
      </c>
      <c r="E25" s="51">
        <v>0</v>
      </c>
      <c r="F25" s="51">
        <v>0</v>
      </c>
      <c r="G25" s="51">
        <v>0</v>
      </c>
      <c r="H25" s="51">
        <v>183.78300000000002</v>
      </c>
      <c r="I25" s="51">
        <v>0.71099999999999997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183.66100000000003</v>
      </c>
      <c r="E26" s="51">
        <v>5.6869999999999976</v>
      </c>
      <c r="F26" s="51">
        <v>29.341000000000001</v>
      </c>
      <c r="G26" s="51">
        <v>148.41700000000003</v>
      </c>
      <c r="H26" s="51">
        <v>0.216</v>
      </c>
      <c r="I26" s="51">
        <v>0.83299999999999996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144.85100000000003</v>
      </c>
      <c r="E27" s="51">
        <v>4.2009999999999996</v>
      </c>
      <c r="F27" s="51">
        <v>13.031999999999998</v>
      </c>
      <c r="G27" s="51">
        <v>127.40200000000002</v>
      </c>
      <c r="H27" s="51">
        <v>0.216</v>
      </c>
      <c r="I27" s="51">
        <v>0.872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143.547</v>
      </c>
      <c r="E28" s="51">
        <v>0</v>
      </c>
      <c r="F28" s="51">
        <v>0</v>
      </c>
      <c r="G28" s="51">
        <v>0</v>
      </c>
      <c r="H28" s="51">
        <v>143.547</v>
      </c>
      <c r="I28" s="51">
        <v>2.1759999999999997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83.89</v>
      </c>
      <c r="E29" s="51">
        <v>11.077</v>
      </c>
      <c r="F29" s="51">
        <v>34.680999999999997</v>
      </c>
      <c r="G29" s="51">
        <v>17.091999999999999</v>
      </c>
      <c r="H29" s="51">
        <v>21.040000000000003</v>
      </c>
      <c r="I29" s="51">
        <v>12.774000000000001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72.176000000000016</v>
      </c>
      <c r="E30" s="51">
        <v>4.4379999999999997</v>
      </c>
      <c r="F30" s="51">
        <v>34.693000000000005</v>
      </c>
      <c r="G30" s="51">
        <v>7.2219999999999942</v>
      </c>
      <c r="H30" s="51">
        <v>25.823</v>
      </c>
      <c r="I30" s="51">
        <v>24.488000000000003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728.33800000000031</v>
      </c>
      <c r="E31" s="51">
        <f t="shared" si="3"/>
        <v>40.922000000000118</v>
      </c>
      <c r="F31" s="51">
        <f t="shared" si="3"/>
        <v>1.5249999999999986</v>
      </c>
      <c r="G31" s="51">
        <f t="shared" si="3"/>
        <v>200.05199999999996</v>
      </c>
      <c r="H31" s="51">
        <f t="shared" si="3"/>
        <v>485.83899999999988</v>
      </c>
      <c r="I31" s="51">
        <f t="shared" si="3"/>
        <v>-78.578000000000017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632.97400000000005</v>
      </c>
      <c r="E32" s="51">
        <v>0</v>
      </c>
      <c r="F32" s="51">
        <v>0</v>
      </c>
      <c r="G32" s="51">
        <v>178.202</v>
      </c>
      <c r="H32" s="51">
        <v>454.77200000000005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-1.7069999999999999</v>
      </c>
      <c r="F33" s="51">
        <v>-13.656000000000006</v>
      </c>
      <c r="G33" s="51">
        <v>0</v>
      </c>
      <c r="H33" s="51">
        <v>15.363000000000005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95.36400000000026</v>
      </c>
      <c r="E34" s="51">
        <f t="shared" si="4"/>
        <v>39.215000000000117</v>
      </c>
      <c r="F34" s="51">
        <f t="shared" si="4"/>
        <v>-12.131000000000007</v>
      </c>
      <c r="G34" s="51">
        <f t="shared" si="4"/>
        <v>21.849999999999966</v>
      </c>
      <c r="H34" s="51">
        <f t="shared" si="4"/>
        <v>46.429999999999843</v>
      </c>
      <c r="I34" s="51">
        <f t="shared" si="4"/>
        <v>-78.578000000000017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17.370999999999995</v>
      </c>
      <c r="E35" s="51">
        <v>0.29399999999999998</v>
      </c>
      <c r="F35" s="51">
        <v>3.1560000000000001</v>
      </c>
      <c r="G35" s="51">
        <v>10.990999999999998</v>
      </c>
      <c r="H35" s="51">
        <v>2.9299999999999997</v>
      </c>
      <c r="I35" s="51">
        <v>1.411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14.124000000000001</v>
      </c>
      <c r="E36" s="51">
        <v>5.085</v>
      </c>
      <c r="F36" s="51">
        <v>0.84600000000000009</v>
      </c>
      <c r="G36" s="51">
        <v>3.3450000000000006</v>
      </c>
      <c r="H36" s="51">
        <v>4.8480000000000008</v>
      </c>
      <c r="I36" s="51">
        <v>4.6579999999999995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165.45600000000002</v>
      </c>
      <c r="E37" s="51">
        <v>89.973000000000042</v>
      </c>
      <c r="F37" s="51">
        <v>3.0719999999999996</v>
      </c>
      <c r="G37" s="51">
        <v>24.173000000000002</v>
      </c>
      <c r="H37" s="51">
        <v>48.237999999999957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148.66999999999999</v>
      </c>
      <c r="E38" s="51">
        <v>82.885999999999996</v>
      </c>
      <c r="F38" s="51">
        <v>2.7570000000000001</v>
      </c>
      <c r="G38" s="51">
        <v>19.819000000000003</v>
      </c>
      <c r="H38" s="51">
        <v>43.207999999999991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2.1500000000000008</v>
      </c>
      <c r="E39" s="51">
        <v>2.4570000000000003</v>
      </c>
      <c r="F39" s="51">
        <v>-9.8999999999999977E-2</v>
      </c>
      <c r="G39" s="51">
        <v>-0.626</v>
      </c>
      <c r="H39" s="51">
        <v>0.41799999999999998</v>
      </c>
      <c r="I39" s="51">
        <v>-2.15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73.181000000000225</v>
      </c>
      <c r="E40" s="51">
        <f t="shared" si="5"/>
        <v>34.462000000000074</v>
      </c>
      <c r="F40" s="51">
        <f t="shared" si="5"/>
        <v>-14.657000000000009</v>
      </c>
      <c r="G40" s="51">
        <f t="shared" si="5"/>
        <v>10.475999999999969</v>
      </c>
      <c r="H40" s="51">
        <f t="shared" si="5"/>
        <v>42.899999999999878</v>
      </c>
      <c r="I40" s="51">
        <f t="shared" si="5"/>
        <v>-73.181000000000012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728.33800000000008</v>
      </c>
      <c r="E42" s="51">
        <v>40.922000000000089</v>
      </c>
      <c r="F42" s="51">
        <v>1.5250000000000128</v>
      </c>
      <c r="G42" s="51">
        <v>200.05199999999996</v>
      </c>
      <c r="H42" s="51">
        <v>485.839</v>
      </c>
      <c r="I42" s="51">
        <v>-78.578000000000003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109.72499999999999</v>
      </c>
      <c r="E43" s="51">
        <v>0</v>
      </c>
      <c r="F43" s="51">
        <v>0</v>
      </c>
      <c r="G43" s="51">
        <v>109.72499999999999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109.72499999999999</v>
      </c>
      <c r="E44" s="51">
        <v>0</v>
      </c>
      <c r="F44" s="51">
        <v>0</v>
      </c>
      <c r="G44" s="51">
        <v>0</v>
      </c>
      <c r="H44" s="51">
        <v>109.72499999999999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728.33800000000008</v>
      </c>
      <c r="E45" s="51">
        <f t="shared" si="6"/>
        <v>40.922000000000089</v>
      </c>
      <c r="F45" s="51">
        <f t="shared" si="6"/>
        <v>1.5250000000000128</v>
      </c>
      <c r="G45" s="51">
        <f t="shared" si="6"/>
        <v>90.32699999999997</v>
      </c>
      <c r="H45" s="51">
        <f t="shared" si="6"/>
        <v>595.56399999999996</v>
      </c>
      <c r="I45" s="51">
        <f t="shared" si="6"/>
        <v>-78.578000000000003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632.97400000000005</v>
      </c>
      <c r="E46" s="51">
        <v>0</v>
      </c>
      <c r="F46" s="51">
        <v>0</v>
      </c>
      <c r="G46" s="51">
        <v>68.477000000000004</v>
      </c>
      <c r="H46" s="51">
        <v>564.49700000000007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-1.7069999999999999</v>
      </c>
      <c r="F47" s="51">
        <v>-13.656000000000006</v>
      </c>
      <c r="G47" s="51">
        <v>0</v>
      </c>
      <c r="H47" s="51">
        <v>15.363000000000005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95.364000000000033</v>
      </c>
      <c r="E48" s="51">
        <f t="shared" si="7"/>
        <v>39.215000000000089</v>
      </c>
      <c r="F48" s="51">
        <f t="shared" si="7"/>
        <v>-12.130999999999993</v>
      </c>
      <c r="G48" s="51">
        <f t="shared" si="7"/>
        <v>21.849999999999966</v>
      </c>
      <c r="H48" s="51">
        <f t="shared" si="7"/>
        <v>46.4299999999999</v>
      </c>
      <c r="I48" s="51">
        <f t="shared" si="7"/>
        <v>-78.578000000000003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A8CFC-FFBE-4F69-AC98-56D220A1036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1533.471</v>
      </c>
      <c r="E8" s="51">
        <v>1103.058</v>
      </c>
      <c r="F8" s="51">
        <v>62.301000000000002</v>
      </c>
      <c r="G8" s="51">
        <v>126.55800000000001</v>
      </c>
      <c r="H8" s="51">
        <v>241.554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779.51300000000003</v>
      </c>
      <c r="E9" s="51">
        <v>618.86699999999996</v>
      </c>
      <c r="F9" s="51">
        <v>33.443000000000005</v>
      </c>
      <c r="G9" s="51">
        <v>42.464000000000006</v>
      </c>
      <c r="H9" s="51">
        <v>84.73899999999999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753.95799999999997</v>
      </c>
      <c r="E10" s="51">
        <f t="shared" si="0"/>
        <v>484.19100000000003</v>
      </c>
      <c r="F10" s="51">
        <f t="shared" si="0"/>
        <v>28.857999999999997</v>
      </c>
      <c r="G10" s="51">
        <f t="shared" si="0"/>
        <v>84.093999999999994</v>
      </c>
      <c r="H10" s="51">
        <f t="shared" si="0"/>
        <v>156.815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151.46600000000001</v>
      </c>
      <c r="E11" s="51">
        <v>84.48</v>
      </c>
      <c r="F11" s="51">
        <v>2.8460000000000001</v>
      </c>
      <c r="G11" s="51">
        <v>20.2</v>
      </c>
      <c r="H11" s="51">
        <v>43.939999999999991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602.49199999999996</v>
      </c>
      <c r="E12" s="51">
        <f>E10-E11</f>
        <v>399.71100000000001</v>
      </c>
      <c r="F12" s="51">
        <f>F10-F11</f>
        <v>26.011999999999997</v>
      </c>
      <c r="G12" s="51">
        <f>G10-G11</f>
        <v>63.893999999999991</v>
      </c>
      <c r="H12" s="51">
        <f>H10-H11</f>
        <v>112.875</v>
      </c>
      <c r="I12" s="51">
        <v>-60.735000000000014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423.70299999999997</v>
      </c>
      <c r="E13" s="51">
        <v>287.33699999999999</v>
      </c>
      <c r="F13" s="51">
        <v>17.554000000000002</v>
      </c>
      <c r="G13" s="51">
        <v>65.076999999999998</v>
      </c>
      <c r="H13" s="51">
        <v>53.734999999999985</v>
      </c>
      <c r="I13" s="51">
        <v>3.722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5.46</v>
      </c>
      <c r="E14" s="51">
        <v>2.6179999999999999</v>
      </c>
      <c r="F14" s="51">
        <v>0.40299999999999997</v>
      </c>
      <c r="G14" s="51">
        <v>8.3000000000000004E-2</v>
      </c>
      <c r="H14" s="51">
        <v>2.3559999999999999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11.101000000000001</v>
      </c>
      <c r="E15" s="51">
        <v>10.662000000000001</v>
      </c>
      <c r="F15" s="51">
        <v>0</v>
      </c>
      <c r="G15" s="51">
        <v>4.2000000000000003E-2</v>
      </c>
      <c r="H15" s="51">
        <v>0.39700000000000002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184.42999999999998</v>
      </c>
      <c r="E16" s="51">
        <f t="shared" si="1"/>
        <v>120.41800000000003</v>
      </c>
      <c r="F16" s="51">
        <f t="shared" si="1"/>
        <v>8.0549999999999944</v>
      </c>
      <c r="G16" s="51">
        <f t="shared" si="1"/>
        <v>-1.2240000000000069</v>
      </c>
      <c r="H16" s="51">
        <f t="shared" si="1"/>
        <v>57.181000000000012</v>
      </c>
      <c r="I16" s="51">
        <f t="shared" si="1"/>
        <v>-64.457000000000008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425.00099999999998</v>
      </c>
      <c r="E17" s="51">
        <v>0</v>
      </c>
      <c r="F17" s="51">
        <v>0</v>
      </c>
      <c r="G17" s="51">
        <v>0</v>
      </c>
      <c r="H17" s="51">
        <v>425.00099999999998</v>
      </c>
      <c r="I17" s="51">
        <v>2.4239999999999999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10.767999999999999</v>
      </c>
      <c r="E18" s="51">
        <v>0</v>
      </c>
      <c r="F18" s="51">
        <v>0</v>
      </c>
      <c r="G18" s="51">
        <v>10.767999999999999</v>
      </c>
      <c r="H18" s="51">
        <v>0</v>
      </c>
      <c r="I18" s="51">
        <v>0.35099999999999998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95.653999999999996</v>
      </c>
      <c r="E19" s="51">
        <v>0</v>
      </c>
      <c r="F19" s="51">
        <v>0</v>
      </c>
      <c r="G19" s="51">
        <v>95.653999999999996</v>
      </c>
      <c r="H19" s="51">
        <v>0</v>
      </c>
      <c r="I19" s="51">
        <v>1.3059999999999998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178.18299999999999</v>
      </c>
      <c r="E20" s="51">
        <v>106.244</v>
      </c>
      <c r="F20" s="51">
        <v>58.567000000000007</v>
      </c>
      <c r="G20" s="51">
        <v>7.4459999999999988</v>
      </c>
      <c r="H20" s="51">
        <v>5.9259999999999993</v>
      </c>
      <c r="I20" s="51">
        <v>56.580000000000005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212.64500000000001</v>
      </c>
      <c r="E21" s="51">
        <v>38.06</v>
      </c>
      <c r="F21" s="51">
        <v>56.333999999999989</v>
      </c>
      <c r="G21" s="51">
        <v>5.6719999999999997</v>
      </c>
      <c r="H21" s="51">
        <v>112.57900000000001</v>
      </c>
      <c r="I21" s="51">
        <v>22.118000000000002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728.77899999999988</v>
      </c>
      <c r="E22" s="51">
        <f t="shared" si="2"/>
        <v>52.234000000000037</v>
      </c>
      <c r="F22" s="51">
        <f t="shared" si="2"/>
        <v>5.8219999999999743</v>
      </c>
      <c r="G22" s="51">
        <f t="shared" si="2"/>
        <v>81.887999999999991</v>
      </c>
      <c r="H22" s="51">
        <f t="shared" si="2"/>
        <v>588.83500000000004</v>
      </c>
      <c r="I22" s="51">
        <f t="shared" si="2"/>
        <v>-95.54000000000002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107.078</v>
      </c>
      <c r="E23" s="51">
        <v>21.973999999999997</v>
      </c>
      <c r="F23" s="51">
        <v>2.4129999999999998</v>
      </c>
      <c r="G23" s="51">
        <v>0</v>
      </c>
      <c r="H23" s="51">
        <v>82.691000000000003</v>
      </c>
      <c r="I23" s="51">
        <v>1.67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108.608</v>
      </c>
      <c r="E24" s="51">
        <v>0</v>
      </c>
      <c r="F24" s="51">
        <v>0</v>
      </c>
      <c r="G24" s="51">
        <v>108.608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169.22800000000004</v>
      </c>
      <c r="E25" s="51">
        <v>0</v>
      </c>
      <c r="F25" s="51">
        <v>0</v>
      </c>
      <c r="G25" s="51">
        <v>0</v>
      </c>
      <c r="H25" s="51">
        <v>169.22800000000004</v>
      </c>
      <c r="I25" s="51">
        <v>0.61699999999999999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168.93899999999999</v>
      </c>
      <c r="E26" s="51">
        <v>5.851</v>
      </c>
      <c r="F26" s="51">
        <v>27.539000000000001</v>
      </c>
      <c r="G26" s="51">
        <v>135.34399999999999</v>
      </c>
      <c r="H26" s="51">
        <v>0.20499999999999999</v>
      </c>
      <c r="I26" s="51">
        <v>0.90600000000000003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149.87300000000002</v>
      </c>
      <c r="E27" s="51">
        <v>4.2969999999999997</v>
      </c>
      <c r="F27" s="51">
        <v>13.573</v>
      </c>
      <c r="G27" s="51">
        <v>131.798</v>
      </c>
      <c r="H27" s="51">
        <v>0.20499999999999999</v>
      </c>
      <c r="I27" s="51">
        <v>0.76600000000000001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148.44800000000001</v>
      </c>
      <c r="E28" s="51">
        <v>0</v>
      </c>
      <c r="F28" s="51">
        <v>0</v>
      </c>
      <c r="G28" s="51">
        <v>0</v>
      </c>
      <c r="H28" s="51">
        <v>148.44800000000001</v>
      </c>
      <c r="I28" s="51">
        <v>2.1909999999999998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83.351000000000013</v>
      </c>
      <c r="E29" s="51">
        <v>9.3640000000000008</v>
      </c>
      <c r="F29" s="51">
        <v>37.69700000000001</v>
      </c>
      <c r="G29" s="51">
        <v>16.445999999999998</v>
      </c>
      <c r="H29" s="51">
        <v>19.843999999999998</v>
      </c>
      <c r="I29" s="51">
        <v>15.805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71.343999999999994</v>
      </c>
      <c r="E30" s="51">
        <v>4.391</v>
      </c>
      <c r="F30" s="51">
        <v>37.333000000000006</v>
      </c>
      <c r="G30" s="51">
        <v>5.7000000000000028</v>
      </c>
      <c r="H30" s="51">
        <v>23.919999999999998</v>
      </c>
      <c r="I30" s="51">
        <v>27.811999999999998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716.58799999999974</v>
      </c>
      <c r="E31" s="51">
        <f t="shared" si="3"/>
        <v>26.841000000000037</v>
      </c>
      <c r="F31" s="51">
        <f t="shared" si="3"/>
        <v>17.010999999999971</v>
      </c>
      <c r="G31" s="51">
        <f t="shared" si="3"/>
        <v>183.29599999999999</v>
      </c>
      <c r="H31" s="51">
        <f t="shared" si="3"/>
        <v>489.43999999999994</v>
      </c>
      <c r="I31" s="51">
        <f t="shared" si="3"/>
        <v>-83.349000000000032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596.67599999999993</v>
      </c>
      <c r="E32" s="51">
        <v>0</v>
      </c>
      <c r="F32" s="51">
        <v>0</v>
      </c>
      <c r="G32" s="51">
        <v>165.10500000000002</v>
      </c>
      <c r="H32" s="51">
        <v>431.57099999999997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-11.533000000000001</v>
      </c>
      <c r="G33" s="51">
        <v>0</v>
      </c>
      <c r="H33" s="51">
        <v>13.286000000000001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119.91199999999981</v>
      </c>
      <c r="E34" s="51">
        <f t="shared" si="4"/>
        <v>25.088000000000036</v>
      </c>
      <c r="F34" s="51">
        <f t="shared" si="4"/>
        <v>5.4779999999999696</v>
      </c>
      <c r="G34" s="51">
        <f t="shared" si="4"/>
        <v>18.190999999999974</v>
      </c>
      <c r="H34" s="51">
        <f t="shared" si="4"/>
        <v>71.154999999999973</v>
      </c>
      <c r="I34" s="51">
        <f t="shared" si="4"/>
        <v>-83.349000000000032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11.194000000000003</v>
      </c>
      <c r="E35" s="51">
        <v>0.20599999999999999</v>
      </c>
      <c r="F35" s="51">
        <v>2.5870000000000002</v>
      </c>
      <c r="G35" s="51">
        <v>5.9080000000000013</v>
      </c>
      <c r="H35" s="51">
        <v>2.4930000000000003</v>
      </c>
      <c r="I35" s="51">
        <v>0.70500000000000007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8.3019999999999996</v>
      </c>
      <c r="E36" s="51">
        <v>1.639</v>
      </c>
      <c r="F36" s="51">
        <v>0.77099999999999991</v>
      </c>
      <c r="G36" s="51">
        <v>2.7089999999999996</v>
      </c>
      <c r="H36" s="51">
        <v>3.1830000000000003</v>
      </c>
      <c r="I36" s="51">
        <v>3.597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188.02900000000002</v>
      </c>
      <c r="E37" s="51">
        <v>117.373</v>
      </c>
      <c r="F37" s="51">
        <v>2.9049999999999998</v>
      </c>
      <c r="G37" s="51">
        <v>16.577000000000002</v>
      </c>
      <c r="H37" s="51">
        <v>51.174000000000014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151.46600000000001</v>
      </c>
      <c r="E38" s="51">
        <v>84.48</v>
      </c>
      <c r="F38" s="51">
        <v>2.8460000000000001</v>
      </c>
      <c r="G38" s="51">
        <v>20.2</v>
      </c>
      <c r="H38" s="51">
        <v>43.939999999999991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-2.358000000000001</v>
      </c>
      <c r="E39" s="51">
        <v>-0.27100000000000046</v>
      </c>
      <c r="F39" s="51">
        <v>-1.9710000000000003</v>
      </c>
      <c r="G39" s="51">
        <v>-0.32700000000000001</v>
      </c>
      <c r="H39" s="51">
        <v>0.21099999999999999</v>
      </c>
      <c r="I39" s="51">
        <v>2.3580000000000001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82.814999999999799</v>
      </c>
      <c r="E40" s="51">
        <f t="shared" si="5"/>
        <v>-6.1009999999999707</v>
      </c>
      <c r="F40" s="51">
        <f t="shared" si="5"/>
        <v>5.5739999999999696</v>
      </c>
      <c r="G40" s="51">
        <f t="shared" si="5"/>
        <v>18.941999999999972</v>
      </c>
      <c r="H40" s="51">
        <f t="shared" si="5"/>
        <v>64.399999999999963</v>
      </c>
      <c r="I40" s="51">
        <f t="shared" si="5"/>
        <v>-82.81500000000004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716.58799999999974</v>
      </c>
      <c r="E42" s="51">
        <v>26.840999999999998</v>
      </c>
      <c r="F42" s="51">
        <v>17.010999999999996</v>
      </c>
      <c r="G42" s="51">
        <v>183.29599999999999</v>
      </c>
      <c r="H42" s="51">
        <v>489.43999999999983</v>
      </c>
      <c r="I42" s="51">
        <v>-83.349000000000018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104.574</v>
      </c>
      <c r="E43" s="51">
        <v>0</v>
      </c>
      <c r="F43" s="51">
        <v>0</v>
      </c>
      <c r="G43" s="51">
        <v>104.574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104.574</v>
      </c>
      <c r="E44" s="51">
        <v>0</v>
      </c>
      <c r="F44" s="51">
        <v>0</v>
      </c>
      <c r="G44" s="51">
        <v>0</v>
      </c>
      <c r="H44" s="51">
        <v>104.574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716.58799999999974</v>
      </c>
      <c r="E45" s="51">
        <f t="shared" si="6"/>
        <v>26.840999999999998</v>
      </c>
      <c r="F45" s="51">
        <f t="shared" si="6"/>
        <v>17.010999999999996</v>
      </c>
      <c r="G45" s="51">
        <f t="shared" si="6"/>
        <v>78.721999999999994</v>
      </c>
      <c r="H45" s="51">
        <f t="shared" si="6"/>
        <v>594.01399999999978</v>
      </c>
      <c r="I45" s="51">
        <f t="shared" si="6"/>
        <v>-83.349000000000018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596.67599999999993</v>
      </c>
      <c r="E46" s="51">
        <v>0</v>
      </c>
      <c r="F46" s="51">
        <v>0</v>
      </c>
      <c r="G46" s="51">
        <v>60.530999999999992</v>
      </c>
      <c r="H46" s="51">
        <v>536.14499999999998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-11.533000000000001</v>
      </c>
      <c r="G47" s="51">
        <v>0</v>
      </c>
      <c r="H47" s="51">
        <v>13.286000000000001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119.91199999999981</v>
      </c>
      <c r="E48" s="51">
        <f t="shared" si="7"/>
        <v>25.087999999999997</v>
      </c>
      <c r="F48" s="51">
        <f t="shared" si="7"/>
        <v>5.4779999999999944</v>
      </c>
      <c r="G48" s="51">
        <f t="shared" si="7"/>
        <v>18.191000000000003</v>
      </c>
      <c r="H48" s="51">
        <f t="shared" si="7"/>
        <v>71.154999999999802</v>
      </c>
      <c r="I48" s="51">
        <f t="shared" si="7"/>
        <v>-83.349000000000018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9D35C-D9FD-4EEB-BDB4-45681646A098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1556.6090000000002</v>
      </c>
      <c r="E8" s="51">
        <v>1121.5160000000001</v>
      </c>
      <c r="F8" s="51">
        <v>62.452999999999996</v>
      </c>
      <c r="G8" s="51">
        <v>128.82400000000001</v>
      </c>
      <c r="H8" s="51">
        <v>243.81599999999997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799.49199999999996</v>
      </c>
      <c r="E9" s="51">
        <v>634.51199999999994</v>
      </c>
      <c r="F9" s="51">
        <v>33.638000000000005</v>
      </c>
      <c r="G9" s="51">
        <v>44.665000000000006</v>
      </c>
      <c r="H9" s="51">
        <v>86.676999999999992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757.11700000000019</v>
      </c>
      <c r="E10" s="51">
        <f t="shared" si="0"/>
        <v>487.00400000000013</v>
      </c>
      <c r="F10" s="51">
        <f t="shared" si="0"/>
        <v>28.814999999999991</v>
      </c>
      <c r="G10" s="51">
        <f t="shared" si="0"/>
        <v>84.159000000000006</v>
      </c>
      <c r="H10" s="51">
        <f t="shared" si="0"/>
        <v>157.13899999999998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153.18599999999986</v>
      </c>
      <c r="E11" s="51">
        <v>85.370999999999995</v>
      </c>
      <c r="F11" s="51">
        <v>2.8640000000000003</v>
      </c>
      <c r="G11" s="51">
        <v>20.408000000000001</v>
      </c>
      <c r="H11" s="51">
        <v>44.542999999999871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603.93100000000027</v>
      </c>
      <c r="E12" s="51">
        <f>E10-E11</f>
        <v>401.63300000000015</v>
      </c>
      <c r="F12" s="51">
        <f>F10-F11</f>
        <v>25.95099999999999</v>
      </c>
      <c r="G12" s="51">
        <f>G10-G11</f>
        <v>63.751000000000005</v>
      </c>
      <c r="H12" s="51">
        <f>H10-H11</f>
        <v>112.59600000000012</v>
      </c>
      <c r="I12" s="51">
        <v>-61.271000000000015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443.49500000000006</v>
      </c>
      <c r="E13" s="51">
        <v>305.80100000000004</v>
      </c>
      <c r="F13" s="51">
        <v>17.983000000000001</v>
      </c>
      <c r="G13" s="51">
        <v>64.788000000000011</v>
      </c>
      <c r="H13" s="51">
        <v>54.923000000000009</v>
      </c>
      <c r="I13" s="51">
        <v>3.802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7.4089999999999989</v>
      </c>
      <c r="E14" s="51">
        <v>2.577</v>
      </c>
      <c r="F14" s="51">
        <v>2.3989999999999996</v>
      </c>
      <c r="G14" s="51">
        <v>7.400000000000001E-2</v>
      </c>
      <c r="H14" s="51">
        <v>2.359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10.69</v>
      </c>
      <c r="E15" s="51">
        <v>10.314</v>
      </c>
      <c r="F15" s="51">
        <v>0</v>
      </c>
      <c r="G15" s="51">
        <v>5.1000000000000004E-2</v>
      </c>
      <c r="H15" s="51">
        <v>0.32500000000000001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163.71700000000021</v>
      </c>
      <c r="E16" s="51">
        <f t="shared" si="1"/>
        <v>103.5690000000001</v>
      </c>
      <c r="F16" s="51">
        <f t="shared" si="1"/>
        <v>5.5689999999999902</v>
      </c>
      <c r="G16" s="51">
        <f t="shared" si="1"/>
        <v>-1.0600000000000063</v>
      </c>
      <c r="H16" s="51">
        <f t="shared" si="1"/>
        <v>55.639000000000109</v>
      </c>
      <c r="I16" s="51">
        <f t="shared" si="1"/>
        <v>-65.073000000000022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444.47400000000005</v>
      </c>
      <c r="E17" s="51">
        <v>0</v>
      </c>
      <c r="F17" s="51">
        <v>0</v>
      </c>
      <c r="G17" s="51">
        <v>0</v>
      </c>
      <c r="H17" s="51">
        <v>444.47400000000005</v>
      </c>
      <c r="I17" s="51">
        <v>2.823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10.602</v>
      </c>
      <c r="E18" s="51">
        <v>0</v>
      </c>
      <c r="F18" s="51">
        <v>0</v>
      </c>
      <c r="G18" s="51">
        <v>10.602</v>
      </c>
      <c r="H18" s="51">
        <v>0</v>
      </c>
      <c r="I18" s="51">
        <v>0.104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94.472000000000008</v>
      </c>
      <c r="E19" s="51">
        <v>0</v>
      </c>
      <c r="F19" s="51">
        <v>0</v>
      </c>
      <c r="G19" s="51">
        <v>94.472000000000008</v>
      </c>
      <c r="H19" s="51">
        <v>0</v>
      </c>
      <c r="I19" s="51">
        <v>3.0960000000000001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212.4</v>
      </c>
      <c r="E20" s="51">
        <v>138.91800000000001</v>
      </c>
      <c r="F20" s="51">
        <v>59.085999999999999</v>
      </c>
      <c r="G20" s="51">
        <v>8.6820000000000004</v>
      </c>
      <c r="H20" s="51">
        <v>5.7139999999999995</v>
      </c>
      <c r="I20" s="51">
        <v>59.730000000000004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232.91499999999999</v>
      </c>
      <c r="E21" s="51">
        <v>54.438000000000002</v>
      </c>
      <c r="F21" s="51">
        <v>68.423000000000002</v>
      </c>
      <c r="G21" s="51">
        <v>7.3930000000000007</v>
      </c>
      <c r="H21" s="51">
        <v>102.661</v>
      </c>
      <c r="I21" s="51">
        <v>39.214999999999996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712.57600000000025</v>
      </c>
      <c r="E22" s="51">
        <f t="shared" si="2"/>
        <v>19.089000000000098</v>
      </c>
      <c r="F22" s="51">
        <f t="shared" si="2"/>
        <v>14.905999999999992</v>
      </c>
      <c r="G22" s="51">
        <f t="shared" si="2"/>
        <v>81.521000000000001</v>
      </c>
      <c r="H22" s="51">
        <f t="shared" si="2"/>
        <v>597.06000000000017</v>
      </c>
      <c r="I22" s="51">
        <f t="shared" si="2"/>
        <v>-79.773000000000025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112.31600000000002</v>
      </c>
      <c r="E23" s="51">
        <v>22.538000000000004</v>
      </c>
      <c r="F23" s="51">
        <v>2.4750000000000001</v>
      </c>
      <c r="G23" s="51">
        <v>0</v>
      </c>
      <c r="H23" s="51">
        <v>87.303000000000011</v>
      </c>
      <c r="I23" s="51">
        <v>6.2220000000000004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118.39799999999998</v>
      </c>
      <c r="E24" s="51">
        <v>0</v>
      </c>
      <c r="F24" s="51">
        <v>0</v>
      </c>
      <c r="G24" s="51">
        <v>118.39799999999998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175.816</v>
      </c>
      <c r="E25" s="51">
        <v>0</v>
      </c>
      <c r="F25" s="51">
        <v>0</v>
      </c>
      <c r="G25" s="51">
        <v>0</v>
      </c>
      <c r="H25" s="51">
        <v>175.816</v>
      </c>
      <c r="I25" s="51">
        <v>0.67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175.55500000000001</v>
      </c>
      <c r="E26" s="51">
        <v>5.8519999999999994</v>
      </c>
      <c r="F26" s="51">
        <v>27.705000000000002</v>
      </c>
      <c r="G26" s="51">
        <v>141.798</v>
      </c>
      <c r="H26" s="51">
        <v>0.19999999999999998</v>
      </c>
      <c r="I26" s="51">
        <v>0.93100000000000005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147.19</v>
      </c>
      <c r="E27" s="51">
        <v>4.2910000000000004</v>
      </c>
      <c r="F27" s="51">
        <v>13.679000000000002</v>
      </c>
      <c r="G27" s="51">
        <v>129.02000000000001</v>
      </c>
      <c r="H27" s="51">
        <v>0.19999999999999998</v>
      </c>
      <c r="I27" s="51">
        <v>0.83399999999999996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145.864</v>
      </c>
      <c r="E28" s="51">
        <v>0</v>
      </c>
      <c r="F28" s="51">
        <v>0</v>
      </c>
      <c r="G28" s="51">
        <v>0</v>
      </c>
      <c r="H28" s="51">
        <v>145.864</v>
      </c>
      <c r="I28" s="51">
        <v>2.16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83.395999999999987</v>
      </c>
      <c r="E29" s="51">
        <v>10.779</v>
      </c>
      <c r="F29" s="51">
        <v>34.012</v>
      </c>
      <c r="G29" s="51">
        <v>18.762999999999991</v>
      </c>
      <c r="H29" s="51">
        <v>19.841999999999999</v>
      </c>
      <c r="I29" s="51">
        <v>13.157000000000002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72.069999999999979</v>
      </c>
      <c r="E30" s="51">
        <v>4.4219999999999997</v>
      </c>
      <c r="F30" s="51">
        <v>34.036999999999999</v>
      </c>
      <c r="G30" s="51">
        <v>6.978999999999985</v>
      </c>
      <c r="H30" s="51">
        <v>26.631999999999998</v>
      </c>
      <c r="I30" s="51">
        <v>24.483000000000001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705.74500000000012</v>
      </c>
      <c r="E31" s="51">
        <f t="shared" si="3"/>
        <v>-8.2449999999999051</v>
      </c>
      <c r="F31" s="51">
        <f t="shared" si="3"/>
        <v>26.481999999999992</v>
      </c>
      <c r="G31" s="51">
        <f t="shared" si="3"/>
        <v>200.91299999999995</v>
      </c>
      <c r="H31" s="51">
        <f t="shared" si="3"/>
        <v>486.5950000000002</v>
      </c>
      <c r="I31" s="51">
        <f t="shared" si="3"/>
        <v>-72.942000000000021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613.55100000000004</v>
      </c>
      <c r="E32" s="51">
        <v>0</v>
      </c>
      <c r="F32" s="51">
        <v>0</v>
      </c>
      <c r="G32" s="51">
        <v>165.96400000000003</v>
      </c>
      <c r="H32" s="51">
        <v>447.58700000000005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-11.591000000000001</v>
      </c>
      <c r="G33" s="51">
        <v>0</v>
      </c>
      <c r="H33" s="51">
        <v>13.344000000000001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92.194000000000074</v>
      </c>
      <c r="E34" s="51">
        <f t="shared" si="4"/>
        <v>-9.9979999999999052</v>
      </c>
      <c r="F34" s="51">
        <f t="shared" si="4"/>
        <v>14.890999999999991</v>
      </c>
      <c r="G34" s="51">
        <f t="shared" si="4"/>
        <v>34.948999999999927</v>
      </c>
      <c r="H34" s="51">
        <f t="shared" si="4"/>
        <v>52.352000000000153</v>
      </c>
      <c r="I34" s="51">
        <f t="shared" si="4"/>
        <v>-72.942000000000021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10.186999999999998</v>
      </c>
      <c r="E35" s="51">
        <v>0.16400000000000001</v>
      </c>
      <c r="F35" s="51">
        <v>1.8379999999999999</v>
      </c>
      <c r="G35" s="51">
        <v>4.9390000000000009</v>
      </c>
      <c r="H35" s="51">
        <v>3.2459999999999996</v>
      </c>
      <c r="I35" s="51">
        <v>0.80800000000000005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8.7800000000000011</v>
      </c>
      <c r="E36" s="51">
        <v>2.4969999999999999</v>
      </c>
      <c r="F36" s="51">
        <v>0.25900000000000001</v>
      </c>
      <c r="G36" s="51">
        <v>3.4219999999999997</v>
      </c>
      <c r="H36" s="51">
        <v>2.6020000000000003</v>
      </c>
      <c r="I36" s="51">
        <v>2.2149999999999999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172.43800000000002</v>
      </c>
      <c r="E37" s="51">
        <v>94.245000000000005</v>
      </c>
      <c r="F37" s="51">
        <v>3.194</v>
      </c>
      <c r="G37" s="51">
        <v>22.128999999999998</v>
      </c>
      <c r="H37" s="51">
        <v>52.87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153.18599999999986</v>
      </c>
      <c r="E38" s="51">
        <v>85.370999999999995</v>
      </c>
      <c r="F38" s="51">
        <v>2.8640000000000003</v>
      </c>
      <c r="G38" s="51">
        <v>20.408000000000001</v>
      </c>
      <c r="H38" s="51">
        <v>44.542999999999871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0.96499999999999986</v>
      </c>
      <c r="E39" s="51">
        <v>0.56399999999999995</v>
      </c>
      <c r="F39" s="51">
        <v>0.50900000000000012</v>
      </c>
      <c r="G39" s="51">
        <v>-0.28900000000000003</v>
      </c>
      <c r="H39" s="51">
        <v>0.18099999999999999</v>
      </c>
      <c r="I39" s="51">
        <v>-0.96499999999999997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70.569999999999922</v>
      </c>
      <c r="E40" s="51">
        <f t="shared" si="5"/>
        <v>-17.102999999999916</v>
      </c>
      <c r="F40" s="51">
        <f t="shared" si="5"/>
        <v>12.472999999999992</v>
      </c>
      <c r="G40" s="51">
        <f t="shared" si="5"/>
        <v>31.999999999999929</v>
      </c>
      <c r="H40" s="51">
        <f t="shared" si="5"/>
        <v>43.200000000000031</v>
      </c>
      <c r="I40" s="51">
        <f t="shared" si="5"/>
        <v>-70.570000000000022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705.74500000000023</v>
      </c>
      <c r="E42" s="51">
        <v>-8.2449999999998909</v>
      </c>
      <c r="F42" s="51">
        <v>26.481999999999971</v>
      </c>
      <c r="G42" s="51">
        <v>200.91299999999995</v>
      </c>
      <c r="H42" s="51">
        <v>486.5950000000002</v>
      </c>
      <c r="I42" s="51">
        <v>-72.942000000000036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104.996</v>
      </c>
      <c r="E43" s="51">
        <v>0</v>
      </c>
      <c r="F43" s="51">
        <v>0</v>
      </c>
      <c r="G43" s="51">
        <v>104.996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104.996</v>
      </c>
      <c r="E44" s="51">
        <v>0</v>
      </c>
      <c r="F44" s="51">
        <v>0</v>
      </c>
      <c r="G44" s="51">
        <v>0</v>
      </c>
      <c r="H44" s="51">
        <v>104.996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705.74500000000023</v>
      </c>
      <c r="E45" s="51">
        <f t="shared" si="6"/>
        <v>-8.2449999999998909</v>
      </c>
      <c r="F45" s="51">
        <f t="shared" si="6"/>
        <v>26.481999999999971</v>
      </c>
      <c r="G45" s="51">
        <f t="shared" si="6"/>
        <v>95.916999999999959</v>
      </c>
      <c r="H45" s="51">
        <f t="shared" si="6"/>
        <v>591.59100000000024</v>
      </c>
      <c r="I45" s="51">
        <f t="shared" si="6"/>
        <v>-72.942000000000036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613.55100000000016</v>
      </c>
      <c r="E46" s="51">
        <v>0</v>
      </c>
      <c r="F46" s="51">
        <v>0</v>
      </c>
      <c r="G46" s="51">
        <v>60.968000000000018</v>
      </c>
      <c r="H46" s="51">
        <v>552.58300000000008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-11.591000000000001</v>
      </c>
      <c r="G47" s="51">
        <v>0</v>
      </c>
      <c r="H47" s="51">
        <v>13.344000000000001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92.194000000000074</v>
      </c>
      <c r="E48" s="51">
        <f t="shared" si="7"/>
        <v>-9.997999999999891</v>
      </c>
      <c r="F48" s="51">
        <f t="shared" si="7"/>
        <v>14.89099999999997</v>
      </c>
      <c r="G48" s="51">
        <f t="shared" si="7"/>
        <v>34.948999999999941</v>
      </c>
      <c r="H48" s="51">
        <f t="shared" si="7"/>
        <v>52.352000000000153</v>
      </c>
      <c r="I48" s="51">
        <f t="shared" si="7"/>
        <v>-72.942000000000036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C0579-B799-40B7-88FE-00DE5D6B2B1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1585.1110000000001</v>
      </c>
      <c r="E8" s="51">
        <v>1138.175</v>
      </c>
      <c r="F8" s="51">
        <v>62.93099999999999</v>
      </c>
      <c r="G8" s="51">
        <v>130.47500000000002</v>
      </c>
      <c r="H8" s="51">
        <v>253.53000000000003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819.20899999999995</v>
      </c>
      <c r="E9" s="51">
        <v>647.48599999999999</v>
      </c>
      <c r="F9" s="51">
        <v>34.338999999999992</v>
      </c>
      <c r="G9" s="51">
        <v>45.747999999999998</v>
      </c>
      <c r="H9" s="51">
        <v>91.635999999999996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765.90200000000016</v>
      </c>
      <c r="E10" s="51">
        <f t="shared" si="0"/>
        <v>490.68899999999996</v>
      </c>
      <c r="F10" s="51">
        <f t="shared" si="0"/>
        <v>28.591999999999999</v>
      </c>
      <c r="G10" s="51">
        <f t="shared" si="0"/>
        <v>84.727000000000032</v>
      </c>
      <c r="H10" s="51">
        <f t="shared" si="0"/>
        <v>161.89400000000003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155.12699999999987</v>
      </c>
      <c r="E11" s="51">
        <v>86.29</v>
      </c>
      <c r="F11" s="51">
        <v>2.8890000000000002</v>
      </c>
      <c r="G11" s="51">
        <v>20.687999999999995</v>
      </c>
      <c r="H11" s="51">
        <v>45.259999999999884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610.77500000000032</v>
      </c>
      <c r="E12" s="51">
        <f>E10-E11</f>
        <v>404.39899999999994</v>
      </c>
      <c r="F12" s="51">
        <f>F10-F11</f>
        <v>25.702999999999999</v>
      </c>
      <c r="G12" s="51">
        <f>G10-G11</f>
        <v>64.039000000000044</v>
      </c>
      <c r="H12" s="51">
        <f>H10-H11</f>
        <v>116.63400000000016</v>
      </c>
      <c r="I12" s="51">
        <v>-38.085999999999956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449.74999999999994</v>
      </c>
      <c r="E13" s="51">
        <v>309.54899999999998</v>
      </c>
      <c r="F13" s="51">
        <v>17.657</v>
      </c>
      <c r="G13" s="51">
        <v>65.094999999999999</v>
      </c>
      <c r="H13" s="51">
        <v>57.448999999999991</v>
      </c>
      <c r="I13" s="51">
        <v>3.77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5.4649999999999999</v>
      </c>
      <c r="E14" s="51">
        <v>2.6419999999999999</v>
      </c>
      <c r="F14" s="51">
        <v>0.40099999999999997</v>
      </c>
      <c r="G14" s="51">
        <v>8.8000000000000009E-2</v>
      </c>
      <c r="H14" s="51">
        <v>2.3340000000000001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10.397</v>
      </c>
      <c r="E15" s="51">
        <v>10.077999999999999</v>
      </c>
      <c r="F15" s="51">
        <v>0</v>
      </c>
      <c r="G15" s="51">
        <v>4.7E-2</v>
      </c>
      <c r="H15" s="51">
        <v>0.27200000000000002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165.95700000000036</v>
      </c>
      <c r="E16" s="51">
        <f t="shared" si="1"/>
        <v>102.28599999999997</v>
      </c>
      <c r="F16" s="51">
        <f t="shared" si="1"/>
        <v>7.6449999999999996</v>
      </c>
      <c r="G16" s="51">
        <f t="shared" si="1"/>
        <v>-1.0969999999999549</v>
      </c>
      <c r="H16" s="51">
        <f t="shared" si="1"/>
        <v>57.123000000000161</v>
      </c>
      <c r="I16" s="51">
        <f t="shared" si="1"/>
        <v>-41.855999999999959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450.38</v>
      </c>
      <c r="E17" s="51">
        <v>0</v>
      </c>
      <c r="F17" s="51">
        <v>0</v>
      </c>
      <c r="G17" s="51">
        <v>0</v>
      </c>
      <c r="H17" s="51">
        <v>450.38</v>
      </c>
      <c r="I17" s="51">
        <v>3.14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10.181999999999999</v>
      </c>
      <c r="E18" s="51">
        <v>0</v>
      </c>
      <c r="F18" s="51">
        <v>0</v>
      </c>
      <c r="G18" s="51">
        <v>10.181999999999999</v>
      </c>
      <c r="H18" s="51">
        <v>0</v>
      </c>
      <c r="I18" s="51">
        <v>0.22800000000000001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95.115000000000009</v>
      </c>
      <c r="E19" s="51">
        <v>0</v>
      </c>
      <c r="F19" s="51">
        <v>0</v>
      </c>
      <c r="G19" s="51">
        <v>95.115000000000009</v>
      </c>
      <c r="H19" s="51">
        <v>0</v>
      </c>
      <c r="I19" s="51">
        <v>1.371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148.21899999999999</v>
      </c>
      <c r="E20" s="51">
        <v>83.221999999999994</v>
      </c>
      <c r="F20" s="51">
        <v>52.13600000000001</v>
      </c>
      <c r="G20" s="51">
        <v>7.44</v>
      </c>
      <c r="H20" s="51">
        <v>5.4210000000000003</v>
      </c>
      <c r="I20" s="51">
        <v>57.826000000000001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185.29500000000002</v>
      </c>
      <c r="E21" s="51">
        <v>36.640999999999998</v>
      </c>
      <c r="F21" s="51">
        <v>53.596000000000011</v>
      </c>
      <c r="G21" s="51">
        <v>4.0280000000000005</v>
      </c>
      <c r="H21" s="51">
        <v>91.029999999999987</v>
      </c>
      <c r="I21" s="51">
        <v>20.750000000000004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738.34600000000046</v>
      </c>
      <c r="E22" s="51">
        <f t="shared" si="2"/>
        <v>55.704999999999977</v>
      </c>
      <c r="F22" s="51">
        <f t="shared" si="2"/>
        <v>9.1049999999999969</v>
      </c>
      <c r="G22" s="51">
        <f t="shared" si="2"/>
        <v>80.424000000000063</v>
      </c>
      <c r="H22" s="51">
        <f t="shared" si="2"/>
        <v>593.11200000000019</v>
      </c>
      <c r="I22" s="51">
        <f t="shared" si="2"/>
        <v>-74.648999999999958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101.117</v>
      </c>
      <c r="E23" s="51">
        <v>20.443000000000001</v>
      </c>
      <c r="F23" s="51">
        <v>2.2440000000000002</v>
      </c>
      <c r="G23" s="51">
        <v>0</v>
      </c>
      <c r="H23" s="51">
        <v>78.430000000000007</v>
      </c>
      <c r="I23" s="51">
        <v>1.1559999999999999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102.13500000000001</v>
      </c>
      <c r="E24" s="51">
        <v>0</v>
      </c>
      <c r="F24" s="51">
        <v>0</v>
      </c>
      <c r="G24" s="51">
        <v>102.13500000000001</v>
      </c>
      <c r="H24" s="51">
        <v>0</v>
      </c>
      <c r="I24" s="51">
        <v>0.13800000000000001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175.07799999999997</v>
      </c>
      <c r="E25" s="51">
        <v>0</v>
      </c>
      <c r="F25" s="51">
        <v>0</v>
      </c>
      <c r="G25" s="51">
        <v>0</v>
      </c>
      <c r="H25" s="51">
        <v>175.07799999999997</v>
      </c>
      <c r="I25" s="51">
        <v>0.70499999999999996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174.86400000000003</v>
      </c>
      <c r="E26" s="51">
        <v>5.8479999999999999</v>
      </c>
      <c r="F26" s="51">
        <v>27.855999999999998</v>
      </c>
      <c r="G26" s="51">
        <v>140.96600000000004</v>
      </c>
      <c r="H26" s="51">
        <v>0.19400000000000001</v>
      </c>
      <c r="I26" s="51">
        <v>0.91900000000000004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149.60599999999999</v>
      </c>
      <c r="E27" s="51">
        <v>4.2860000000000005</v>
      </c>
      <c r="F27" s="51">
        <v>13.731000000000002</v>
      </c>
      <c r="G27" s="51">
        <v>131.39500000000001</v>
      </c>
      <c r="H27" s="51">
        <v>0.19400000000000001</v>
      </c>
      <c r="I27" s="51">
        <v>0.85199999999999998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148.23799999999997</v>
      </c>
      <c r="E28" s="51">
        <v>0</v>
      </c>
      <c r="F28" s="51">
        <v>0</v>
      </c>
      <c r="G28" s="51">
        <v>0</v>
      </c>
      <c r="H28" s="51">
        <v>148.23799999999997</v>
      </c>
      <c r="I28" s="51">
        <v>2.2200000000000002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81.991</v>
      </c>
      <c r="E29" s="51">
        <v>10.273999999999999</v>
      </c>
      <c r="F29" s="51">
        <v>34.513999999999996</v>
      </c>
      <c r="G29" s="51">
        <v>17.207999999999998</v>
      </c>
      <c r="H29" s="51">
        <v>19.995000000000001</v>
      </c>
      <c r="I29" s="51">
        <v>13.122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70.26900000000002</v>
      </c>
      <c r="E30" s="51">
        <v>4.577</v>
      </c>
      <c r="F30" s="51">
        <v>34.562000000000005</v>
      </c>
      <c r="G30" s="51">
        <v>6.6400000000000006</v>
      </c>
      <c r="H30" s="51">
        <v>24.490000000000002</v>
      </c>
      <c r="I30" s="51">
        <v>24.844000000000001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726.06000000000051</v>
      </c>
      <c r="E31" s="51">
        <f t="shared" si="3"/>
        <v>31.126999999999967</v>
      </c>
      <c r="F31" s="51">
        <f t="shared" si="3"/>
        <v>21.034000000000006</v>
      </c>
      <c r="G31" s="51">
        <f t="shared" si="3"/>
        <v>181.56200000000007</v>
      </c>
      <c r="H31" s="51">
        <f t="shared" si="3"/>
        <v>492.33700000000022</v>
      </c>
      <c r="I31" s="51">
        <f t="shared" si="3"/>
        <v>-62.362999999999964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624.452</v>
      </c>
      <c r="E32" s="51">
        <v>0</v>
      </c>
      <c r="F32" s="51">
        <v>0</v>
      </c>
      <c r="G32" s="51">
        <v>166.02700000000002</v>
      </c>
      <c r="H32" s="51">
        <v>458.42500000000001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-11.695000000000002</v>
      </c>
      <c r="G33" s="51">
        <v>0</v>
      </c>
      <c r="H33" s="51">
        <v>13.448000000000002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101.60800000000052</v>
      </c>
      <c r="E34" s="51">
        <f t="shared" si="4"/>
        <v>29.373999999999967</v>
      </c>
      <c r="F34" s="51">
        <f t="shared" si="4"/>
        <v>9.339000000000004</v>
      </c>
      <c r="G34" s="51">
        <f t="shared" si="4"/>
        <v>15.535000000000053</v>
      </c>
      <c r="H34" s="51">
        <f t="shared" si="4"/>
        <v>47.360000000000205</v>
      </c>
      <c r="I34" s="51">
        <f t="shared" si="4"/>
        <v>-62.362999999999964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12.103</v>
      </c>
      <c r="E35" s="51">
        <v>1.3470000000000002</v>
      </c>
      <c r="F35" s="51">
        <v>1.9399999999999997</v>
      </c>
      <c r="G35" s="51">
        <v>6.2469999999999999</v>
      </c>
      <c r="H35" s="51">
        <v>2.569</v>
      </c>
      <c r="I35" s="51">
        <v>0.66700000000000004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10.667999999999997</v>
      </c>
      <c r="E36" s="51">
        <v>3.7869999999999999</v>
      </c>
      <c r="F36" s="51">
        <v>0.22099999999999997</v>
      </c>
      <c r="G36" s="51">
        <v>3.7810000000000006</v>
      </c>
      <c r="H36" s="51">
        <v>2.8789999999999996</v>
      </c>
      <c r="I36" s="51">
        <v>2.1019999999999999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194.37200000000004</v>
      </c>
      <c r="E37" s="51">
        <v>110.62100000000001</v>
      </c>
      <c r="F37" s="51">
        <v>3.1970000000000001</v>
      </c>
      <c r="G37" s="51">
        <v>24.078000000000003</v>
      </c>
      <c r="H37" s="51">
        <v>56.47600000000002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155.12699999999987</v>
      </c>
      <c r="E38" s="51">
        <v>86.29</v>
      </c>
      <c r="F38" s="51">
        <v>2.8890000000000002</v>
      </c>
      <c r="G38" s="51">
        <v>20.687999999999995</v>
      </c>
      <c r="H38" s="51">
        <v>45.259999999999884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1.2719999999999998</v>
      </c>
      <c r="E39" s="51">
        <v>-0.17700000000000016</v>
      </c>
      <c r="F39" s="51">
        <v>1.5530000000000002</v>
      </c>
      <c r="G39" s="51">
        <v>-0.25799999999999995</v>
      </c>
      <c r="H39" s="51">
        <v>0.154</v>
      </c>
      <c r="I39" s="51">
        <v>-1.272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59.65600000000034</v>
      </c>
      <c r="E40" s="51">
        <f t="shared" si="5"/>
        <v>7.659999999999962</v>
      </c>
      <c r="F40" s="51">
        <f t="shared" si="5"/>
        <v>5.7590000000000048</v>
      </c>
      <c r="G40" s="51">
        <f t="shared" si="5"/>
        <v>9.9370000000000456</v>
      </c>
      <c r="H40" s="51">
        <f t="shared" si="5"/>
        <v>36.300000000000061</v>
      </c>
      <c r="I40" s="51">
        <f t="shared" si="5"/>
        <v>-59.65599999999997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726.06000000000017</v>
      </c>
      <c r="E42" s="51">
        <v>31.126999999999967</v>
      </c>
      <c r="F42" s="51">
        <v>21.033999999999999</v>
      </c>
      <c r="G42" s="51">
        <v>181.56200000000007</v>
      </c>
      <c r="H42" s="51">
        <v>492.3370000000001</v>
      </c>
      <c r="I42" s="51">
        <v>-62.36299999999995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104.63</v>
      </c>
      <c r="E43" s="51">
        <v>0</v>
      </c>
      <c r="F43" s="51">
        <v>0</v>
      </c>
      <c r="G43" s="51">
        <v>104.63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104.63</v>
      </c>
      <c r="E44" s="51">
        <v>0</v>
      </c>
      <c r="F44" s="51">
        <v>0</v>
      </c>
      <c r="G44" s="51">
        <v>0</v>
      </c>
      <c r="H44" s="51">
        <v>104.63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726.06000000000017</v>
      </c>
      <c r="E45" s="51">
        <f t="shared" si="6"/>
        <v>31.126999999999967</v>
      </c>
      <c r="F45" s="51">
        <f t="shared" si="6"/>
        <v>21.033999999999999</v>
      </c>
      <c r="G45" s="51">
        <f t="shared" si="6"/>
        <v>76.932000000000073</v>
      </c>
      <c r="H45" s="51">
        <f t="shared" si="6"/>
        <v>596.9670000000001</v>
      </c>
      <c r="I45" s="51">
        <f t="shared" si="6"/>
        <v>-62.36299999999995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624.45200000000011</v>
      </c>
      <c r="E46" s="51">
        <v>0</v>
      </c>
      <c r="F46" s="51">
        <v>0</v>
      </c>
      <c r="G46" s="51">
        <v>61.397000000000013</v>
      </c>
      <c r="H46" s="51">
        <v>563.05500000000006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-11.695000000000002</v>
      </c>
      <c r="G47" s="51">
        <v>0</v>
      </c>
      <c r="H47" s="51">
        <v>13.448000000000002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101.60800000000006</v>
      </c>
      <c r="E48" s="51">
        <f t="shared" si="7"/>
        <v>29.373999999999967</v>
      </c>
      <c r="F48" s="51">
        <f t="shared" si="7"/>
        <v>9.3389999999999969</v>
      </c>
      <c r="G48" s="51">
        <f t="shared" si="7"/>
        <v>15.535000000000061</v>
      </c>
      <c r="H48" s="51">
        <f t="shared" si="7"/>
        <v>47.360000000000035</v>
      </c>
      <c r="I48" s="51">
        <f t="shared" si="7"/>
        <v>-62.36299999999995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2543-F769-4A27-B829-60770C6D9B5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1639.6029999999996</v>
      </c>
      <c r="E8" s="51">
        <v>1167.008</v>
      </c>
      <c r="F8" s="51">
        <v>63.889000000000003</v>
      </c>
      <c r="G8" s="51">
        <v>150.434</v>
      </c>
      <c r="H8" s="51">
        <v>258.27199999999982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850.16399999999999</v>
      </c>
      <c r="E9" s="51">
        <v>665.49300000000005</v>
      </c>
      <c r="F9" s="51">
        <v>35.115999999999993</v>
      </c>
      <c r="G9" s="51">
        <v>55.295999999999992</v>
      </c>
      <c r="H9" s="51">
        <v>94.259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789.43899999999962</v>
      </c>
      <c r="E10" s="51">
        <f t="shared" si="0"/>
        <v>501.51499999999999</v>
      </c>
      <c r="F10" s="51">
        <f t="shared" si="0"/>
        <v>28.77300000000001</v>
      </c>
      <c r="G10" s="51">
        <f t="shared" si="0"/>
        <v>95.138000000000005</v>
      </c>
      <c r="H10" s="51">
        <f t="shared" si="0"/>
        <v>164.01299999999981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156.52799999999996</v>
      </c>
      <c r="E11" s="51">
        <v>86.944000000000003</v>
      </c>
      <c r="F11" s="51">
        <v>2.919</v>
      </c>
      <c r="G11" s="51">
        <v>20.892999999999997</v>
      </c>
      <c r="H11" s="51">
        <v>45.77199999999997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632.9109999999996</v>
      </c>
      <c r="E12" s="51">
        <f>E10-E11</f>
        <v>414.57099999999997</v>
      </c>
      <c r="F12" s="51">
        <f>F10-F11</f>
        <v>25.85400000000001</v>
      </c>
      <c r="G12" s="51">
        <f>G10-G11</f>
        <v>74.245000000000005</v>
      </c>
      <c r="H12" s="51">
        <f>H10-H11</f>
        <v>118.24099999999984</v>
      </c>
      <c r="I12" s="51">
        <v>-45.33400000000006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499.154</v>
      </c>
      <c r="E13" s="51">
        <v>337.05400000000009</v>
      </c>
      <c r="F13" s="51">
        <v>22.603000000000002</v>
      </c>
      <c r="G13" s="51">
        <v>75.756</v>
      </c>
      <c r="H13" s="51">
        <v>63.7409999999999</v>
      </c>
      <c r="I13" s="51">
        <v>4.4240000000000004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5.2989999999999995</v>
      </c>
      <c r="E14" s="51">
        <v>2.5070000000000001</v>
      </c>
      <c r="F14" s="51">
        <v>0.40099999999999997</v>
      </c>
      <c r="G14" s="51">
        <v>9.799999999999999E-2</v>
      </c>
      <c r="H14" s="51">
        <v>2.2929999999999997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16.898000000000003</v>
      </c>
      <c r="E15" s="51">
        <v>16.295000000000002</v>
      </c>
      <c r="F15" s="51">
        <v>0</v>
      </c>
      <c r="G15" s="51">
        <v>7.1000000000000008E-2</v>
      </c>
      <c r="H15" s="51">
        <v>0.53200000000000003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145.3559999999996</v>
      </c>
      <c r="E16" s="51">
        <f t="shared" si="1"/>
        <v>91.304999999999879</v>
      </c>
      <c r="F16" s="51">
        <f t="shared" si="1"/>
        <v>2.8500000000000085</v>
      </c>
      <c r="G16" s="51">
        <f t="shared" si="1"/>
        <v>-1.5379999999999958</v>
      </c>
      <c r="H16" s="51">
        <f t="shared" si="1"/>
        <v>52.738999999999947</v>
      </c>
      <c r="I16" s="51">
        <f t="shared" si="1"/>
        <v>-49.75800000000006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500.54900000000004</v>
      </c>
      <c r="E17" s="51">
        <v>0</v>
      </c>
      <c r="F17" s="51">
        <v>0</v>
      </c>
      <c r="G17" s="51">
        <v>0</v>
      </c>
      <c r="H17" s="51">
        <v>500.54900000000004</v>
      </c>
      <c r="I17" s="51">
        <v>3.0289999999999999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12.082000000000001</v>
      </c>
      <c r="E18" s="51">
        <v>0</v>
      </c>
      <c r="F18" s="51">
        <v>0</v>
      </c>
      <c r="G18" s="51">
        <v>12.082000000000001</v>
      </c>
      <c r="H18" s="51">
        <v>0</v>
      </c>
      <c r="I18" s="51">
        <v>4.8330000000000002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96.15900000000002</v>
      </c>
      <c r="E19" s="51">
        <v>0</v>
      </c>
      <c r="F19" s="51">
        <v>0</v>
      </c>
      <c r="G19" s="51">
        <v>96.15900000000002</v>
      </c>
      <c r="H19" s="51">
        <v>0</v>
      </c>
      <c r="I19" s="51">
        <v>1.2380000000000002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157.60600000000005</v>
      </c>
      <c r="E20" s="51">
        <v>74.935000000000002</v>
      </c>
      <c r="F20" s="51">
        <v>69.100000000000009</v>
      </c>
      <c r="G20" s="51">
        <v>8.2189999999999994</v>
      </c>
      <c r="H20" s="51">
        <v>5.3519999999999985</v>
      </c>
      <c r="I20" s="51">
        <v>60.244000000000007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197.50300000000001</v>
      </c>
      <c r="E21" s="51">
        <v>43.273999999999994</v>
      </c>
      <c r="F21" s="51">
        <v>63.876000000000005</v>
      </c>
      <c r="G21" s="51">
        <v>4.2</v>
      </c>
      <c r="H21" s="51">
        <v>86.153000000000006</v>
      </c>
      <c r="I21" s="51">
        <v>20.347000000000001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769.87899999999956</v>
      </c>
      <c r="E22" s="51">
        <f t="shared" si="2"/>
        <v>59.64399999999987</v>
      </c>
      <c r="F22" s="51">
        <f t="shared" si="2"/>
        <v>-2.3739999999999952</v>
      </c>
      <c r="G22" s="51">
        <f t="shared" si="2"/>
        <v>78.520000000000024</v>
      </c>
      <c r="H22" s="51">
        <f t="shared" si="2"/>
        <v>634.08900000000006</v>
      </c>
      <c r="I22" s="51">
        <f t="shared" si="2"/>
        <v>-90.22100000000006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114.52600000000001</v>
      </c>
      <c r="E23" s="51">
        <v>20.323</v>
      </c>
      <c r="F23" s="51">
        <v>2.2320000000000002</v>
      </c>
      <c r="G23" s="51">
        <v>0</v>
      </c>
      <c r="H23" s="51">
        <v>91.971000000000004</v>
      </c>
      <c r="I23" s="51">
        <v>1.1599999999999999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115.52600000000001</v>
      </c>
      <c r="E24" s="51">
        <v>0</v>
      </c>
      <c r="F24" s="51">
        <v>0</v>
      </c>
      <c r="G24" s="51">
        <v>115.52600000000001</v>
      </c>
      <c r="H24" s="51">
        <v>0</v>
      </c>
      <c r="I24" s="51">
        <v>0.16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190.40199999999999</v>
      </c>
      <c r="E25" s="51">
        <v>0</v>
      </c>
      <c r="F25" s="51">
        <v>0</v>
      </c>
      <c r="G25" s="51">
        <v>0</v>
      </c>
      <c r="H25" s="51">
        <v>190.40199999999999</v>
      </c>
      <c r="I25" s="51">
        <v>0.77700000000000002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190.10899999999998</v>
      </c>
      <c r="E26" s="51">
        <v>5.867</v>
      </c>
      <c r="F26" s="51">
        <v>29.55</v>
      </c>
      <c r="G26" s="51">
        <v>154.47499999999997</v>
      </c>
      <c r="H26" s="51">
        <v>0.217</v>
      </c>
      <c r="I26" s="51">
        <v>1.0699999999999998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149.52100000000002</v>
      </c>
      <c r="E27" s="51">
        <v>4.3559999999999999</v>
      </c>
      <c r="F27" s="51">
        <v>13.913</v>
      </c>
      <c r="G27" s="51">
        <v>131.035</v>
      </c>
      <c r="H27" s="51">
        <v>0.217</v>
      </c>
      <c r="I27" s="51">
        <v>0.94899999999999995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148.21699999999998</v>
      </c>
      <c r="E28" s="51">
        <v>0</v>
      </c>
      <c r="F28" s="51">
        <v>0</v>
      </c>
      <c r="G28" s="51">
        <v>0</v>
      </c>
      <c r="H28" s="51">
        <v>148.21699999999998</v>
      </c>
      <c r="I28" s="51">
        <v>2.2529999999999997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88.549000000000007</v>
      </c>
      <c r="E29" s="51">
        <v>11.795</v>
      </c>
      <c r="F29" s="51">
        <v>36.052</v>
      </c>
      <c r="G29" s="51">
        <v>19.820000000000007</v>
      </c>
      <c r="H29" s="51">
        <v>20.881999999999998</v>
      </c>
      <c r="I29" s="51">
        <v>13.317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74.753999999999991</v>
      </c>
      <c r="E30" s="51">
        <v>4.524</v>
      </c>
      <c r="F30" s="51">
        <v>36.064</v>
      </c>
      <c r="G30" s="51">
        <v>8.0219999999999914</v>
      </c>
      <c r="H30" s="51">
        <v>26.143999999999998</v>
      </c>
      <c r="I30" s="51">
        <v>27.112000000000002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755.48699999999963</v>
      </c>
      <c r="E31" s="51">
        <f t="shared" si="3"/>
        <v>33.560999999999865</v>
      </c>
      <c r="F31" s="51">
        <f t="shared" si="3"/>
        <v>11.043000000000006</v>
      </c>
      <c r="G31" s="51">
        <f t="shared" si="3"/>
        <v>205.68799999999999</v>
      </c>
      <c r="H31" s="51">
        <f t="shared" si="3"/>
        <v>505.19500000000005</v>
      </c>
      <c r="I31" s="51">
        <f t="shared" si="3"/>
        <v>-75.829000000000065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654.34299999999996</v>
      </c>
      <c r="E32" s="51">
        <v>0</v>
      </c>
      <c r="F32" s="51">
        <v>0</v>
      </c>
      <c r="G32" s="51">
        <v>183.429</v>
      </c>
      <c r="H32" s="51">
        <v>470.91399999999999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-1.7530000000000001</v>
      </c>
      <c r="F33" s="51">
        <v>-13.197999999999999</v>
      </c>
      <c r="G33" s="51">
        <v>0</v>
      </c>
      <c r="H33" s="51">
        <v>14.950999999999999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101.14399999999966</v>
      </c>
      <c r="E34" s="51">
        <f t="shared" si="4"/>
        <v>31.807999999999865</v>
      </c>
      <c r="F34" s="51">
        <f t="shared" si="4"/>
        <v>-2.1549999999999923</v>
      </c>
      <c r="G34" s="51">
        <f t="shared" si="4"/>
        <v>22.258999999999986</v>
      </c>
      <c r="H34" s="51">
        <f t="shared" si="4"/>
        <v>49.232000000000063</v>
      </c>
      <c r="I34" s="51">
        <f t="shared" si="4"/>
        <v>-75.829000000000065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23.487000000000002</v>
      </c>
      <c r="E35" s="51">
        <v>0.35100000000000003</v>
      </c>
      <c r="F35" s="51">
        <v>2.9109999999999996</v>
      </c>
      <c r="G35" s="51">
        <v>17.033000000000001</v>
      </c>
      <c r="H35" s="51">
        <v>3.1920000000000002</v>
      </c>
      <c r="I35" s="51">
        <v>1.516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19.965</v>
      </c>
      <c r="E36" s="51">
        <v>4.9830000000000005</v>
      </c>
      <c r="F36" s="51">
        <v>5.9660000000000002</v>
      </c>
      <c r="G36" s="51">
        <v>4.1750000000000007</v>
      </c>
      <c r="H36" s="51">
        <v>4.8409999999999993</v>
      </c>
      <c r="I36" s="51">
        <v>5.0380000000000003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181.84299999999999</v>
      </c>
      <c r="E37" s="51">
        <v>99.895999999999987</v>
      </c>
      <c r="F37" s="51">
        <v>3.3150000000000004</v>
      </c>
      <c r="G37" s="51">
        <v>27.006000000000004</v>
      </c>
      <c r="H37" s="51">
        <v>51.626000000000012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156.52799999999996</v>
      </c>
      <c r="E38" s="51">
        <v>86.944000000000003</v>
      </c>
      <c r="F38" s="51">
        <v>2.919</v>
      </c>
      <c r="G38" s="51">
        <v>20.892999999999997</v>
      </c>
      <c r="H38" s="51">
        <v>45.77199999999997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-0.42700000000000055</v>
      </c>
      <c r="E39" s="51">
        <v>2.8769999999999998</v>
      </c>
      <c r="F39" s="51">
        <v>-3.1300000000000003</v>
      </c>
      <c r="G39" s="51">
        <v>-0.501</v>
      </c>
      <c r="H39" s="51">
        <v>0.32700000000000001</v>
      </c>
      <c r="I39" s="51">
        <v>0.42699999999999999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72.733999999999654</v>
      </c>
      <c r="E40" s="51">
        <f t="shared" si="5"/>
        <v>20.610999999999887</v>
      </c>
      <c r="F40" s="51">
        <f t="shared" si="5"/>
        <v>3.6340000000000083</v>
      </c>
      <c r="G40" s="51">
        <f t="shared" si="5"/>
        <v>3.7889999999999788</v>
      </c>
      <c r="H40" s="51">
        <f t="shared" si="5"/>
        <v>44.700000000000024</v>
      </c>
      <c r="I40" s="51">
        <f t="shared" si="5"/>
        <v>-72.73400000000008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755.48699999999963</v>
      </c>
      <c r="E42" s="51">
        <v>33.560999999999837</v>
      </c>
      <c r="F42" s="51">
        <v>11.043000000000013</v>
      </c>
      <c r="G42" s="51">
        <v>205.68799999999993</v>
      </c>
      <c r="H42" s="51">
        <v>505.19499999999988</v>
      </c>
      <c r="I42" s="51">
        <v>-75.829000000000065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112.943</v>
      </c>
      <c r="E43" s="51">
        <v>0</v>
      </c>
      <c r="F43" s="51">
        <v>0</v>
      </c>
      <c r="G43" s="51">
        <v>112.943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112.943</v>
      </c>
      <c r="E44" s="51">
        <v>0</v>
      </c>
      <c r="F44" s="51">
        <v>0</v>
      </c>
      <c r="G44" s="51">
        <v>0</v>
      </c>
      <c r="H44" s="51">
        <v>112.943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755.48699999999963</v>
      </c>
      <c r="E45" s="51">
        <f t="shared" si="6"/>
        <v>33.560999999999837</v>
      </c>
      <c r="F45" s="51">
        <f t="shared" si="6"/>
        <v>11.043000000000013</v>
      </c>
      <c r="G45" s="51">
        <f t="shared" si="6"/>
        <v>92.744999999999933</v>
      </c>
      <c r="H45" s="51">
        <f t="shared" si="6"/>
        <v>618.13799999999992</v>
      </c>
      <c r="I45" s="51">
        <f t="shared" si="6"/>
        <v>-75.829000000000065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654.34299999999996</v>
      </c>
      <c r="E46" s="51">
        <v>0</v>
      </c>
      <c r="F46" s="51">
        <v>0</v>
      </c>
      <c r="G46" s="51">
        <v>70.486000000000004</v>
      </c>
      <c r="H46" s="51">
        <v>583.85699999999997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-1.7530000000000001</v>
      </c>
      <c r="F47" s="51">
        <v>-13.197999999999999</v>
      </c>
      <c r="G47" s="51">
        <v>0</v>
      </c>
      <c r="H47" s="51">
        <v>14.950999999999999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101.14399999999966</v>
      </c>
      <c r="E48" s="51">
        <f t="shared" si="7"/>
        <v>31.807999999999836</v>
      </c>
      <c r="F48" s="51">
        <f t="shared" si="7"/>
        <v>-2.1549999999999851</v>
      </c>
      <c r="G48" s="51">
        <f t="shared" si="7"/>
        <v>22.258999999999929</v>
      </c>
      <c r="H48" s="51">
        <f t="shared" si="7"/>
        <v>49.23199999999995</v>
      </c>
      <c r="I48" s="51">
        <f t="shared" si="7"/>
        <v>-75.829000000000065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94826-414C-491F-AD04-A163FADDD8DA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1595.652</v>
      </c>
      <c r="E8" s="51">
        <v>1147.712</v>
      </c>
      <c r="F8" s="51">
        <v>64.760999999999996</v>
      </c>
      <c r="G8" s="51">
        <v>133.83600000000001</v>
      </c>
      <c r="H8" s="51">
        <v>249.34299999999999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816.48800000000006</v>
      </c>
      <c r="E9" s="51">
        <v>649.529</v>
      </c>
      <c r="F9" s="51">
        <v>35.111999999999995</v>
      </c>
      <c r="G9" s="51">
        <v>45.003000000000007</v>
      </c>
      <c r="H9" s="51">
        <v>86.843999999999994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779.16399999999999</v>
      </c>
      <c r="E10" s="51">
        <f t="shared" si="0"/>
        <v>498.18299999999999</v>
      </c>
      <c r="F10" s="51">
        <f t="shared" si="0"/>
        <v>29.649000000000001</v>
      </c>
      <c r="G10" s="51">
        <f t="shared" si="0"/>
        <v>88.832999999999998</v>
      </c>
      <c r="H10" s="51">
        <f t="shared" si="0"/>
        <v>162.499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159.36699999999996</v>
      </c>
      <c r="E11" s="51">
        <v>88.516000000000005</v>
      </c>
      <c r="F11" s="51">
        <v>2.9970000000000003</v>
      </c>
      <c r="G11" s="51">
        <v>21.315000000000001</v>
      </c>
      <c r="H11" s="51">
        <v>46.538999999999959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619.79700000000003</v>
      </c>
      <c r="E12" s="51">
        <f>E10-E11</f>
        <v>409.66699999999997</v>
      </c>
      <c r="F12" s="51">
        <f>F10-F11</f>
        <v>26.652000000000001</v>
      </c>
      <c r="G12" s="51">
        <f>G10-G11</f>
        <v>67.518000000000001</v>
      </c>
      <c r="H12" s="51">
        <f>H10-H11</f>
        <v>115.96000000000004</v>
      </c>
      <c r="I12" s="51">
        <v>-56.095000000000027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444.42499999999995</v>
      </c>
      <c r="E13" s="51">
        <v>303.40999999999997</v>
      </c>
      <c r="F13" s="51">
        <v>17.7</v>
      </c>
      <c r="G13" s="51">
        <v>68.541000000000011</v>
      </c>
      <c r="H13" s="51">
        <v>54.774000000000001</v>
      </c>
      <c r="I13" s="51">
        <v>3.8610000000000002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5.9939999999999998</v>
      </c>
      <c r="E14" s="51">
        <v>3.0510000000000002</v>
      </c>
      <c r="F14" s="51">
        <v>0.46800000000000003</v>
      </c>
      <c r="G14" s="51">
        <v>9.9000000000000005E-2</v>
      </c>
      <c r="H14" s="51">
        <v>2.3759999999999999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11.811</v>
      </c>
      <c r="E15" s="51">
        <v>11.347999999999999</v>
      </c>
      <c r="F15" s="51">
        <v>0</v>
      </c>
      <c r="G15" s="51">
        <v>3.6999999999999998E-2</v>
      </c>
      <c r="H15" s="51">
        <v>0.42599999999999999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181.18900000000008</v>
      </c>
      <c r="E16" s="51">
        <f t="shared" si="1"/>
        <v>114.554</v>
      </c>
      <c r="F16" s="51">
        <f t="shared" si="1"/>
        <v>8.4840000000000018</v>
      </c>
      <c r="G16" s="51">
        <f t="shared" si="1"/>
        <v>-1.0850000000000104</v>
      </c>
      <c r="H16" s="51">
        <f t="shared" si="1"/>
        <v>59.23600000000004</v>
      </c>
      <c r="I16" s="51">
        <f t="shared" si="1"/>
        <v>-59.956000000000024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445.65899999999993</v>
      </c>
      <c r="E17" s="51">
        <v>0</v>
      </c>
      <c r="F17" s="51">
        <v>0</v>
      </c>
      <c r="G17" s="51">
        <v>0</v>
      </c>
      <c r="H17" s="51">
        <v>445.65899999999993</v>
      </c>
      <c r="I17" s="51">
        <v>2.6269999999999998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11.379</v>
      </c>
      <c r="E18" s="51">
        <v>0</v>
      </c>
      <c r="F18" s="51">
        <v>0</v>
      </c>
      <c r="G18" s="51">
        <v>11.379</v>
      </c>
      <c r="H18" s="51">
        <v>0</v>
      </c>
      <c r="I18" s="51">
        <v>0.44800000000000001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98.688999999999993</v>
      </c>
      <c r="E19" s="51">
        <v>0</v>
      </c>
      <c r="F19" s="51">
        <v>0</v>
      </c>
      <c r="G19" s="51">
        <v>98.688999999999993</v>
      </c>
      <c r="H19" s="51">
        <v>0</v>
      </c>
      <c r="I19" s="51">
        <v>1.2469999999999999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167.15199999999996</v>
      </c>
      <c r="E20" s="51">
        <v>96.859999999999985</v>
      </c>
      <c r="F20" s="51">
        <v>59.093999999999994</v>
      </c>
      <c r="G20" s="51">
        <v>6.0580000000000007</v>
      </c>
      <c r="H20" s="51">
        <v>5.1399999999999988</v>
      </c>
      <c r="I20" s="51">
        <v>58.863999999999997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202.87100000000001</v>
      </c>
      <c r="E21" s="51">
        <v>40.436</v>
      </c>
      <c r="F21" s="51">
        <v>53.73</v>
      </c>
      <c r="G21" s="51">
        <v>5.8230000000000004</v>
      </c>
      <c r="H21" s="51">
        <v>102.88199999999999</v>
      </c>
      <c r="I21" s="51">
        <v>23.145000000000003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749.87699999999995</v>
      </c>
      <c r="E22" s="51">
        <f t="shared" si="2"/>
        <v>58.130000000000017</v>
      </c>
      <c r="F22" s="51">
        <f t="shared" si="2"/>
        <v>3.1200000000000045</v>
      </c>
      <c r="G22" s="51">
        <f t="shared" si="2"/>
        <v>85.989999999999981</v>
      </c>
      <c r="H22" s="51">
        <f t="shared" si="2"/>
        <v>602.63699999999994</v>
      </c>
      <c r="I22" s="51">
        <f t="shared" si="2"/>
        <v>-92.249000000000024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107.98699999999999</v>
      </c>
      <c r="E23" s="51">
        <v>21.376000000000001</v>
      </c>
      <c r="F23" s="51">
        <v>2.5289999999999999</v>
      </c>
      <c r="G23" s="51">
        <v>0</v>
      </c>
      <c r="H23" s="51">
        <v>84.081999999999994</v>
      </c>
      <c r="I23" s="51">
        <v>2.125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109.97</v>
      </c>
      <c r="E24" s="51">
        <v>0</v>
      </c>
      <c r="F24" s="51">
        <v>0</v>
      </c>
      <c r="G24" s="51">
        <v>109.97</v>
      </c>
      <c r="H24" s="51">
        <v>0</v>
      </c>
      <c r="I24" s="51">
        <v>0.14199999999999999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176.43200000000002</v>
      </c>
      <c r="E25" s="51">
        <v>0</v>
      </c>
      <c r="F25" s="51">
        <v>0</v>
      </c>
      <c r="G25" s="51">
        <v>0</v>
      </c>
      <c r="H25" s="51">
        <v>176.43200000000002</v>
      </c>
      <c r="I25" s="51">
        <v>0.65900000000000003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176.15099999999998</v>
      </c>
      <c r="E26" s="51">
        <v>5.546000000000002</v>
      </c>
      <c r="F26" s="51">
        <v>28.661000000000005</v>
      </c>
      <c r="G26" s="51">
        <v>141.73399999999998</v>
      </c>
      <c r="H26" s="51">
        <v>0.21</v>
      </c>
      <c r="I26" s="51">
        <v>0.94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155.34000000000003</v>
      </c>
      <c r="E27" s="51">
        <v>4.2590000000000003</v>
      </c>
      <c r="F27" s="51">
        <v>14.056000000000001</v>
      </c>
      <c r="G27" s="51">
        <v>136.81500000000003</v>
      </c>
      <c r="H27" s="51">
        <v>0.21</v>
      </c>
      <c r="I27" s="51">
        <v>0.13900000000000001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153.20400000000001</v>
      </c>
      <c r="E28" s="51">
        <v>0</v>
      </c>
      <c r="F28" s="51">
        <v>0</v>
      </c>
      <c r="G28" s="51">
        <v>0</v>
      </c>
      <c r="H28" s="51">
        <v>153.20400000000001</v>
      </c>
      <c r="I28" s="51">
        <v>2.2749999999999999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86.47999999999999</v>
      </c>
      <c r="E29" s="51">
        <v>9.3859999999999992</v>
      </c>
      <c r="F29" s="51">
        <v>39.427999999999997</v>
      </c>
      <c r="G29" s="51">
        <v>17.581999999999994</v>
      </c>
      <c r="H29" s="51">
        <v>20.084</v>
      </c>
      <c r="I29" s="51">
        <v>18.533999999999999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74.481999999999999</v>
      </c>
      <c r="E30" s="51">
        <v>4.6530000000000005</v>
      </c>
      <c r="F30" s="51">
        <v>39.282000000000004</v>
      </c>
      <c r="G30" s="51">
        <v>5.953000000000003</v>
      </c>
      <c r="H30" s="51">
        <v>24.594000000000001</v>
      </c>
      <c r="I30" s="51">
        <v>30.532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737.44499999999994</v>
      </c>
      <c r="E31" s="51">
        <f t="shared" si="3"/>
        <v>33.308000000000021</v>
      </c>
      <c r="F31" s="51">
        <f t="shared" si="3"/>
        <v>15.050000000000015</v>
      </c>
      <c r="G31" s="51">
        <f t="shared" si="3"/>
        <v>189.24999999999994</v>
      </c>
      <c r="H31" s="51">
        <f t="shared" si="3"/>
        <v>499.83699999999993</v>
      </c>
      <c r="I31" s="51">
        <f t="shared" si="3"/>
        <v>-79.817000000000021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616.08899999999994</v>
      </c>
      <c r="E32" s="51">
        <v>0</v>
      </c>
      <c r="F32" s="51">
        <v>0</v>
      </c>
      <c r="G32" s="51">
        <v>173.351</v>
      </c>
      <c r="H32" s="51">
        <v>442.738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-12.358000000000002</v>
      </c>
      <c r="G33" s="51">
        <v>0</v>
      </c>
      <c r="H33" s="51">
        <v>13.846000000000004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121.35599999999999</v>
      </c>
      <c r="E34" s="51">
        <f t="shared" si="4"/>
        <v>31.820000000000022</v>
      </c>
      <c r="F34" s="51">
        <f t="shared" si="4"/>
        <v>2.6920000000000126</v>
      </c>
      <c r="G34" s="51">
        <f t="shared" si="4"/>
        <v>15.898999999999944</v>
      </c>
      <c r="H34" s="51">
        <f t="shared" si="4"/>
        <v>70.944999999999936</v>
      </c>
      <c r="I34" s="51">
        <f t="shared" si="4"/>
        <v>-79.817000000000021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13.025000000000002</v>
      </c>
      <c r="E35" s="51">
        <v>0.252</v>
      </c>
      <c r="F35" s="51">
        <v>3.9580000000000002</v>
      </c>
      <c r="G35" s="51">
        <v>6.0519999999999996</v>
      </c>
      <c r="H35" s="51">
        <v>2.7630000000000003</v>
      </c>
      <c r="I35" s="51">
        <v>0.85199999999999998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10.048</v>
      </c>
      <c r="E36" s="51">
        <v>1.8679999999999999</v>
      </c>
      <c r="F36" s="51">
        <v>0.86799999999999999</v>
      </c>
      <c r="G36" s="51">
        <v>2.9400000000000004</v>
      </c>
      <c r="H36" s="51">
        <v>4.3719999999999999</v>
      </c>
      <c r="I36" s="51">
        <v>3.8289999999999997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200.90600000000001</v>
      </c>
      <c r="E37" s="51">
        <v>124.158</v>
      </c>
      <c r="F37" s="51">
        <v>3.5320000000000005</v>
      </c>
      <c r="G37" s="51">
        <v>17.713999999999999</v>
      </c>
      <c r="H37" s="51">
        <v>55.502000000000017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159.36699999999996</v>
      </c>
      <c r="E38" s="51">
        <v>88.516000000000005</v>
      </c>
      <c r="F38" s="51">
        <v>2.9970000000000003</v>
      </c>
      <c r="G38" s="51">
        <v>21.315000000000001</v>
      </c>
      <c r="H38" s="51">
        <v>46.538999999999959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-3.8000000000000256E-2</v>
      </c>
      <c r="E39" s="51">
        <v>-0.85200000000000009</v>
      </c>
      <c r="F39" s="51">
        <v>0.92499999999999982</v>
      </c>
      <c r="G39" s="51">
        <v>-0.30199999999999999</v>
      </c>
      <c r="H39" s="51">
        <v>0.191</v>
      </c>
      <c r="I39" s="51">
        <v>3.7999999999999999E-2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76.877999999999943</v>
      </c>
      <c r="E40" s="51">
        <f t="shared" si="5"/>
        <v>-1.3539999999999746</v>
      </c>
      <c r="F40" s="51">
        <f t="shared" si="5"/>
        <v>-1.8579999999999877</v>
      </c>
      <c r="G40" s="51">
        <f t="shared" si="5"/>
        <v>16.689999999999948</v>
      </c>
      <c r="H40" s="51">
        <f t="shared" si="5"/>
        <v>63.399999999999871</v>
      </c>
      <c r="I40" s="51">
        <f t="shared" si="5"/>
        <v>-76.878000000000029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737.44500000000016</v>
      </c>
      <c r="E42" s="51">
        <v>33.308000000000035</v>
      </c>
      <c r="F42" s="51">
        <v>15.050000000000026</v>
      </c>
      <c r="G42" s="51">
        <v>189.24999999999989</v>
      </c>
      <c r="H42" s="51">
        <v>499.83700000000016</v>
      </c>
      <c r="I42" s="51">
        <v>-79.817000000000036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109.44799999999999</v>
      </c>
      <c r="E43" s="51">
        <v>0</v>
      </c>
      <c r="F43" s="51">
        <v>0</v>
      </c>
      <c r="G43" s="51">
        <v>109.44799999999999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109.44799999999999</v>
      </c>
      <c r="E44" s="51">
        <v>0</v>
      </c>
      <c r="F44" s="51">
        <v>0</v>
      </c>
      <c r="G44" s="51">
        <v>0</v>
      </c>
      <c r="H44" s="51">
        <v>109.44799999999999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737.44500000000016</v>
      </c>
      <c r="E45" s="51">
        <f t="shared" si="6"/>
        <v>33.308000000000035</v>
      </c>
      <c r="F45" s="51">
        <f t="shared" si="6"/>
        <v>15.050000000000026</v>
      </c>
      <c r="G45" s="51">
        <f t="shared" si="6"/>
        <v>79.801999999999893</v>
      </c>
      <c r="H45" s="51">
        <f t="shared" si="6"/>
        <v>609.2850000000002</v>
      </c>
      <c r="I45" s="51">
        <f t="shared" si="6"/>
        <v>-79.817000000000036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616.08899999999994</v>
      </c>
      <c r="E46" s="51">
        <v>0</v>
      </c>
      <c r="F46" s="51">
        <v>0</v>
      </c>
      <c r="G46" s="51">
        <v>63.902999999999999</v>
      </c>
      <c r="H46" s="51">
        <v>552.18599999999992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-12.358000000000002</v>
      </c>
      <c r="G47" s="51">
        <v>0</v>
      </c>
      <c r="H47" s="51">
        <v>13.846000000000004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121.35600000000022</v>
      </c>
      <c r="E48" s="51">
        <f t="shared" si="7"/>
        <v>31.820000000000036</v>
      </c>
      <c r="F48" s="51">
        <f t="shared" si="7"/>
        <v>2.6920000000000233</v>
      </c>
      <c r="G48" s="51">
        <f t="shared" si="7"/>
        <v>15.898999999999894</v>
      </c>
      <c r="H48" s="51">
        <f t="shared" si="7"/>
        <v>70.945000000000277</v>
      </c>
      <c r="I48" s="51">
        <f t="shared" si="7"/>
        <v>-79.817000000000036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81F4F-0583-4D99-BC4C-F340C2FF434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1590.415</v>
      </c>
      <c r="E8" s="51">
        <v>1138.1399999999999</v>
      </c>
      <c r="F8" s="51">
        <v>65.786000000000001</v>
      </c>
      <c r="G8" s="51">
        <v>135.73099999999999</v>
      </c>
      <c r="H8" s="51">
        <v>250.75799999999998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816.62</v>
      </c>
      <c r="E9" s="51">
        <v>646.524</v>
      </c>
      <c r="F9" s="51">
        <v>35.671000000000006</v>
      </c>
      <c r="G9" s="51">
        <v>46.707999999999998</v>
      </c>
      <c r="H9" s="51">
        <v>87.716999999999999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773.79499999999996</v>
      </c>
      <c r="E10" s="51">
        <f t="shared" si="0"/>
        <v>491.61599999999987</v>
      </c>
      <c r="F10" s="51">
        <f t="shared" si="0"/>
        <v>30.114999999999995</v>
      </c>
      <c r="G10" s="51">
        <f t="shared" si="0"/>
        <v>89.022999999999996</v>
      </c>
      <c r="H10" s="51">
        <f t="shared" si="0"/>
        <v>163.041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161.017</v>
      </c>
      <c r="E11" s="51">
        <v>89.400999999999996</v>
      </c>
      <c r="F11" s="51">
        <v>3.0229999999999997</v>
      </c>
      <c r="G11" s="51">
        <v>21.476999999999997</v>
      </c>
      <c r="H11" s="51">
        <v>47.116000000000021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612.77800000000002</v>
      </c>
      <c r="E12" s="51">
        <f>E10-E11</f>
        <v>402.21499999999986</v>
      </c>
      <c r="F12" s="51">
        <f>F10-F11</f>
        <v>27.091999999999995</v>
      </c>
      <c r="G12" s="51">
        <f>G10-G11</f>
        <v>67.545999999999992</v>
      </c>
      <c r="H12" s="51">
        <f>H10-H11</f>
        <v>115.92499999999998</v>
      </c>
      <c r="I12" s="51">
        <v>-51.336999999999989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464.82299999999998</v>
      </c>
      <c r="E13" s="51">
        <v>321.32</v>
      </c>
      <c r="F13" s="51">
        <v>18.303999999999998</v>
      </c>
      <c r="G13" s="51">
        <v>68.415000000000006</v>
      </c>
      <c r="H13" s="51">
        <v>56.784000000000006</v>
      </c>
      <c r="I13" s="51">
        <v>3.944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7.9510000000000005</v>
      </c>
      <c r="E14" s="51">
        <v>2.9969999999999999</v>
      </c>
      <c r="F14" s="51">
        <v>2.4779999999999998</v>
      </c>
      <c r="G14" s="51">
        <v>8.900000000000001E-2</v>
      </c>
      <c r="H14" s="51">
        <v>2.387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11.788999999999998</v>
      </c>
      <c r="E15" s="51">
        <v>11.351999999999999</v>
      </c>
      <c r="F15" s="51">
        <v>0</v>
      </c>
      <c r="G15" s="51">
        <v>5.4000000000000006E-2</v>
      </c>
      <c r="H15" s="51">
        <v>0.38300000000000001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151.79300000000003</v>
      </c>
      <c r="E16" s="51">
        <f t="shared" si="1"/>
        <v>89.249999999999872</v>
      </c>
      <c r="F16" s="51">
        <f t="shared" si="1"/>
        <v>6.3099999999999969</v>
      </c>
      <c r="G16" s="51">
        <f t="shared" si="1"/>
        <v>-0.9040000000000139</v>
      </c>
      <c r="H16" s="51">
        <f t="shared" si="1"/>
        <v>57.136999999999979</v>
      </c>
      <c r="I16" s="51">
        <f t="shared" si="1"/>
        <v>-55.280999999999992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465.82400000000001</v>
      </c>
      <c r="E17" s="51">
        <v>0</v>
      </c>
      <c r="F17" s="51">
        <v>0</v>
      </c>
      <c r="G17" s="51">
        <v>0</v>
      </c>
      <c r="H17" s="51">
        <v>465.82400000000001</v>
      </c>
      <c r="I17" s="51">
        <v>2.9430000000000001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11.676999999999996</v>
      </c>
      <c r="E18" s="51">
        <v>0</v>
      </c>
      <c r="F18" s="51">
        <v>0</v>
      </c>
      <c r="G18" s="51">
        <v>11.676999999999996</v>
      </c>
      <c r="H18" s="51">
        <v>0</v>
      </c>
      <c r="I18" s="51">
        <v>0.13600000000000001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96.745999999999981</v>
      </c>
      <c r="E19" s="51">
        <v>0</v>
      </c>
      <c r="F19" s="51">
        <v>0</v>
      </c>
      <c r="G19" s="51">
        <v>96.745999999999981</v>
      </c>
      <c r="H19" s="51">
        <v>0</v>
      </c>
      <c r="I19" s="51">
        <v>3.254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203.46200000000002</v>
      </c>
      <c r="E20" s="51">
        <v>130.642</v>
      </c>
      <c r="F20" s="51">
        <v>59.304000000000002</v>
      </c>
      <c r="G20" s="51">
        <v>8.4969999999999999</v>
      </c>
      <c r="H20" s="51">
        <v>5.0190000000000001</v>
      </c>
      <c r="I20" s="51">
        <v>60.667000000000009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224.58500000000004</v>
      </c>
      <c r="E21" s="51">
        <v>53.936</v>
      </c>
      <c r="F21" s="51">
        <v>66.731999999999999</v>
      </c>
      <c r="G21" s="51">
        <v>7.9010000000000007</v>
      </c>
      <c r="H21" s="51">
        <v>96.01600000000002</v>
      </c>
      <c r="I21" s="51">
        <v>39.543999999999997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723.80900000000008</v>
      </c>
      <c r="E22" s="51">
        <f t="shared" si="2"/>
        <v>12.543999999999876</v>
      </c>
      <c r="F22" s="51">
        <f t="shared" si="2"/>
        <v>13.737999999999992</v>
      </c>
      <c r="G22" s="51">
        <f t="shared" si="2"/>
        <v>83.56899999999996</v>
      </c>
      <c r="H22" s="51">
        <f t="shared" si="2"/>
        <v>613.95800000000008</v>
      </c>
      <c r="I22" s="51">
        <f t="shared" si="2"/>
        <v>-70.343000000000004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116.077</v>
      </c>
      <c r="E23" s="51">
        <v>21.576999999999998</v>
      </c>
      <c r="F23" s="51">
        <v>2.5510000000000002</v>
      </c>
      <c r="G23" s="51">
        <v>0</v>
      </c>
      <c r="H23" s="51">
        <v>91.948999999999998</v>
      </c>
      <c r="I23" s="51">
        <v>6.7069999999999999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122.64199999999998</v>
      </c>
      <c r="E24" s="51">
        <v>0</v>
      </c>
      <c r="F24" s="51">
        <v>0</v>
      </c>
      <c r="G24" s="51">
        <v>122.64199999999998</v>
      </c>
      <c r="H24" s="51">
        <v>0</v>
      </c>
      <c r="I24" s="51">
        <v>0.14199999999999999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184.03099999999998</v>
      </c>
      <c r="E25" s="51">
        <v>0</v>
      </c>
      <c r="F25" s="51">
        <v>0</v>
      </c>
      <c r="G25" s="51">
        <v>0</v>
      </c>
      <c r="H25" s="51">
        <v>184.03099999999998</v>
      </c>
      <c r="I25" s="51">
        <v>0.69500000000000006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183.762</v>
      </c>
      <c r="E26" s="51">
        <v>5.548</v>
      </c>
      <c r="F26" s="51">
        <v>29.446999999999999</v>
      </c>
      <c r="G26" s="51">
        <v>148.56199999999998</v>
      </c>
      <c r="H26" s="51">
        <v>0.20499999999999999</v>
      </c>
      <c r="I26" s="51">
        <v>0.96399999999999997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154.53</v>
      </c>
      <c r="E27" s="51">
        <v>4.2640000000000002</v>
      </c>
      <c r="F27" s="51">
        <v>14.154</v>
      </c>
      <c r="G27" s="51">
        <v>135.90699999999998</v>
      </c>
      <c r="H27" s="51">
        <v>0.20499999999999999</v>
      </c>
      <c r="I27" s="51">
        <v>0.16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152.40699999999998</v>
      </c>
      <c r="E28" s="51">
        <v>0</v>
      </c>
      <c r="F28" s="51">
        <v>0</v>
      </c>
      <c r="G28" s="51">
        <v>0</v>
      </c>
      <c r="H28" s="51">
        <v>152.40699999999998</v>
      </c>
      <c r="I28" s="51">
        <v>2.2829999999999999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88.607999999999976</v>
      </c>
      <c r="E29" s="51">
        <v>11.280000000000001</v>
      </c>
      <c r="F29" s="51">
        <v>37.153999999999996</v>
      </c>
      <c r="G29" s="51">
        <v>19.847999999999999</v>
      </c>
      <c r="H29" s="51">
        <v>20.326000000000001</v>
      </c>
      <c r="I29" s="51">
        <v>15.201000000000001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76.185000000000016</v>
      </c>
      <c r="E30" s="51">
        <v>4.62</v>
      </c>
      <c r="F30" s="51">
        <v>37.18</v>
      </c>
      <c r="G30" s="51">
        <v>6.6560000000000059</v>
      </c>
      <c r="H30" s="51">
        <v>27.728999999999999</v>
      </c>
      <c r="I30" s="51">
        <v>27.623999999999999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715.55900000000008</v>
      </c>
      <c r="E31" s="51">
        <f t="shared" si="3"/>
        <v>-14.409000000000123</v>
      </c>
      <c r="F31" s="51">
        <f t="shared" si="3"/>
        <v>26.505999999999997</v>
      </c>
      <c r="G31" s="51">
        <f t="shared" si="3"/>
        <v>205.67399999999992</v>
      </c>
      <c r="H31" s="51">
        <f t="shared" si="3"/>
        <v>497.78800000000012</v>
      </c>
      <c r="I31" s="51">
        <f t="shared" si="3"/>
        <v>-62.092999999999989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636.35199999999998</v>
      </c>
      <c r="E32" s="51">
        <v>0</v>
      </c>
      <c r="F32" s="51">
        <v>0</v>
      </c>
      <c r="G32" s="51">
        <v>173.79499999999999</v>
      </c>
      <c r="H32" s="51">
        <v>462.55699999999996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-13.043000000000003</v>
      </c>
      <c r="G33" s="51">
        <v>0</v>
      </c>
      <c r="H33" s="51">
        <v>14.531000000000002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79.207000000000107</v>
      </c>
      <c r="E34" s="51">
        <f t="shared" si="4"/>
        <v>-15.897000000000123</v>
      </c>
      <c r="F34" s="51">
        <f t="shared" si="4"/>
        <v>13.462999999999994</v>
      </c>
      <c r="G34" s="51">
        <f t="shared" si="4"/>
        <v>31.878999999999934</v>
      </c>
      <c r="H34" s="51">
        <f t="shared" si="4"/>
        <v>49.762000000000171</v>
      </c>
      <c r="I34" s="51">
        <f t="shared" si="4"/>
        <v>-62.092999999999989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13.376999999999999</v>
      </c>
      <c r="E35" s="51">
        <v>0.22199999999999998</v>
      </c>
      <c r="F35" s="51">
        <v>4.8279999999999994</v>
      </c>
      <c r="G35" s="51">
        <v>5.5169999999999995</v>
      </c>
      <c r="H35" s="51">
        <v>2.81</v>
      </c>
      <c r="I35" s="51">
        <v>1.0470000000000002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11.513999999999999</v>
      </c>
      <c r="E36" s="51">
        <v>2.8980000000000001</v>
      </c>
      <c r="F36" s="51">
        <v>0.29800000000000004</v>
      </c>
      <c r="G36" s="51">
        <v>2.9099999999999993</v>
      </c>
      <c r="H36" s="51">
        <v>5.4079999999999995</v>
      </c>
      <c r="I36" s="51">
        <v>2.91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178.13099999999997</v>
      </c>
      <c r="E37" s="51">
        <v>95.701999999999984</v>
      </c>
      <c r="F37" s="51">
        <v>3.7650000000000006</v>
      </c>
      <c r="G37" s="51">
        <v>24.468</v>
      </c>
      <c r="H37" s="51">
        <v>54.195999999999984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161.017</v>
      </c>
      <c r="E38" s="51">
        <v>89.400999999999996</v>
      </c>
      <c r="F38" s="51">
        <v>3.0229999999999997</v>
      </c>
      <c r="G38" s="51">
        <v>21.476999999999997</v>
      </c>
      <c r="H38" s="51">
        <v>47.116000000000021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0.8360000000000003</v>
      </c>
      <c r="E39" s="51">
        <v>-0.28500000000000014</v>
      </c>
      <c r="F39" s="51">
        <v>1.2340000000000004</v>
      </c>
      <c r="G39" s="51">
        <v>-0.29299999999999998</v>
      </c>
      <c r="H39" s="51">
        <v>0.18</v>
      </c>
      <c r="I39" s="51">
        <v>-0.83599999999999997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59.394000000000133</v>
      </c>
      <c r="E40" s="51">
        <f t="shared" si="5"/>
        <v>-19.237000000000119</v>
      </c>
      <c r="F40" s="51">
        <f t="shared" si="5"/>
        <v>6.9569999999999936</v>
      </c>
      <c r="G40" s="51">
        <f t="shared" si="5"/>
        <v>26.573999999999931</v>
      </c>
      <c r="H40" s="51">
        <f t="shared" si="5"/>
        <v>45.100000000000207</v>
      </c>
      <c r="I40" s="51">
        <f t="shared" si="5"/>
        <v>-59.393999999999991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715.55899999999986</v>
      </c>
      <c r="E42" s="51">
        <v>-14.409000000000169</v>
      </c>
      <c r="F42" s="51">
        <v>26.506</v>
      </c>
      <c r="G42" s="51">
        <v>205.67400000000004</v>
      </c>
      <c r="H42" s="51">
        <v>497.78800000000001</v>
      </c>
      <c r="I42" s="51">
        <v>-62.093000000000011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109.718</v>
      </c>
      <c r="E43" s="51">
        <v>0</v>
      </c>
      <c r="F43" s="51">
        <v>0</v>
      </c>
      <c r="G43" s="51">
        <v>109.718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109.718</v>
      </c>
      <c r="E44" s="51">
        <v>0</v>
      </c>
      <c r="F44" s="51">
        <v>0</v>
      </c>
      <c r="G44" s="51">
        <v>0</v>
      </c>
      <c r="H44" s="51">
        <v>109.718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715.55899999999986</v>
      </c>
      <c r="E45" s="51">
        <f t="shared" si="6"/>
        <v>-14.409000000000169</v>
      </c>
      <c r="F45" s="51">
        <f t="shared" si="6"/>
        <v>26.506</v>
      </c>
      <c r="G45" s="51">
        <f t="shared" si="6"/>
        <v>95.956000000000031</v>
      </c>
      <c r="H45" s="51">
        <f t="shared" si="6"/>
        <v>607.50599999999997</v>
      </c>
      <c r="I45" s="51">
        <f t="shared" si="6"/>
        <v>-62.093000000000011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636.35199999999998</v>
      </c>
      <c r="E46" s="51">
        <v>0</v>
      </c>
      <c r="F46" s="51">
        <v>0</v>
      </c>
      <c r="G46" s="51">
        <v>64.076999999999984</v>
      </c>
      <c r="H46" s="51">
        <v>572.27499999999998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-13.043000000000003</v>
      </c>
      <c r="G47" s="51">
        <v>0</v>
      </c>
      <c r="H47" s="51">
        <v>14.531000000000002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79.20699999999988</v>
      </c>
      <c r="E48" s="51">
        <f t="shared" si="7"/>
        <v>-15.897000000000169</v>
      </c>
      <c r="F48" s="51">
        <f t="shared" si="7"/>
        <v>13.462999999999997</v>
      </c>
      <c r="G48" s="51">
        <f t="shared" si="7"/>
        <v>31.879000000000048</v>
      </c>
      <c r="H48" s="51">
        <f t="shared" si="7"/>
        <v>49.762</v>
      </c>
      <c r="I48" s="51">
        <f t="shared" si="7"/>
        <v>-62.093000000000011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16905-8FF7-4473-BB6B-4861A6EA24E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1641.377</v>
      </c>
      <c r="E8" s="51">
        <v>1173.913</v>
      </c>
      <c r="F8" s="51">
        <v>66.356000000000009</v>
      </c>
      <c r="G8" s="51">
        <v>139.17400000000001</v>
      </c>
      <c r="H8" s="51">
        <v>261.93400000000008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843.93499999999995</v>
      </c>
      <c r="E9" s="51">
        <v>665.49199999999996</v>
      </c>
      <c r="F9" s="51">
        <v>36.081000000000003</v>
      </c>
      <c r="G9" s="51">
        <v>49.856000000000002</v>
      </c>
      <c r="H9" s="51">
        <v>92.506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797.44200000000001</v>
      </c>
      <c r="E10" s="51">
        <f t="shared" si="0"/>
        <v>508.42100000000005</v>
      </c>
      <c r="F10" s="51">
        <f t="shared" si="0"/>
        <v>30.275000000000006</v>
      </c>
      <c r="G10" s="51">
        <f t="shared" si="0"/>
        <v>89.318000000000012</v>
      </c>
      <c r="H10" s="51">
        <f t="shared" si="0"/>
        <v>169.42800000000008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162.35200000000009</v>
      </c>
      <c r="E11" s="51">
        <v>90.001999999999995</v>
      </c>
      <c r="F11" s="51">
        <v>3.0510000000000002</v>
      </c>
      <c r="G11" s="51">
        <v>21.675999999999998</v>
      </c>
      <c r="H11" s="51">
        <v>47.623000000000104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635.08999999999992</v>
      </c>
      <c r="E12" s="51">
        <f>E10-E11</f>
        <v>418.41900000000004</v>
      </c>
      <c r="F12" s="51">
        <f>F10-F11</f>
        <v>27.224000000000004</v>
      </c>
      <c r="G12" s="51">
        <f>G10-G11</f>
        <v>67.64200000000001</v>
      </c>
      <c r="H12" s="51">
        <f>H10-H11</f>
        <v>121.80499999999998</v>
      </c>
      <c r="I12" s="51">
        <v>-44.40300000000002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471.52</v>
      </c>
      <c r="E13" s="51">
        <v>325.899</v>
      </c>
      <c r="F13" s="51">
        <v>17.936</v>
      </c>
      <c r="G13" s="51">
        <v>68.646000000000015</v>
      </c>
      <c r="H13" s="51">
        <v>59.038999999999987</v>
      </c>
      <c r="I13" s="51">
        <v>3.9039999999999999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5.9820000000000002</v>
      </c>
      <c r="E14" s="51">
        <v>3.0470000000000002</v>
      </c>
      <c r="F14" s="51">
        <v>0.46700000000000003</v>
      </c>
      <c r="G14" s="51">
        <v>0.153</v>
      </c>
      <c r="H14" s="51">
        <v>2.3149999999999999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11.899000000000001</v>
      </c>
      <c r="E15" s="51">
        <v>11.435</v>
      </c>
      <c r="F15" s="51">
        <v>0</v>
      </c>
      <c r="G15" s="51">
        <v>6.4000000000000001E-2</v>
      </c>
      <c r="H15" s="51">
        <v>0.4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169.48699999999994</v>
      </c>
      <c r="E16" s="51">
        <f t="shared" si="1"/>
        <v>100.90800000000004</v>
      </c>
      <c r="F16" s="51">
        <f t="shared" si="1"/>
        <v>8.8210000000000033</v>
      </c>
      <c r="G16" s="51">
        <f t="shared" si="1"/>
        <v>-1.0930000000000049</v>
      </c>
      <c r="H16" s="51">
        <f t="shared" si="1"/>
        <v>60.850999999999992</v>
      </c>
      <c r="I16" s="51">
        <f t="shared" si="1"/>
        <v>-48.307000000000016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472.202</v>
      </c>
      <c r="E17" s="51">
        <v>0</v>
      </c>
      <c r="F17" s="51">
        <v>0</v>
      </c>
      <c r="G17" s="51">
        <v>0</v>
      </c>
      <c r="H17" s="51">
        <v>472.202</v>
      </c>
      <c r="I17" s="51">
        <v>3.222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11.812000000000001</v>
      </c>
      <c r="E18" s="51">
        <v>0</v>
      </c>
      <c r="F18" s="51">
        <v>0</v>
      </c>
      <c r="G18" s="51">
        <v>11.812000000000001</v>
      </c>
      <c r="H18" s="51">
        <v>0</v>
      </c>
      <c r="I18" s="51">
        <v>0.124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99.063000000000002</v>
      </c>
      <c r="E19" s="51">
        <v>0</v>
      </c>
      <c r="F19" s="51">
        <v>0</v>
      </c>
      <c r="G19" s="51">
        <v>99.063000000000002</v>
      </c>
      <c r="H19" s="51">
        <v>0</v>
      </c>
      <c r="I19" s="51">
        <v>1.3440000000000001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139.31199999999998</v>
      </c>
      <c r="E20" s="51">
        <v>78.209999999999994</v>
      </c>
      <c r="F20" s="51">
        <v>49.995000000000005</v>
      </c>
      <c r="G20" s="51">
        <v>6.2499999999999991</v>
      </c>
      <c r="H20" s="51">
        <v>4.8570000000000002</v>
      </c>
      <c r="I20" s="51">
        <v>56.176000000000002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175.22800000000001</v>
      </c>
      <c r="E21" s="51">
        <v>33.989000000000004</v>
      </c>
      <c r="F21" s="51">
        <v>52.876999999999995</v>
      </c>
      <c r="G21" s="51">
        <v>4.4800000000000004</v>
      </c>
      <c r="H21" s="51">
        <v>83.882000000000005</v>
      </c>
      <c r="I21" s="51">
        <v>20.259999999999998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764.85599999999999</v>
      </c>
      <c r="E22" s="51">
        <f t="shared" si="2"/>
        <v>56.687000000000054</v>
      </c>
      <c r="F22" s="51">
        <f t="shared" si="2"/>
        <v>11.702999999999996</v>
      </c>
      <c r="G22" s="51">
        <f t="shared" si="2"/>
        <v>84.388000000000005</v>
      </c>
      <c r="H22" s="51">
        <f t="shared" si="2"/>
        <v>612.07799999999997</v>
      </c>
      <c r="I22" s="51">
        <f t="shared" si="2"/>
        <v>-79.781000000000034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102.95</v>
      </c>
      <c r="E23" s="51">
        <v>19.295999999999999</v>
      </c>
      <c r="F23" s="51">
        <v>2.282</v>
      </c>
      <c r="G23" s="51">
        <v>0</v>
      </c>
      <c r="H23" s="51">
        <v>81.372</v>
      </c>
      <c r="I23" s="51">
        <v>1.55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104.35900000000001</v>
      </c>
      <c r="E24" s="51">
        <v>0</v>
      </c>
      <c r="F24" s="51">
        <v>0</v>
      </c>
      <c r="G24" s="51">
        <v>104.35900000000001</v>
      </c>
      <c r="H24" s="51">
        <v>0</v>
      </c>
      <c r="I24" s="51">
        <v>0.14099999999999999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182.62199999999999</v>
      </c>
      <c r="E25" s="51">
        <v>0</v>
      </c>
      <c r="F25" s="51">
        <v>0</v>
      </c>
      <c r="G25" s="51">
        <v>0</v>
      </c>
      <c r="H25" s="51">
        <v>182.62199999999999</v>
      </c>
      <c r="I25" s="51">
        <v>0.71599999999999997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182.38700000000006</v>
      </c>
      <c r="E26" s="51">
        <v>5.5410000000000004</v>
      </c>
      <c r="F26" s="51">
        <v>29.481000000000002</v>
      </c>
      <c r="G26" s="51">
        <v>147.16800000000003</v>
      </c>
      <c r="H26" s="51">
        <v>0.19699999999999998</v>
      </c>
      <c r="I26" s="51">
        <v>0.95100000000000007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157.44600000000003</v>
      </c>
      <c r="E27" s="51">
        <v>4.2560000000000002</v>
      </c>
      <c r="F27" s="51">
        <v>14.202999999999999</v>
      </c>
      <c r="G27" s="51">
        <v>138.79000000000002</v>
      </c>
      <c r="H27" s="51">
        <v>0.19699999999999998</v>
      </c>
      <c r="I27" s="51">
        <v>0.14000000000000001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155.251</v>
      </c>
      <c r="E28" s="51">
        <v>0</v>
      </c>
      <c r="F28" s="51">
        <v>0</v>
      </c>
      <c r="G28" s="51">
        <v>0</v>
      </c>
      <c r="H28" s="51">
        <v>155.251</v>
      </c>
      <c r="I28" s="51">
        <v>2.335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87.649000000000001</v>
      </c>
      <c r="E29" s="51">
        <v>10.821</v>
      </c>
      <c r="F29" s="51">
        <v>38.091999999999999</v>
      </c>
      <c r="G29" s="51">
        <v>17.930999999999983</v>
      </c>
      <c r="H29" s="51">
        <v>20.805</v>
      </c>
      <c r="I29" s="51">
        <v>15.097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75.646000000000001</v>
      </c>
      <c r="E30" s="51">
        <v>4.6630000000000003</v>
      </c>
      <c r="F30" s="51">
        <v>38.139000000000003</v>
      </c>
      <c r="G30" s="51">
        <v>7.421999999999997</v>
      </c>
      <c r="H30" s="51">
        <v>25.421999999999997</v>
      </c>
      <c r="I30" s="51">
        <v>27.1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751.83199999999999</v>
      </c>
      <c r="E31" s="51">
        <f t="shared" si="3"/>
        <v>32.518000000000058</v>
      </c>
      <c r="F31" s="51">
        <f t="shared" si="3"/>
        <v>24.746000000000006</v>
      </c>
      <c r="G31" s="51">
        <f t="shared" si="3"/>
        <v>186.61600000000007</v>
      </c>
      <c r="H31" s="51">
        <f t="shared" si="3"/>
        <v>507.952</v>
      </c>
      <c r="I31" s="51">
        <f t="shared" si="3"/>
        <v>-66.757000000000033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653.90899999999999</v>
      </c>
      <c r="E32" s="51">
        <v>0</v>
      </c>
      <c r="F32" s="51">
        <v>0</v>
      </c>
      <c r="G32" s="51">
        <v>176.75799999999998</v>
      </c>
      <c r="H32" s="51">
        <v>477.15100000000001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-13.032</v>
      </c>
      <c r="G33" s="51">
        <v>0</v>
      </c>
      <c r="H33" s="51">
        <v>14.520000000000003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97.923000000000002</v>
      </c>
      <c r="E34" s="51">
        <f t="shared" si="4"/>
        <v>31.030000000000058</v>
      </c>
      <c r="F34" s="51">
        <f t="shared" si="4"/>
        <v>11.714000000000006</v>
      </c>
      <c r="G34" s="51">
        <f t="shared" si="4"/>
        <v>9.8580000000000894</v>
      </c>
      <c r="H34" s="51">
        <f t="shared" si="4"/>
        <v>45.320999999999991</v>
      </c>
      <c r="I34" s="51">
        <f t="shared" si="4"/>
        <v>-66.757000000000033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16.332999999999998</v>
      </c>
      <c r="E35" s="51">
        <v>0.35399999999999998</v>
      </c>
      <c r="F35" s="51">
        <v>4.9339999999999993</v>
      </c>
      <c r="G35" s="51">
        <v>7.9839999999999991</v>
      </c>
      <c r="H35" s="51">
        <v>3.0609999999999999</v>
      </c>
      <c r="I35" s="51">
        <v>1.0049999999999999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14.369000000000002</v>
      </c>
      <c r="E36" s="51">
        <v>3.27</v>
      </c>
      <c r="F36" s="51">
        <v>0.46700000000000003</v>
      </c>
      <c r="G36" s="51">
        <v>3.3610000000000007</v>
      </c>
      <c r="H36" s="51">
        <v>7.2709999999999999</v>
      </c>
      <c r="I36" s="51">
        <v>2.9690000000000003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193.518</v>
      </c>
      <c r="E37" s="51">
        <v>106.11199999999999</v>
      </c>
      <c r="F37" s="51">
        <v>3.798</v>
      </c>
      <c r="G37" s="51">
        <v>25.800000000000004</v>
      </c>
      <c r="H37" s="51">
        <v>57.808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162.35200000000009</v>
      </c>
      <c r="E38" s="51">
        <v>90.001999999999995</v>
      </c>
      <c r="F38" s="51">
        <v>3.0510000000000002</v>
      </c>
      <c r="G38" s="51">
        <v>21.675999999999998</v>
      </c>
      <c r="H38" s="51">
        <v>47.623000000000104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-0.51700000000000002</v>
      </c>
      <c r="E39" s="51">
        <v>-1.6039999999999999</v>
      </c>
      <c r="F39" s="51">
        <v>1.1869999999999998</v>
      </c>
      <c r="G39" s="51">
        <v>-0.246</v>
      </c>
      <c r="H39" s="51">
        <v>0.14599999999999999</v>
      </c>
      <c r="I39" s="51">
        <v>0.51700000000000002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65.310000000000088</v>
      </c>
      <c r="E40" s="51">
        <f t="shared" si="5"/>
        <v>19.440000000000055</v>
      </c>
      <c r="F40" s="51">
        <f t="shared" si="5"/>
        <v>5.3130000000000059</v>
      </c>
      <c r="G40" s="51">
        <f t="shared" si="5"/>
        <v>1.3570000000000859</v>
      </c>
      <c r="H40" s="51">
        <f t="shared" si="5"/>
        <v>39.200000000000095</v>
      </c>
      <c r="I40" s="51">
        <f t="shared" si="5"/>
        <v>-65.310000000000031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751.83200000000022</v>
      </c>
      <c r="E42" s="51">
        <v>32.517999999999979</v>
      </c>
      <c r="F42" s="51">
        <v>24.746000000000009</v>
      </c>
      <c r="G42" s="51">
        <v>186.61600000000004</v>
      </c>
      <c r="H42" s="51">
        <v>507.95200000000017</v>
      </c>
      <c r="I42" s="51">
        <v>-66.757000000000005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110.738</v>
      </c>
      <c r="E43" s="51">
        <v>0</v>
      </c>
      <c r="F43" s="51">
        <v>0</v>
      </c>
      <c r="G43" s="51">
        <v>110.738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110.738</v>
      </c>
      <c r="E44" s="51">
        <v>0</v>
      </c>
      <c r="F44" s="51">
        <v>0</v>
      </c>
      <c r="G44" s="51">
        <v>0</v>
      </c>
      <c r="H44" s="51">
        <v>110.738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751.83200000000033</v>
      </c>
      <c r="E45" s="51">
        <f t="shared" si="6"/>
        <v>32.517999999999979</v>
      </c>
      <c r="F45" s="51">
        <f t="shared" si="6"/>
        <v>24.746000000000009</v>
      </c>
      <c r="G45" s="51">
        <f t="shared" si="6"/>
        <v>75.878000000000043</v>
      </c>
      <c r="H45" s="51">
        <f t="shared" si="6"/>
        <v>618.69000000000017</v>
      </c>
      <c r="I45" s="51">
        <f t="shared" si="6"/>
        <v>-66.757000000000005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653.90899999999999</v>
      </c>
      <c r="E46" s="51">
        <v>0</v>
      </c>
      <c r="F46" s="51">
        <v>0</v>
      </c>
      <c r="G46" s="51">
        <v>66.02</v>
      </c>
      <c r="H46" s="51">
        <v>587.88900000000001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-13.032</v>
      </c>
      <c r="G47" s="51">
        <v>0</v>
      </c>
      <c r="H47" s="51">
        <v>14.520000000000003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97.923000000000343</v>
      </c>
      <c r="E48" s="51">
        <f t="shared" si="7"/>
        <v>31.02999999999998</v>
      </c>
      <c r="F48" s="51">
        <f t="shared" si="7"/>
        <v>11.714000000000009</v>
      </c>
      <c r="G48" s="51">
        <f t="shared" si="7"/>
        <v>9.8580000000000467</v>
      </c>
      <c r="H48" s="51">
        <f t="shared" si="7"/>
        <v>45.321000000000161</v>
      </c>
      <c r="I48" s="51">
        <f t="shared" si="7"/>
        <v>-66.757000000000005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60782-51E4-4908-AC64-4D89CF7E15AF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1668.5849999999998</v>
      </c>
      <c r="E8" s="51">
        <v>1181.058</v>
      </c>
      <c r="F8" s="51">
        <v>66.415999999999997</v>
      </c>
      <c r="G8" s="51">
        <v>157.31</v>
      </c>
      <c r="H8" s="51">
        <v>263.80099999999999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859.71300000000008</v>
      </c>
      <c r="E9" s="51">
        <v>671.33299999999997</v>
      </c>
      <c r="F9" s="51">
        <v>36.334999999999994</v>
      </c>
      <c r="G9" s="51">
        <v>57.930999999999997</v>
      </c>
      <c r="H9" s="51">
        <v>94.114000000000004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808.87199999999973</v>
      </c>
      <c r="E10" s="51">
        <f t="shared" si="0"/>
        <v>509.72500000000002</v>
      </c>
      <c r="F10" s="51">
        <f t="shared" si="0"/>
        <v>30.081000000000003</v>
      </c>
      <c r="G10" s="51">
        <f t="shared" si="0"/>
        <v>99.379000000000005</v>
      </c>
      <c r="H10" s="51">
        <f t="shared" si="0"/>
        <v>169.68699999999998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163.26499999999987</v>
      </c>
      <c r="E11" s="51">
        <v>90.36</v>
      </c>
      <c r="F11" s="51">
        <v>3.0819999999999999</v>
      </c>
      <c r="G11" s="51">
        <v>21.835000000000001</v>
      </c>
      <c r="H11" s="51">
        <v>47.987999999999893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645.60699999999986</v>
      </c>
      <c r="E12" s="51">
        <f>E10-E11</f>
        <v>419.36500000000001</v>
      </c>
      <c r="F12" s="51">
        <f>F10-F11</f>
        <v>26.999000000000002</v>
      </c>
      <c r="G12" s="51">
        <f>G10-G11</f>
        <v>77.544000000000011</v>
      </c>
      <c r="H12" s="51">
        <f>H10-H11</f>
        <v>121.6990000000001</v>
      </c>
      <c r="I12" s="51">
        <v>-47.492000000000019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518.29499999999996</v>
      </c>
      <c r="E13" s="51">
        <v>350.06200000000001</v>
      </c>
      <c r="F13" s="51">
        <v>23.141999999999999</v>
      </c>
      <c r="G13" s="51">
        <v>79.498000000000005</v>
      </c>
      <c r="H13" s="51">
        <v>65.592999999999961</v>
      </c>
      <c r="I13" s="51">
        <v>4.5860000000000003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5.8230000000000004</v>
      </c>
      <c r="E14" s="51">
        <v>2.923</v>
      </c>
      <c r="F14" s="51">
        <v>0.46600000000000003</v>
      </c>
      <c r="G14" s="51">
        <v>0.14200000000000002</v>
      </c>
      <c r="H14" s="51">
        <v>2.2919999999999998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18.519000000000002</v>
      </c>
      <c r="E15" s="51">
        <v>17.852</v>
      </c>
      <c r="F15" s="51">
        <v>0</v>
      </c>
      <c r="G15" s="51">
        <v>7.9000000000000001E-2</v>
      </c>
      <c r="H15" s="51">
        <v>0.58799999999999997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140.0079999999999</v>
      </c>
      <c r="E16" s="51">
        <f t="shared" si="1"/>
        <v>84.231999999999999</v>
      </c>
      <c r="F16" s="51">
        <f t="shared" si="1"/>
        <v>3.3910000000000027</v>
      </c>
      <c r="G16" s="51">
        <f t="shared" si="1"/>
        <v>-2.0169999999999932</v>
      </c>
      <c r="H16" s="51">
        <f t="shared" si="1"/>
        <v>54.402000000000136</v>
      </c>
      <c r="I16" s="51">
        <f t="shared" si="1"/>
        <v>-52.078000000000017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519.79100000000005</v>
      </c>
      <c r="E17" s="51">
        <v>0</v>
      </c>
      <c r="F17" s="51">
        <v>0</v>
      </c>
      <c r="G17" s="51">
        <v>0</v>
      </c>
      <c r="H17" s="51">
        <v>519.79100000000005</v>
      </c>
      <c r="I17" s="51">
        <v>3.09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13.65</v>
      </c>
      <c r="E18" s="51">
        <v>0</v>
      </c>
      <c r="F18" s="51">
        <v>0</v>
      </c>
      <c r="G18" s="51">
        <v>13.65</v>
      </c>
      <c r="H18" s="51">
        <v>0</v>
      </c>
      <c r="I18" s="51">
        <v>4.8920000000000003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99.885999999999996</v>
      </c>
      <c r="E19" s="51">
        <v>0</v>
      </c>
      <c r="F19" s="51">
        <v>0</v>
      </c>
      <c r="G19" s="51">
        <v>99.885999999999996</v>
      </c>
      <c r="H19" s="51">
        <v>0</v>
      </c>
      <c r="I19" s="51">
        <v>1.2280000000000002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154.93700000000001</v>
      </c>
      <c r="E20" s="51">
        <v>69.448999999999998</v>
      </c>
      <c r="F20" s="51">
        <v>73.432000000000002</v>
      </c>
      <c r="G20" s="51">
        <v>7.2469999999999999</v>
      </c>
      <c r="H20" s="51">
        <v>4.8089999999999993</v>
      </c>
      <c r="I20" s="51">
        <v>53.55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189.86799999999999</v>
      </c>
      <c r="E21" s="51">
        <v>43.902999999999999</v>
      </c>
      <c r="F21" s="51">
        <v>59.998999999999995</v>
      </c>
      <c r="G21" s="51">
        <v>4.468</v>
      </c>
      <c r="H21" s="51">
        <v>81.498000000000005</v>
      </c>
      <c r="I21" s="51">
        <v>18.619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780.96599999999989</v>
      </c>
      <c r="E22" s="51">
        <f t="shared" si="2"/>
        <v>58.686</v>
      </c>
      <c r="F22" s="51">
        <f t="shared" si="2"/>
        <v>-10.042000000000002</v>
      </c>
      <c r="G22" s="51">
        <f t="shared" si="2"/>
        <v>81.44</v>
      </c>
      <c r="H22" s="51">
        <f t="shared" si="2"/>
        <v>650.88200000000029</v>
      </c>
      <c r="I22" s="51">
        <f t="shared" si="2"/>
        <v>-87.583000000000013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119.751</v>
      </c>
      <c r="E23" s="51">
        <v>19.942</v>
      </c>
      <c r="F23" s="51">
        <v>2.3600000000000003</v>
      </c>
      <c r="G23" s="51">
        <v>0</v>
      </c>
      <c r="H23" s="51">
        <v>97.449000000000012</v>
      </c>
      <c r="I23" s="51">
        <v>1.3460000000000001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120.932</v>
      </c>
      <c r="E24" s="51">
        <v>0</v>
      </c>
      <c r="F24" s="51">
        <v>0</v>
      </c>
      <c r="G24" s="51">
        <v>120.932</v>
      </c>
      <c r="H24" s="51">
        <v>0</v>
      </c>
      <c r="I24" s="51">
        <v>0.16500000000000001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197.66299999999998</v>
      </c>
      <c r="E25" s="51">
        <v>0</v>
      </c>
      <c r="F25" s="51">
        <v>0</v>
      </c>
      <c r="G25" s="51">
        <v>0</v>
      </c>
      <c r="H25" s="51">
        <v>197.66299999999998</v>
      </c>
      <c r="I25" s="51">
        <v>0.77400000000000002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197.33</v>
      </c>
      <c r="E26" s="51">
        <v>5.5569999999999986</v>
      </c>
      <c r="F26" s="51">
        <v>30.789999999999996</v>
      </c>
      <c r="G26" s="51">
        <v>160.76300000000003</v>
      </c>
      <c r="H26" s="51">
        <v>0.22</v>
      </c>
      <c r="I26" s="51">
        <v>1.107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157.32199999999997</v>
      </c>
      <c r="E27" s="51">
        <v>4.3109999999999999</v>
      </c>
      <c r="F27" s="51">
        <v>14.335999999999999</v>
      </c>
      <c r="G27" s="51">
        <v>138.45499999999998</v>
      </c>
      <c r="H27" s="51">
        <v>0.22</v>
      </c>
      <c r="I27" s="51">
        <v>0.185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155.15600000000001</v>
      </c>
      <c r="E28" s="51">
        <v>0</v>
      </c>
      <c r="F28" s="51">
        <v>0</v>
      </c>
      <c r="G28" s="51">
        <v>0</v>
      </c>
      <c r="H28" s="51">
        <v>155.15600000000001</v>
      </c>
      <c r="I28" s="51">
        <v>2.3510000000000004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91.484999999999985</v>
      </c>
      <c r="E29" s="51">
        <v>10.801</v>
      </c>
      <c r="F29" s="51">
        <v>38.862000000000002</v>
      </c>
      <c r="G29" s="51">
        <v>20.049999999999997</v>
      </c>
      <c r="H29" s="51">
        <v>21.771999999999998</v>
      </c>
      <c r="I29" s="51">
        <v>15.544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78.519000000000005</v>
      </c>
      <c r="E30" s="51">
        <v>4.8629999999999995</v>
      </c>
      <c r="F30" s="51">
        <v>38.874000000000002</v>
      </c>
      <c r="G30" s="51">
        <v>7.6689999999999969</v>
      </c>
      <c r="H30" s="51">
        <v>27.113</v>
      </c>
      <c r="I30" s="51">
        <v>28.509999999999998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766.6819999999999</v>
      </c>
      <c r="E31" s="51">
        <f t="shared" si="3"/>
        <v>34.052</v>
      </c>
      <c r="F31" s="51">
        <f t="shared" si="3"/>
        <v>4.0640000000000001</v>
      </c>
      <c r="G31" s="51">
        <f t="shared" si="3"/>
        <v>212.29900000000004</v>
      </c>
      <c r="H31" s="51">
        <f t="shared" si="3"/>
        <v>516.26700000000028</v>
      </c>
      <c r="I31" s="51">
        <f t="shared" si="3"/>
        <v>-73.299000000000007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676.27099999999996</v>
      </c>
      <c r="E32" s="51">
        <v>0</v>
      </c>
      <c r="F32" s="51">
        <v>0</v>
      </c>
      <c r="G32" s="51">
        <v>193.602</v>
      </c>
      <c r="H32" s="51">
        <v>482.66899999999998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-14.181999999999999</v>
      </c>
      <c r="G33" s="51">
        <v>0</v>
      </c>
      <c r="H33" s="51">
        <v>15.669999999999998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90.410999999999945</v>
      </c>
      <c r="E34" s="51">
        <f t="shared" si="4"/>
        <v>32.564</v>
      </c>
      <c r="F34" s="51">
        <f t="shared" si="4"/>
        <v>-10.117999999999999</v>
      </c>
      <c r="G34" s="51">
        <f t="shared" si="4"/>
        <v>18.697000000000031</v>
      </c>
      <c r="H34" s="51">
        <f t="shared" si="4"/>
        <v>49.268000000000299</v>
      </c>
      <c r="I34" s="51">
        <f t="shared" si="4"/>
        <v>-73.299000000000007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22.466000000000008</v>
      </c>
      <c r="E35" s="51">
        <v>0.34900000000000003</v>
      </c>
      <c r="F35" s="51">
        <v>4.2749999999999995</v>
      </c>
      <c r="G35" s="51">
        <v>14.583000000000004</v>
      </c>
      <c r="H35" s="51">
        <v>3.2590000000000003</v>
      </c>
      <c r="I35" s="51">
        <v>1.573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18.878</v>
      </c>
      <c r="E36" s="51">
        <v>5.8089999999999993</v>
      </c>
      <c r="F36" s="51">
        <v>2.7410000000000001</v>
      </c>
      <c r="G36" s="51">
        <v>4.0990000000000002</v>
      </c>
      <c r="H36" s="51">
        <v>6.229000000000001</v>
      </c>
      <c r="I36" s="51">
        <v>5.1609999999999996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180.37700000000001</v>
      </c>
      <c r="E37" s="51">
        <v>96.340999999999966</v>
      </c>
      <c r="F37" s="51">
        <v>3.8289999999999997</v>
      </c>
      <c r="G37" s="51">
        <v>28.167000000000002</v>
      </c>
      <c r="H37" s="51">
        <v>52.040000000000035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163.26499999999987</v>
      </c>
      <c r="E38" s="51">
        <v>90.36</v>
      </c>
      <c r="F38" s="51">
        <v>3.0819999999999999</v>
      </c>
      <c r="G38" s="51">
        <v>21.835000000000001</v>
      </c>
      <c r="H38" s="51">
        <v>47.987999999999893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1.6999999999998627E-2</v>
      </c>
      <c r="E39" s="51">
        <v>0.52699999999999847</v>
      </c>
      <c r="F39" s="51">
        <v>-0.34799999999999986</v>
      </c>
      <c r="G39" s="51">
        <v>-0.44799999999999995</v>
      </c>
      <c r="H39" s="51">
        <v>0.28599999999999998</v>
      </c>
      <c r="I39" s="51">
        <v>-1.7000000000000001E-2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69.693999999999804</v>
      </c>
      <c r="E40" s="51">
        <f t="shared" si="5"/>
        <v>31.516000000000037</v>
      </c>
      <c r="F40" s="51">
        <f t="shared" si="5"/>
        <v>-12.050999999999998</v>
      </c>
      <c r="G40" s="51">
        <f t="shared" si="5"/>
        <v>2.3290000000000286</v>
      </c>
      <c r="H40" s="51">
        <f t="shared" si="5"/>
        <v>47.900000000000155</v>
      </c>
      <c r="I40" s="51">
        <f t="shared" si="5"/>
        <v>-69.694000000000003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766.68200000000013</v>
      </c>
      <c r="E42" s="51">
        <v>34.051999999999992</v>
      </c>
      <c r="F42" s="51">
        <v>4.0640000000000072</v>
      </c>
      <c r="G42" s="51">
        <v>212.29899999999998</v>
      </c>
      <c r="H42" s="51">
        <v>516.26700000000017</v>
      </c>
      <c r="I42" s="51">
        <v>-73.299000000000007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118.92400000000001</v>
      </c>
      <c r="E43" s="51">
        <v>0</v>
      </c>
      <c r="F43" s="51">
        <v>0</v>
      </c>
      <c r="G43" s="51">
        <v>118.92400000000001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118.92400000000001</v>
      </c>
      <c r="E44" s="51">
        <v>0</v>
      </c>
      <c r="F44" s="51">
        <v>0</v>
      </c>
      <c r="G44" s="51">
        <v>0</v>
      </c>
      <c r="H44" s="51">
        <v>118.92400000000001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766.68200000000013</v>
      </c>
      <c r="E45" s="51">
        <f t="shared" si="6"/>
        <v>34.051999999999992</v>
      </c>
      <c r="F45" s="51">
        <f t="shared" si="6"/>
        <v>4.0640000000000072</v>
      </c>
      <c r="G45" s="51">
        <f t="shared" si="6"/>
        <v>93.374999999999972</v>
      </c>
      <c r="H45" s="51">
        <f t="shared" si="6"/>
        <v>635.19100000000014</v>
      </c>
      <c r="I45" s="51">
        <f t="shared" si="6"/>
        <v>-73.299000000000007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676.27099999999996</v>
      </c>
      <c r="E46" s="51">
        <v>0</v>
      </c>
      <c r="F46" s="51">
        <v>0</v>
      </c>
      <c r="G46" s="51">
        <v>74.677999999999997</v>
      </c>
      <c r="H46" s="51">
        <v>601.59299999999996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-14.181999999999999</v>
      </c>
      <c r="G47" s="51">
        <v>0</v>
      </c>
      <c r="H47" s="51">
        <v>15.669999999999998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90.411000000000172</v>
      </c>
      <c r="E48" s="51">
        <f t="shared" si="7"/>
        <v>32.563999999999993</v>
      </c>
      <c r="F48" s="51">
        <f t="shared" si="7"/>
        <v>-10.117999999999991</v>
      </c>
      <c r="G48" s="51">
        <f t="shared" si="7"/>
        <v>18.696999999999974</v>
      </c>
      <c r="H48" s="51">
        <f t="shared" si="7"/>
        <v>49.268000000000185</v>
      </c>
      <c r="I48" s="51">
        <f t="shared" si="7"/>
        <v>-73.299000000000007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BD2BE-E1DA-46F2-99AA-F13BC2A3ACC3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954.99899999999991</v>
      </c>
      <c r="E8" s="51">
        <v>635.6039999999997</v>
      </c>
      <c r="F8" s="51">
        <v>40.788000000000004</v>
      </c>
      <c r="G8" s="51">
        <v>91.13900000000001</v>
      </c>
      <c r="H8" s="51">
        <v>187.46800000000022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466.31200000000001</v>
      </c>
      <c r="E9" s="51">
        <v>351.19799999999998</v>
      </c>
      <c r="F9" s="51">
        <v>20.227000000000007</v>
      </c>
      <c r="G9" s="51">
        <v>26.584</v>
      </c>
      <c r="H9" s="51">
        <v>68.302999999999997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488.6869999999999</v>
      </c>
      <c r="E10" s="51">
        <f t="shared" si="0"/>
        <v>284.40599999999972</v>
      </c>
      <c r="F10" s="51">
        <f t="shared" si="0"/>
        <v>20.560999999999996</v>
      </c>
      <c r="G10" s="51">
        <f t="shared" si="0"/>
        <v>64.555000000000007</v>
      </c>
      <c r="H10" s="51">
        <f t="shared" si="0"/>
        <v>119.16500000000022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87.502000000000038</v>
      </c>
      <c r="E11" s="51">
        <v>50.146999999999998</v>
      </c>
      <c r="F11" s="51">
        <v>2.032</v>
      </c>
      <c r="G11" s="51">
        <v>12.552999999999999</v>
      </c>
      <c r="H11" s="51">
        <v>22.770000000000035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401.18499999999983</v>
      </c>
      <c r="E12" s="51">
        <f>E10-E11</f>
        <v>234.25899999999973</v>
      </c>
      <c r="F12" s="51">
        <f>F10-F11</f>
        <v>18.528999999999996</v>
      </c>
      <c r="G12" s="51">
        <f>G10-G11</f>
        <v>52.00200000000001</v>
      </c>
      <c r="H12" s="51">
        <f>H10-H11</f>
        <v>96.395000000000181</v>
      </c>
      <c r="I12" s="51">
        <v>-5.4170000000000016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306.64200000000005</v>
      </c>
      <c r="E13" s="51">
        <v>189.67400000000004</v>
      </c>
      <c r="F13" s="51">
        <v>17.006</v>
      </c>
      <c r="G13" s="51">
        <v>53.360999999999997</v>
      </c>
      <c r="H13" s="51">
        <v>46.600999999999971</v>
      </c>
      <c r="I13" s="51">
        <v>1.1739999999999999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3.3740000000000001</v>
      </c>
      <c r="E14" s="51">
        <v>1.619</v>
      </c>
      <c r="F14" s="51">
        <v>8.1000000000000003E-2</v>
      </c>
      <c r="G14" s="51">
        <v>5.6000000000000001E-2</v>
      </c>
      <c r="H14" s="51">
        <v>1.6180000000000001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9.24</v>
      </c>
      <c r="E15" s="51">
        <v>7.8220000000000001</v>
      </c>
      <c r="F15" s="51">
        <v>0</v>
      </c>
      <c r="G15" s="51">
        <v>0.34399999999999997</v>
      </c>
      <c r="H15" s="51">
        <v>1.0739999999999998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100.40899999999978</v>
      </c>
      <c r="E16" s="51">
        <f t="shared" si="1"/>
        <v>50.787999999999698</v>
      </c>
      <c r="F16" s="51">
        <f t="shared" si="1"/>
        <v>1.4419999999999962</v>
      </c>
      <c r="G16" s="51">
        <f t="shared" si="1"/>
        <v>-1.0709999999999877</v>
      </c>
      <c r="H16" s="51">
        <f t="shared" si="1"/>
        <v>49.250000000000206</v>
      </c>
      <c r="I16" s="51">
        <f t="shared" si="1"/>
        <v>-6.5910000000000011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305.82799999999997</v>
      </c>
      <c r="E17" s="51">
        <v>0</v>
      </c>
      <c r="F17" s="51">
        <v>0</v>
      </c>
      <c r="G17" s="51">
        <v>0</v>
      </c>
      <c r="H17" s="51">
        <v>305.82799999999997</v>
      </c>
      <c r="I17" s="51">
        <v>1.988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8.9339999999999993</v>
      </c>
      <c r="E18" s="51">
        <v>0</v>
      </c>
      <c r="F18" s="51">
        <v>0</v>
      </c>
      <c r="G18" s="51">
        <v>8.9339999999999993</v>
      </c>
      <c r="H18" s="51">
        <v>0</v>
      </c>
      <c r="I18" s="51">
        <v>3.8479999999999999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59.152000000000008</v>
      </c>
      <c r="E19" s="51">
        <v>0</v>
      </c>
      <c r="F19" s="51">
        <v>0</v>
      </c>
      <c r="G19" s="51">
        <v>59.152000000000008</v>
      </c>
      <c r="H19" s="51">
        <v>0</v>
      </c>
      <c r="I19" s="51">
        <v>1.0369999999999999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183.04400000000001</v>
      </c>
      <c r="E20" s="51">
        <v>60.707000000000001</v>
      </c>
      <c r="F20" s="51">
        <v>89.461000000000013</v>
      </c>
      <c r="G20" s="51">
        <v>16.314999999999998</v>
      </c>
      <c r="H20" s="51">
        <v>16.561</v>
      </c>
      <c r="I20" s="51">
        <v>23.061999999999994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178.833</v>
      </c>
      <c r="E21" s="51">
        <v>9.9420000000000002</v>
      </c>
      <c r="F21" s="51">
        <v>93.022999999999982</v>
      </c>
      <c r="G21" s="51">
        <v>4.3280000000000003</v>
      </c>
      <c r="H21" s="51">
        <v>71.540000000000006</v>
      </c>
      <c r="I21" s="51">
        <v>27.273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452.24399999999969</v>
      </c>
      <c r="E22" s="51">
        <f t="shared" si="2"/>
        <v>2.2999999999697707E-2</v>
      </c>
      <c r="F22" s="51">
        <f t="shared" si="2"/>
        <v>5.0039999999999623</v>
      </c>
      <c r="G22" s="51">
        <f t="shared" si="2"/>
        <v>37.160000000000025</v>
      </c>
      <c r="H22" s="51">
        <f t="shared" si="2"/>
        <v>410.05700000000024</v>
      </c>
      <c r="I22" s="51">
        <f t="shared" si="2"/>
        <v>-3.2029999999999959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75.835000000000008</v>
      </c>
      <c r="E23" s="51">
        <v>10.707999999999998</v>
      </c>
      <c r="F23" s="51">
        <v>3.8380000000000001</v>
      </c>
      <c r="G23" s="51">
        <v>0</v>
      </c>
      <c r="H23" s="51">
        <v>61.289000000000001</v>
      </c>
      <c r="I23" s="51">
        <v>0.622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76.438999999999993</v>
      </c>
      <c r="E24" s="51">
        <v>0</v>
      </c>
      <c r="F24" s="51">
        <v>0</v>
      </c>
      <c r="G24" s="51">
        <v>76.438999999999993</v>
      </c>
      <c r="H24" s="51">
        <v>0</v>
      </c>
      <c r="I24" s="51">
        <v>1.7999999999999999E-2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116.974</v>
      </c>
      <c r="E25" s="51">
        <v>0</v>
      </c>
      <c r="F25" s="51">
        <v>0</v>
      </c>
      <c r="G25" s="51">
        <v>0</v>
      </c>
      <c r="H25" s="51">
        <v>116.974</v>
      </c>
      <c r="I25" s="51">
        <v>0.67799999999999994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117.45999999999998</v>
      </c>
      <c r="E26" s="51">
        <v>3.7330000000000019</v>
      </c>
      <c r="F26" s="51">
        <v>8.8600000000000012</v>
      </c>
      <c r="G26" s="51">
        <v>104.68599999999998</v>
      </c>
      <c r="H26" s="51">
        <v>0.18099999999999999</v>
      </c>
      <c r="I26" s="51">
        <v>0.192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100.08900000000001</v>
      </c>
      <c r="E27" s="51">
        <v>2.464</v>
      </c>
      <c r="F27" s="51">
        <v>3.8020000000000005</v>
      </c>
      <c r="G27" s="51">
        <v>93.64200000000001</v>
      </c>
      <c r="H27" s="51">
        <v>0.18099999999999999</v>
      </c>
      <c r="I27" s="51">
        <v>8.7999999999999995E-2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98.983000000000004</v>
      </c>
      <c r="E28" s="51">
        <v>0</v>
      </c>
      <c r="F28" s="51">
        <v>0</v>
      </c>
      <c r="G28" s="51">
        <v>0</v>
      </c>
      <c r="H28" s="51">
        <v>98.983000000000004</v>
      </c>
      <c r="I28" s="51">
        <v>1.194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57.902000000000008</v>
      </c>
      <c r="E29" s="51">
        <v>4.4470000000000001</v>
      </c>
      <c r="F29" s="51">
        <v>27.742999999999999</v>
      </c>
      <c r="G29" s="51">
        <v>9.5619999999999976</v>
      </c>
      <c r="H29" s="51">
        <v>16.149999999999999</v>
      </c>
      <c r="I29" s="51">
        <v>6.3759999999999994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51.527999999999999</v>
      </c>
      <c r="E30" s="51">
        <v>2.9050000000000002</v>
      </c>
      <c r="F30" s="51">
        <v>27.751000000000001</v>
      </c>
      <c r="G30" s="51">
        <v>3.9279999999999973</v>
      </c>
      <c r="H30" s="51">
        <v>16.943999999999999</v>
      </c>
      <c r="I30" s="51">
        <v>12.75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445.85399999999964</v>
      </c>
      <c r="E31" s="51">
        <f t="shared" si="3"/>
        <v>-10.958000000000297</v>
      </c>
      <c r="F31" s="51">
        <f t="shared" si="3"/>
        <v>6.2319999999999673</v>
      </c>
      <c r="G31" s="51">
        <f t="shared" si="3"/>
        <v>119.00899999999999</v>
      </c>
      <c r="H31" s="51">
        <f t="shared" si="3"/>
        <v>331.57100000000031</v>
      </c>
      <c r="I31" s="51">
        <f t="shared" si="3"/>
        <v>3.1870000000000047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420.48900000000003</v>
      </c>
      <c r="E32" s="51">
        <v>0</v>
      </c>
      <c r="F32" s="51">
        <v>0</v>
      </c>
      <c r="G32" s="51">
        <v>113.19200000000001</v>
      </c>
      <c r="H32" s="51">
        <v>307.29700000000003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-1.0460000000000003</v>
      </c>
      <c r="F33" s="51">
        <v>-4.6349999999999989</v>
      </c>
      <c r="G33" s="51">
        <v>0</v>
      </c>
      <c r="H33" s="51">
        <v>5.6809999999999992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25.364999999999611</v>
      </c>
      <c r="E34" s="51">
        <f t="shared" si="4"/>
        <v>-12.004000000000296</v>
      </c>
      <c r="F34" s="51">
        <f t="shared" si="4"/>
        <v>1.5969999999999684</v>
      </c>
      <c r="G34" s="51">
        <f t="shared" si="4"/>
        <v>5.8169999999999789</v>
      </c>
      <c r="H34" s="51">
        <f t="shared" si="4"/>
        <v>29.955000000000283</v>
      </c>
      <c r="I34" s="51">
        <f t="shared" si="4"/>
        <v>3.1870000000000047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13.433</v>
      </c>
      <c r="E35" s="51">
        <v>0.43</v>
      </c>
      <c r="F35" s="51">
        <v>2.7190000000000003</v>
      </c>
      <c r="G35" s="51">
        <v>8.343</v>
      </c>
      <c r="H35" s="51">
        <v>1.9409999999999998</v>
      </c>
      <c r="I35" s="51">
        <v>1.716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13.359999999999998</v>
      </c>
      <c r="E36" s="51">
        <v>4.7939999999999996</v>
      </c>
      <c r="F36" s="51">
        <v>0.29499999999999998</v>
      </c>
      <c r="G36" s="51">
        <v>2.8729999999999993</v>
      </c>
      <c r="H36" s="51">
        <v>5.3979999999999997</v>
      </c>
      <c r="I36" s="51">
        <v>1.7890000000000001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116.054</v>
      </c>
      <c r="E37" s="51">
        <v>58.012999999999977</v>
      </c>
      <c r="F37" s="51">
        <v>2.742</v>
      </c>
      <c r="G37" s="51">
        <v>15.847000000000005</v>
      </c>
      <c r="H37" s="51">
        <v>39.452000000000034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87.502000000000038</v>
      </c>
      <c r="E38" s="51">
        <v>50.146999999999998</v>
      </c>
      <c r="F38" s="51">
        <v>2.032</v>
      </c>
      <c r="G38" s="51">
        <v>12.552999999999999</v>
      </c>
      <c r="H38" s="51">
        <v>22.770000000000035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5.3999999999999881E-2</v>
      </c>
      <c r="E39" s="51">
        <v>0.23499999999999999</v>
      </c>
      <c r="F39" s="51">
        <v>0</v>
      </c>
      <c r="G39" s="51">
        <v>-0.6110000000000001</v>
      </c>
      <c r="H39" s="51">
        <v>0.43</v>
      </c>
      <c r="I39" s="51">
        <v>-5.3999999999999999E-2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-3.3140000000003602</v>
      </c>
      <c r="E40" s="51">
        <f t="shared" si="5"/>
        <v>-15.741000000000277</v>
      </c>
      <c r="F40" s="51">
        <f t="shared" si="5"/>
        <v>-1.5370000000000319</v>
      </c>
      <c r="G40" s="51">
        <f t="shared" si="5"/>
        <v>-2.3360000000000274</v>
      </c>
      <c r="H40" s="51">
        <f t="shared" si="5"/>
        <v>16.300000000000285</v>
      </c>
      <c r="I40" s="51">
        <f t="shared" si="5"/>
        <v>3.3140000000000049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445.85399999999987</v>
      </c>
      <c r="E42" s="51">
        <v>-10.958000000000307</v>
      </c>
      <c r="F42" s="51">
        <v>6.2319999999999958</v>
      </c>
      <c r="G42" s="51">
        <v>119.00899999999993</v>
      </c>
      <c r="H42" s="51">
        <v>331.57100000000025</v>
      </c>
      <c r="I42" s="51">
        <v>3.1870000000000047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65.006</v>
      </c>
      <c r="E43" s="51">
        <v>0</v>
      </c>
      <c r="F43" s="51">
        <v>0</v>
      </c>
      <c r="G43" s="51">
        <v>65.006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65.006</v>
      </c>
      <c r="E44" s="51">
        <v>0</v>
      </c>
      <c r="F44" s="51">
        <v>0</v>
      </c>
      <c r="G44" s="51">
        <v>0</v>
      </c>
      <c r="H44" s="51">
        <v>65.006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445.85399999999981</v>
      </c>
      <c r="E45" s="51">
        <f t="shared" si="6"/>
        <v>-10.958000000000307</v>
      </c>
      <c r="F45" s="51">
        <f t="shared" si="6"/>
        <v>6.2319999999999958</v>
      </c>
      <c r="G45" s="51">
        <f t="shared" si="6"/>
        <v>54.002999999999929</v>
      </c>
      <c r="H45" s="51">
        <f t="shared" si="6"/>
        <v>396.57700000000023</v>
      </c>
      <c r="I45" s="51">
        <f t="shared" si="6"/>
        <v>3.1870000000000047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420.48899999999998</v>
      </c>
      <c r="E46" s="51">
        <v>0</v>
      </c>
      <c r="F46" s="51">
        <v>0</v>
      </c>
      <c r="G46" s="51">
        <v>48.186</v>
      </c>
      <c r="H46" s="51">
        <v>372.303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-1.0460000000000003</v>
      </c>
      <c r="F47" s="51">
        <v>-4.6349999999999989</v>
      </c>
      <c r="G47" s="51">
        <v>0</v>
      </c>
      <c r="H47" s="51">
        <v>5.6809999999999992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25.364999999999839</v>
      </c>
      <c r="E48" s="51">
        <f t="shared" si="7"/>
        <v>-12.004000000000307</v>
      </c>
      <c r="F48" s="51">
        <f t="shared" si="7"/>
        <v>1.5969999999999969</v>
      </c>
      <c r="G48" s="51">
        <f t="shared" si="7"/>
        <v>5.8169999999999291</v>
      </c>
      <c r="H48" s="51">
        <f t="shared" si="7"/>
        <v>29.955000000000226</v>
      </c>
      <c r="I48" s="51">
        <f t="shared" si="7"/>
        <v>3.1870000000000047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7DF93-F80E-419B-9396-C8220C4E6F22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1626.8470000000002</v>
      </c>
      <c r="E8" s="51">
        <v>1163.307</v>
      </c>
      <c r="F8" s="51">
        <v>66.320999999999998</v>
      </c>
      <c r="G8" s="51">
        <v>141.81300000000002</v>
      </c>
      <c r="H8" s="51">
        <v>255.40600000000006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837.82099999999991</v>
      </c>
      <c r="E9" s="51">
        <v>660.09400000000005</v>
      </c>
      <c r="F9" s="51">
        <v>36.25200000000001</v>
      </c>
      <c r="G9" s="51">
        <v>49.55</v>
      </c>
      <c r="H9" s="51">
        <v>91.924999999999997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789.02600000000029</v>
      </c>
      <c r="E10" s="51">
        <f t="shared" si="0"/>
        <v>503.21299999999997</v>
      </c>
      <c r="F10" s="51">
        <f t="shared" si="0"/>
        <v>30.068999999999988</v>
      </c>
      <c r="G10" s="51">
        <f t="shared" si="0"/>
        <v>92.263000000000019</v>
      </c>
      <c r="H10" s="51">
        <f t="shared" si="0"/>
        <v>163.48100000000005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166.46600000000012</v>
      </c>
      <c r="E11" s="51">
        <v>92.522999999999996</v>
      </c>
      <c r="F11" s="51">
        <v>3.161</v>
      </c>
      <c r="G11" s="51">
        <v>21.972999999999999</v>
      </c>
      <c r="H11" s="51">
        <v>48.809000000000118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622.56000000000017</v>
      </c>
      <c r="E12" s="51">
        <f>E10-E11</f>
        <v>410.68999999999994</v>
      </c>
      <c r="F12" s="51">
        <f>F10-F11</f>
        <v>26.907999999999987</v>
      </c>
      <c r="G12" s="51">
        <f>G10-G11</f>
        <v>70.29000000000002</v>
      </c>
      <c r="H12" s="51">
        <f>H10-H11</f>
        <v>114.67199999999994</v>
      </c>
      <c r="I12" s="51">
        <v>-49.51600000000002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457.74099999999999</v>
      </c>
      <c r="E13" s="51">
        <v>311.62400000000002</v>
      </c>
      <c r="F13" s="51">
        <v>18.02</v>
      </c>
      <c r="G13" s="51">
        <v>71.539000000000001</v>
      </c>
      <c r="H13" s="51">
        <v>56.558000000000014</v>
      </c>
      <c r="I13" s="51">
        <v>4.1219999999999999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6.2439999999999998</v>
      </c>
      <c r="E14" s="51">
        <v>3.2490000000000001</v>
      </c>
      <c r="F14" s="51">
        <v>0.48000000000000004</v>
      </c>
      <c r="G14" s="51">
        <v>0.13</v>
      </c>
      <c r="H14" s="51">
        <v>2.3849999999999998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15.818999999999999</v>
      </c>
      <c r="E15" s="51">
        <v>14.991</v>
      </c>
      <c r="F15" s="51">
        <v>4.0000000000000001E-3</v>
      </c>
      <c r="G15" s="51">
        <v>2.8999999999999998E-2</v>
      </c>
      <c r="H15" s="51">
        <v>0.79499999999999993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174.39400000000018</v>
      </c>
      <c r="E16" s="51">
        <f t="shared" si="1"/>
        <v>110.80799999999992</v>
      </c>
      <c r="F16" s="51">
        <f t="shared" si="1"/>
        <v>8.4119999999999866</v>
      </c>
      <c r="G16" s="51">
        <f t="shared" si="1"/>
        <v>-1.349999999999981</v>
      </c>
      <c r="H16" s="51">
        <f t="shared" si="1"/>
        <v>56.52399999999993</v>
      </c>
      <c r="I16" s="51">
        <f t="shared" si="1"/>
        <v>-53.638000000000019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459.29300000000001</v>
      </c>
      <c r="E17" s="51">
        <v>0</v>
      </c>
      <c r="F17" s="51">
        <v>0</v>
      </c>
      <c r="G17" s="51">
        <v>0</v>
      </c>
      <c r="H17" s="51">
        <v>459.29300000000001</v>
      </c>
      <c r="I17" s="51">
        <v>2.57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15.653999999999998</v>
      </c>
      <c r="E18" s="51">
        <v>0</v>
      </c>
      <c r="F18" s="51">
        <v>0</v>
      </c>
      <c r="G18" s="51">
        <v>15.653999999999998</v>
      </c>
      <c r="H18" s="51">
        <v>0</v>
      </c>
      <c r="I18" s="51">
        <v>0.191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97.290999999999997</v>
      </c>
      <c r="E19" s="51">
        <v>0</v>
      </c>
      <c r="F19" s="51">
        <v>0</v>
      </c>
      <c r="G19" s="51">
        <v>97.290999999999997</v>
      </c>
      <c r="H19" s="51">
        <v>0</v>
      </c>
      <c r="I19" s="51">
        <v>1.1729999999999998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161.28300000000002</v>
      </c>
      <c r="E20" s="51">
        <v>94.915000000000006</v>
      </c>
      <c r="F20" s="51">
        <v>56.527000000000001</v>
      </c>
      <c r="G20" s="51">
        <v>5.3810000000000002</v>
      </c>
      <c r="H20" s="51">
        <v>4.46</v>
      </c>
      <c r="I20" s="51">
        <v>44.098000000000006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186.44799999999998</v>
      </c>
      <c r="E21" s="51">
        <v>26.929999999999996</v>
      </c>
      <c r="F21" s="51">
        <v>50.122</v>
      </c>
      <c r="G21" s="51">
        <v>6.7889999999999997</v>
      </c>
      <c r="H21" s="51">
        <v>102.607</v>
      </c>
      <c r="I21" s="51">
        <v>18.933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740.48900000000003</v>
      </c>
      <c r="E22" s="51">
        <f t="shared" si="2"/>
        <v>42.822999999999908</v>
      </c>
      <c r="F22" s="51">
        <f t="shared" si="2"/>
        <v>2.0069999999999837</v>
      </c>
      <c r="G22" s="51">
        <f t="shared" si="2"/>
        <v>81.695000000000022</v>
      </c>
      <c r="H22" s="51">
        <f t="shared" si="2"/>
        <v>613.96399999999994</v>
      </c>
      <c r="I22" s="51">
        <f t="shared" si="2"/>
        <v>-75.251000000000033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112.267</v>
      </c>
      <c r="E23" s="51">
        <v>20.218</v>
      </c>
      <c r="F23" s="51">
        <v>3.2660000000000005</v>
      </c>
      <c r="G23" s="51">
        <v>0</v>
      </c>
      <c r="H23" s="51">
        <v>88.783000000000001</v>
      </c>
      <c r="I23" s="51">
        <v>2.5409999999999999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114.65900000000002</v>
      </c>
      <c r="E24" s="51">
        <v>0</v>
      </c>
      <c r="F24" s="51">
        <v>0</v>
      </c>
      <c r="G24" s="51">
        <v>114.65900000000002</v>
      </c>
      <c r="H24" s="51">
        <v>0</v>
      </c>
      <c r="I24" s="51">
        <v>0.14899999999999999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182.477</v>
      </c>
      <c r="E25" s="51">
        <v>0</v>
      </c>
      <c r="F25" s="51">
        <v>0</v>
      </c>
      <c r="G25" s="51">
        <v>0</v>
      </c>
      <c r="H25" s="51">
        <v>182.477</v>
      </c>
      <c r="I25" s="51">
        <v>0.66300000000000003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182.12200000000001</v>
      </c>
      <c r="E26" s="51">
        <v>5.344999999999998</v>
      </c>
      <c r="F26" s="51">
        <v>29.405000000000001</v>
      </c>
      <c r="G26" s="51">
        <v>147.161</v>
      </c>
      <c r="H26" s="51">
        <v>0.21099999999999999</v>
      </c>
      <c r="I26" s="51">
        <v>1.018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163.36700000000002</v>
      </c>
      <c r="E27" s="51">
        <v>4.3820000000000006</v>
      </c>
      <c r="F27" s="51">
        <v>14.536999999999999</v>
      </c>
      <c r="G27" s="51">
        <v>144.23699999999999</v>
      </c>
      <c r="H27" s="51">
        <v>0.21099999999999999</v>
      </c>
      <c r="I27" s="51">
        <v>0.153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161.15600000000001</v>
      </c>
      <c r="E28" s="51">
        <v>0</v>
      </c>
      <c r="F28" s="51">
        <v>0</v>
      </c>
      <c r="G28" s="51">
        <v>0</v>
      </c>
      <c r="H28" s="51">
        <v>161.15600000000001</v>
      </c>
      <c r="I28" s="51">
        <v>2.3640000000000003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92.846000000000032</v>
      </c>
      <c r="E29" s="51">
        <v>10.654</v>
      </c>
      <c r="F29" s="51">
        <v>42.14</v>
      </c>
      <c r="G29" s="51">
        <v>18.974000000000018</v>
      </c>
      <c r="H29" s="51">
        <v>21.078000000000003</v>
      </c>
      <c r="I29" s="51">
        <v>19.701000000000001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80.082000000000008</v>
      </c>
      <c r="E30" s="51">
        <v>4.9319999999999995</v>
      </c>
      <c r="F30" s="51">
        <v>42.025999999999996</v>
      </c>
      <c r="G30" s="51">
        <v>6.8400000000000034</v>
      </c>
      <c r="H30" s="51">
        <v>26.283999999999999</v>
      </c>
      <c r="I30" s="51">
        <v>32.464999999999996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727.55100000000004</v>
      </c>
      <c r="E31" s="51">
        <f t="shared" si="3"/>
        <v>17.845999999999904</v>
      </c>
      <c r="F31" s="51">
        <f t="shared" si="3"/>
        <v>13.49499999999998</v>
      </c>
      <c r="G31" s="51">
        <f t="shared" si="3"/>
        <v>187.14400000000003</v>
      </c>
      <c r="H31" s="51">
        <f t="shared" si="3"/>
        <v>509.06599999999992</v>
      </c>
      <c r="I31" s="51">
        <f t="shared" si="3"/>
        <v>-62.313000000000024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623.72</v>
      </c>
      <c r="E32" s="51">
        <v>0</v>
      </c>
      <c r="F32" s="51">
        <v>0</v>
      </c>
      <c r="G32" s="51">
        <v>184.245</v>
      </c>
      <c r="H32" s="51">
        <v>439.47500000000002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-12.269000000000004</v>
      </c>
      <c r="G33" s="51">
        <v>0</v>
      </c>
      <c r="H33" s="51">
        <v>13.463000000000005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103.83100000000002</v>
      </c>
      <c r="E34" s="51">
        <f t="shared" si="4"/>
        <v>16.651999999999905</v>
      </c>
      <c r="F34" s="51">
        <f t="shared" si="4"/>
        <v>1.225999999999976</v>
      </c>
      <c r="G34" s="51">
        <f t="shared" si="4"/>
        <v>2.8990000000000293</v>
      </c>
      <c r="H34" s="51">
        <f t="shared" si="4"/>
        <v>83.053999999999903</v>
      </c>
      <c r="I34" s="51">
        <f t="shared" si="4"/>
        <v>-62.313000000000024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12.955</v>
      </c>
      <c r="E35" s="51">
        <v>0.154</v>
      </c>
      <c r="F35" s="51">
        <v>3.7370000000000001</v>
      </c>
      <c r="G35" s="51">
        <v>5.8800000000000008</v>
      </c>
      <c r="H35" s="51">
        <v>3.1840000000000002</v>
      </c>
      <c r="I35" s="51">
        <v>0.98299999999999987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10.361000000000001</v>
      </c>
      <c r="E36" s="51">
        <v>2.5120000000000005</v>
      </c>
      <c r="F36" s="51">
        <v>0.311</v>
      </c>
      <c r="G36" s="51">
        <v>3.3079999999999994</v>
      </c>
      <c r="H36" s="51">
        <v>4.2300000000000004</v>
      </c>
      <c r="I36" s="51">
        <v>3.577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207.98400000000001</v>
      </c>
      <c r="E37" s="51">
        <v>125.24300000000001</v>
      </c>
      <c r="F37" s="51">
        <v>3.415</v>
      </c>
      <c r="G37" s="51">
        <v>19.364000000000001</v>
      </c>
      <c r="H37" s="51">
        <v>59.961999999999982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166.46600000000012</v>
      </c>
      <c r="E38" s="51">
        <v>92.522999999999996</v>
      </c>
      <c r="F38" s="51">
        <v>3.161</v>
      </c>
      <c r="G38" s="51">
        <v>21.972999999999999</v>
      </c>
      <c r="H38" s="51">
        <v>48.809000000000118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1.5390000000000004</v>
      </c>
      <c r="E39" s="51">
        <v>0.34599999999999997</v>
      </c>
      <c r="F39" s="51">
        <v>1.2930000000000001</v>
      </c>
      <c r="G39" s="51">
        <v>-0.247</v>
      </c>
      <c r="H39" s="51">
        <v>0.14699999999999999</v>
      </c>
      <c r="I39" s="51">
        <v>-1.5389999999999999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58.180000000000135</v>
      </c>
      <c r="E40" s="51">
        <f t="shared" si="5"/>
        <v>-14.056000000000108</v>
      </c>
      <c r="F40" s="51">
        <f t="shared" si="5"/>
        <v>-3.7470000000000243</v>
      </c>
      <c r="G40" s="51">
        <f t="shared" si="5"/>
        <v>3.1830000000000247</v>
      </c>
      <c r="H40" s="51">
        <f t="shared" si="5"/>
        <v>72.80000000000004</v>
      </c>
      <c r="I40" s="51">
        <f t="shared" si="5"/>
        <v>-58.180000000000021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727.55099999999993</v>
      </c>
      <c r="E42" s="51">
        <v>17.845999999999933</v>
      </c>
      <c r="F42" s="51">
        <v>13.494999999999983</v>
      </c>
      <c r="G42" s="51">
        <v>187.14400000000003</v>
      </c>
      <c r="H42" s="51">
        <v>509.06599999999992</v>
      </c>
      <c r="I42" s="51">
        <v>-62.313000000000024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116.965</v>
      </c>
      <c r="E43" s="51">
        <v>0</v>
      </c>
      <c r="F43" s="51">
        <v>0</v>
      </c>
      <c r="G43" s="51">
        <v>116.965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116.965</v>
      </c>
      <c r="E44" s="51">
        <v>0</v>
      </c>
      <c r="F44" s="51">
        <v>0</v>
      </c>
      <c r="G44" s="51">
        <v>0</v>
      </c>
      <c r="H44" s="51">
        <v>116.965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727.55099999999993</v>
      </c>
      <c r="E45" s="51">
        <f t="shared" si="6"/>
        <v>17.845999999999933</v>
      </c>
      <c r="F45" s="51">
        <f t="shared" si="6"/>
        <v>13.494999999999983</v>
      </c>
      <c r="G45" s="51">
        <f t="shared" si="6"/>
        <v>70.17900000000003</v>
      </c>
      <c r="H45" s="51">
        <f t="shared" si="6"/>
        <v>626.03099999999995</v>
      </c>
      <c r="I45" s="51">
        <f t="shared" si="6"/>
        <v>-62.313000000000024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623.72</v>
      </c>
      <c r="E46" s="51">
        <v>0</v>
      </c>
      <c r="F46" s="51">
        <v>0</v>
      </c>
      <c r="G46" s="51">
        <v>67.280000000000015</v>
      </c>
      <c r="H46" s="51">
        <v>556.44000000000005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-12.269000000000004</v>
      </c>
      <c r="G47" s="51">
        <v>0</v>
      </c>
      <c r="H47" s="51">
        <v>13.463000000000005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103.8309999999999</v>
      </c>
      <c r="E48" s="51">
        <f t="shared" si="7"/>
        <v>16.651999999999934</v>
      </c>
      <c r="F48" s="51">
        <f t="shared" si="7"/>
        <v>1.2259999999999796</v>
      </c>
      <c r="G48" s="51">
        <f t="shared" si="7"/>
        <v>2.8990000000000151</v>
      </c>
      <c r="H48" s="51">
        <f t="shared" si="7"/>
        <v>83.053999999999903</v>
      </c>
      <c r="I48" s="51">
        <f t="shared" si="7"/>
        <v>-62.313000000000024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0CF73-2E5E-49AE-B999-491639B4992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1438.8169999999998</v>
      </c>
      <c r="E8" s="51">
        <v>991.34499999999991</v>
      </c>
      <c r="F8" s="51">
        <v>66.162000000000006</v>
      </c>
      <c r="G8" s="51">
        <v>147.57399999999998</v>
      </c>
      <c r="H8" s="51">
        <v>233.73599999999996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730.803</v>
      </c>
      <c r="E9" s="51">
        <v>555.55399999999997</v>
      </c>
      <c r="F9" s="51">
        <v>36.233000000000004</v>
      </c>
      <c r="G9" s="51">
        <v>55.673999999999992</v>
      </c>
      <c r="H9" s="51">
        <v>83.341999999999999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708.01399999999978</v>
      </c>
      <c r="E10" s="51">
        <f t="shared" si="0"/>
        <v>435.79099999999994</v>
      </c>
      <c r="F10" s="51">
        <f t="shared" si="0"/>
        <v>29.929000000000002</v>
      </c>
      <c r="G10" s="51">
        <f t="shared" si="0"/>
        <v>91.899999999999991</v>
      </c>
      <c r="H10" s="51">
        <f t="shared" si="0"/>
        <v>150.39399999999995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167.75699999999992</v>
      </c>
      <c r="E11" s="51">
        <v>93.22</v>
      </c>
      <c r="F11" s="51">
        <v>3.19</v>
      </c>
      <c r="G11" s="51">
        <v>22.104000000000003</v>
      </c>
      <c r="H11" s="51">
        <v>49.242999999999917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540.25699999999983</v>
      </c>
      <c r="E12" s="51">
        <f>E10-E11</f>
        <v>342.57099999999991</v>
      </c>
      <c r="F12" s="51">
        <f>F10-F11</f>
        <v>26.739000000000001</v>
      </c>
      <c r="G12" s="51">
        <f>G10-G11</f>
        <v>69.795999999999992</v>
      </c>
      <c r="H12" s="51">
        <f>H10-H11</f>
        <v>101.15100000000004</v>
      </c>
      <c r="I12" s="51">
        <v>-32.060999999999979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449.524</v>
      </c>
      <c r="E13" s="51">
        <v>306.024</v>
      </c>
      <c r="F13" s="51">
        <v>18.497</v>
      </c>
      <c r="G13" s="51">
        <v>71.216999999999985</v>
      </c>
      <c r="H13" s="51">
        <v>53.786000000000001</v>
      </c>
      <c r="I13" s="51">
        <v>3.8319999999999999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8.3659999999999997</v>
      </c>
      <c r="E14" s="51">
        <v>3.129</v>
      </c>
      <c r="F14" s="51">
        <v>2.7269999999999994</v>
      </c>
      <c r="G14" s="51">
        <v>0.125</v>
      </c>
      <c r="H14" s="51">
        <v>2.3849999999999998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32.770000000000003</v>
      </c>
      <c r="E15" s="51">
        <v>20.937000000000001</v>
      </c>
      <c r="F15" s="51">
        <v>5.7000000000000009E-2</v>
      </c>
      <c r="G15" s="51">
        <v>3.6000000000000004E-2</v>
      </c>
      <c r="H15" s="51">
        <v>11.74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115.13699999999983</v>
      </c>
      <c r="E16" s="51">
        <f t="shared" si="1"/>
        <v>54.354999999999919</v>
      </c>
      <c r="F16" s="51">
        <f t="shared" si="1"/>
        <v>5.5720000000000018</v>
      </c>
      <c r="G16" s="51">
        <f t="shared" si="1"/>
        <v>-1.5099999999999922</v>
      </c>
      <c r="H16" s="51">
        <f t="shared" si="1"/>
        <v>56.720000000000041</v>
      </c>
      <c r="I16" s="51">
        <f t="shared" si="1"/>
        <v>-35.892999999999979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450.72700000000003</v>
      </c>
      <c r="E17" s="51">
        <v>0</v>
      </c>
      <c r="F17" s="51">
        <v>0</v>
      </c>
      <c r="G17" s="51">
        <v>0</v>
      </c>
      <c r="H17" s="51">
        <v>450.72700000000003</v>
      </c>
      <c r="I17" s="51">
        <v>2.629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32.744999999999997</v>
      </c>
      <c r="E18" s="51">
        <v>0</v>
      </c>
      <c r="F18" s="51">
        <v>0</v>
      </c>
      <c r="G18" s="51">
        <v>32.744999999999997</v>
      </c>
      <c r="H18" s="51">
        <v>0</v>
      </c>
      <c r="I18" s="51">
        <v>7.9000000000000001E-2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91.858999999999995</v>
      </c>
      <c r="E19" s="51">
        <v>0</v>
      </c>
      <c r="F19" s="51">
        <v>0</v>
      </c>
      <c r="G19" s="51">
        <v>91.858999999999995</v>
      </c>
      <c r="H19" s="51">
        <v>0</v>
      </c>
      <c r="I19" s="51">
        <v>3.4169999999999998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151.44</v>
      </c>
      <c r="E20" s="51">
        <v>88.658999999999992</v>
      </c>
      <c r="F20" s="51">
        <v>51.703000000000003</v>
      </c>
      <c r="G20" s="51">
        <v>6.5259999999999998</v>
      </c>
      <c r="H20" s="51">
        <v>4.5520000000000005</v>
      </c>
      <c r="I20" s="51">
        <v>40.966000000000001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164.71199999999999</v>
      </c>
      <c r="E21" s="51">
        <v>32.715000000000003</v>
      </c>
      <c r="F21" s="51">
        <v>49.592999999999996</v>
      </c>
      <c r="G21" s="51">
        <v>5.2869999999999999</v>
      </c>
      <c r="H21" s="51">
        <v>77.11699999999999</v>
      </c>
      <c r="I21" s="51">
        <v>27.694000000000003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638.24999999999977</v>
      </c>
      <c r="E22" s="51">
        <f t="shared" si="2"/>
        <v>-1.5890000000000697</v>
      </c>
      <c r="F22" s="51">
        <f t="shared" si="2"/>
        <v>3.4619999999999962</v>
      </c>
      <c r="G22" s="51">
        <f t="shared" si="2"/>
        <v>56.365000000000002</v>
      </c>
      <c r="H22" s="51">
        <f t="shared" si="2"/>
        <v>580.01200000000006</v>
      </c>
      <c r="I22" s="51">
        <f t="shared" si="2"/>
        <v>-43.197999999999979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95.766000000000005</v>
      </c>
      <c r="E23" s="51">
        <v>11.832000000000001</v>
      </c>
      <c r="F23" s="51">
        <v>1.9119999999999999</v>
      </c>
      <c r="G23" s="51">
        <v>0</v>
      </c>
      <c r="H23" s="51">
        <v>82.022000000000006</v>
      </c>
      <c r="I23" s="51">
        <v>4.5270000000000001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100.15</v>
      </c>
      <c r="E24" s="51">
        <v>0</v>
      </c>
      <c r="F24" s="51">
        <v>0</v>
      </c>
      <c r="G24" s="51">
        <v>100.15</v>
      </c>
      <c r="H24" s="51">
        <v>0</v>
      </c>
      <c r="I24" s="51">
        <v>0.14299999999999999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183.46900000000005</v>
      </c>
      <c r="E25" s="51">
        <v>0</v>
      </c>
      <c r="F25" s="51">
        <v>0</v>
      </c>
      <c r="G25" s="51">
        <v>0</v>
      </c>
      <c r="H25" s="51">
        <v>183.46900000000005</v>
      </c>
      <c r="I25" s="51">
        <v>0.64100000000000001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183.16000000000003</v>
      </c>
      <c r="E26" s="51">
        <v>5.3400000000000016</v>
      </c>
      <c r="F26" s="51">
        <v>29.138000000000005</v>
      </c>
      <c r="G26" s="51">
        <v>148.477</v>
      </c>
      <c r="H26" s="51">
        <v>0.20499999999999999</v>
      </c>
      <c r="I26" s="51">
        <v>0.95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168.33799999999999</v>
      </c>
      <c r="E27" s="51">
        <v>4.3520000000000003</v>
      </c>
      <c r="F27" s="51">
        <v>14.541999999999998</v>
      </c>
      <c r="G27" s="51">
        <v>149.23899999999998</v>
      </c>
      <c r="H27" s="51">
        <v>0.20499999999999999</v>
      </c>
      <c r="I27" s="51">
        <v>0.16900000000000001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166.16899999999998</v>
      </c>
      <c r="E28" s="51">
        <v>0</v>
      </c>
      <c r="F28" s="51">
        <v>0</v>
      </c>
      <c r="G28" s="51">
        <v>0</v>
      </c>
      <c r="H28" s="51">
        <v>166.16899999999998</v>
      </c>
      <c r="I28" s="51">
        <v>2.3380000000000001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91.839000000000027</v>
      </c>
      <c r="E29" s="51">
        <v>9.1849999999999987</v>
      </c>
      <c r="F29" s="51">
        <v>39.756</v>
      </c>
      <c r="G29" s="51">
        <v>21.528000000000006</v>
      </c>
      <c r="H29" s="51">
        <v>21.369999999999997</v>
      </c>
      <c r="I29" s="51">
        <v>16.596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79.805999999999983</v>
      </c>
      <c r="E30" s="51">
        <v>4.7149999999999999</v>
      </c>
      <c r="F30" s="51">
        <v>39.783000000000001</v>
      </c>
      <c r="G30" s="51">
        <v>5.7659999999999911</v>
      </c>
      <c r="H30" s="51">
        <v>29.541999999999998</v>
      </c>
      <c r="I30" s="51">
        <v>28.628999999999998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628.12299999999982</v>
      </c>
      <c r="E31" s="51">
        <f t="shared" si="3"/>
        <v>-16.903000000000066</v>
      </c>
      <c r="F31" s="51">
        <f t="shared" si="3"/>
        <v>16.173000000000005</v>
      </c>
      <c r="G31" s="51">
        <f t="shared" si="3"/>
        <v>139.99100000000001</v>
      </c>
      <c r="H31" s="51">
        <f t="shared" si="3"/>
        <v>488.86199999999997</v>
      </c>
      <c r="I31" s="51">
        <f t="shared" si="3"/>
        <v>-33.070999999999977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589.32000000000005</v>
      </c>
      <c r="E32" s="51">
        <v>0</v>
      </c>
      <c r="F32" s="51">
        <v>0</v>
      </c>
      <c r="G32" s="51">
        <v>186.8</v>
      </c>
      <c r="H32" s="51">
        <v>402.52000000000004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-11.998000000000001</v>
      </c>
      <c r="G33" s="51">
        <v>0</v>
      </c>
      <c r="H33" s="51">
        <v>13.192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38.80299999999977</v>
      </c>
      <c r="E34" s="51">
        <f t="shared" si="4"/>
        <v>-18.097000000000065</v>
      </c>
      <c r="F34" s="51">
        <f t="shared" si="4"/>
        <v>4.1750000000000043</v>
      </c>
      <c r="G34" s="51">
        <f t="shared" si="4"/>
        <v>-46.808999999999997</v>
      </c>
      <c r="H34" s="51">
        <f t="shared" si="4"/>
        <v>99.533999999999935</v>
      </c>
      <c r="I34" s="51">
        <f t="shared" si="4"/>
        <v>-33.070999999999977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14.222999999999999</v>
      </c>
      <c r="E35" s="51">
        <v>0.127</v>
      </c>
      <c r="F35" s="51">
        <v>3.1550000000000002</v>
      </c>
      <c r="G35" s="51">
        <v>7.4989999999999997</v>
      </c>
      <c r="H35" s="51">
        <v>3.4419999999999997</v>
      </c>
      <c r="I35" s="51">
        <v>0.97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11.917999999999999</v>
      </c>
      <c r="E36" s="51">
        <v>3.7640000000000002</v>
      </c>
      <c r="F36" s="51">
        <v>0.39</v>
      </c>
      <c r="G36" s="51">
        <v>3.5550000000000006</v>
      </c>
      <c r="H36" s="51">
        <v>4.2089999999999996</v>
      </c>
      <c r="I36" s="51">
        <v>3.2749999999999999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173.48899999999998</v>
      </c>
      <c r="E37" s="51">
        <v>85.458999999999989</v>
      </c>
      <c r="F37" s="51">
        <v>3.3850000000000002</v>
      </c>
      <c r="G37" s="51">
        <v>27.945</v>
      </c>
      <c r="H37" s="51">
        <v>56.699999999999982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167.75699999999992</v>
      </c>
      <c r="E38" s="51">
        <v>93.22</v>
      </c>
      <c r="F38" s="51">
        <v>3.19</v>
      </c>
      <c r="G38" s="51">
        <v>22.104000000000003</v>
      </c>
      <c r="H38" s="51">
        <v>49.242999999999917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0.27000000000000046</v>
      </c>
      <c r="E39" s="51">
        <v>0.3490000000000002</v>
      </c>
      <c r="F39" s="51">
        <v>1.8000000000000238E-2</v>
      </c>
      <c r="G39" s="51">
        <v>-0.24099999999999999</v>
      </c>
      <c r="H39" s="51">
        <v>0.14399999999999999</v>
      </c>
      <c r="I39" s="51">
        <v>-0.27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30.495999999999707</v>
      </c>
      <c r="E40" s="51">
        <f t="shared" si="5"/>
        <v>-7.0480000000000551</v>
      </c>
      <c r="F40" s="51">
        <f t="shared" si="5"/>
        <v>1.1970000000000036</v>
      </c>
      <c r="G40" s="51">
        <f t="shared" si="5"/>
        <v>-56.353000000000009</v>
      </c>
      <c r="H40" s="51">
        <f t="shared" si="5"/>
        <v>92.699999999999875</v>
      </c>
      <c r="I40" s="51">
        <f t="shared" si="5"/>
        <v>-30.495999999999977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628.12300000000005</v>
      </c>
      <c r="E42" s="51">
        <v>-16.903000000000027</v>
      </c>
      <c r="F42" s="51">
        <v>16.172999999999988</v>
      </c>
      <c r="G42" s="51">
        <v>139.99100000000004</v>
      </c>
      <c r="H42" s="51">
        <v>488.86200000000002</v>
      </c>
      <c r="I42" s="51">
        <v>-33.07099999999997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115.874</v>
      </c>
      <c r="E43" s="51">
        <v>0</v>
      </c>
      <c r="F43" s="51">
        <v>0</v>
      </c>
      <c r="G43" s="51">
        <v>115.874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115.874</v>
      </c>
      <c r="E44" s="51">
        <v>0</v>
      </c>
      <c r="F44" s="51">
        <v>0</v>
      </c>
      <c r="G44" s="51">
        <v>0</v>
      </c>
      <c r="H44" s="51">
        <v>115.874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628.12300000000005</v>
      </c>
      <c r="E45" s="51">
        <f t="shared" si="6"/>
        <v>-16.903000000000027</v>
      </c>
      <c r="F45" s="51">
        <f t="shared" si="6"/>
        <v>16.172999999999988</v>
      </c>
      <c r="G45" s="51">
        <f t="shared" si="6"/>
        <v>24.117000000000047</v>
      </c>
      <c r="H45" s="51">
        <f t="shared" si="6"/>
        <v>604.73599999999999</v>
      </c>
      <c r="I45" s="51">
        <f t="shared" si="6"/>
        <v>-33.07099999999997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589.32000000000005</v>
      </c>
      <c r="E46" s="51">
        <v>0</v>
      </c>
      <c r="F46" s="51">
        <v>0</v>
      </c>
      <c r="G46" s="51">
        <v>70.926000000000016</v>
      </c>
      <c r="H46" s="51">
        <v>518.39400000000001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-11.998000000000001</v>
      </c>
      <c r="G47" s="51">
        <v>0</v>
      </c>
      <c r="H47" s="51">
        <v>13.192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38.802999999999997</v>
      </c>
      <c r="E48" s="51">
        <f t="shared" si="7"/>
        <v>-18.097000000000026</v>
      </c>
      <c r="F48" s="51">
        <f t="shared" si="7"/>
        <v>4.1749999999999865</v>
      </c>
      <c r="G48" s="51">
        <f t="shared" si="7"/>
        <v>-46.808999999999969</v>
      </c>
      <c r="H48" s="51">
        <f t="shared" si="7"/>
        <v>99.533999999999992</v>
      </c>
      <c r="I48" s="51">
        <f t="shared" si="7"/>
        <v>-33.07099999999997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61EE0-703A-4003-8DF8-E814800DE27E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1586.1740000000004</v>
      </c>
      <c r="E8" s="51">
        <v>1115.4900000000002</v>
      </c>
      <c r="F8" s="51">
        <v>66.841999999999999</v>
      </c>
      <c r="G8" s="51">
        <v>146.55499999999998</v>
      </c>
      <c r="H8" s="51">
        <v>257.28699999999998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799.1389999999999</v>
      </c>
      <c r="E9" s="51">
        <v>618.46199999999999</v>
      </c>
      <c r="F9" s="51">
        <v>35.855999999999995</v>
      </c>
      <c r="G9" s="51">
        <v>54.375999999999998</v>
      </c>
      <c r="H9" s="51">
        <v>90.444999999999993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787.03500000000054</v>
      </c>
      <c r="E10" s="51">
        <f t="shared" si="0"/>
        <v>497.02800000000025</v>
      </c>
      <c r="F10" s="51">
        <f t="shared" si="0"/>
        <v>30.986000000000004</v>
      </c>
      <c r="G10" s="51">
        <f t="shared" si="0"/>
        <v>92.178999999999974</v>
      </c>
      <c r="H10" s="51">
        <f t="shared" si="0"/>
        <v>166.84199999999998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166.64600000000007</v>
      </c>
      <c r="E11" s="51">
        <v>92.835999999999999</v>
      </c>
      <c r="F11" s="51">
        <v>3.2130000000000001</v>
      </c>
      <c r="G11" s="51">
        <v>21.962</v>
      </c>
      <c r="H11" s="51">
        <v>48.63500000000009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620.38900000000046</v>
      </c>
      <c r="E12" s="51">
        <f>E10-E11</f>
        <v>404.19200000000023</v>
      </c>
      <c r="F12" s="51">
        <f>F10-F11</f>
        <v>27.773000000000003</v>
      </c>
      <c r="G12" s="51">
        <f>G10-G11</f>
        <v>70.21699999999997</v>
      </c>
      <c r="H12" s="51">
        <f>H10-H11</f>
        <v>118.20699999999989</v>
      </c>
      <c r="I12" s="51">
        <v>-46.037000000000035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467.072</v>
      </c>
      <c r="E13" s="51">
        <v>319.24299999999999</v>
      </c>
      <c r="F13" s="51">
        <v>18.145</v>
      </c>
      <c r="G13" s="51">
        <v>71.222000000000008</v>
      </c>
      <c r="H13" s="51">
        <v>58.462000000000003</v>
      </c>
      <c r="I13" s="51">
        <v>3.8119999999999998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6.1890000000000001</v>
      </c>
      <c r="E14" s="51">
        <v>3.1949999999999998</v>
      </c>
      <c r="F14" s="51">
        <v>0.48200000000000004</v>
      </c>
      <c r="G14" s="51">
        <v>0.13700000000000001</v>
      </c>
      <c r="H14" s="51">
        <v>2.375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20.389000000000003</v>
      </c>
      <c r="E15" s="51">
        <v>18.263000000000002</v>
      </c>
      <c r="F15" s="51">
        <v>0.02</v>
      </c>
      <c r="G15" s="51">
        <v>2.9000000000000001E-2</v>
      </c>
      <c r="H15" s="51">
        <v>2.077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167.51700000000048</v>
      </c>
      <c r="E16" s="51">
        <f t="shared" si="1"/>
        <v>100.01700000000025</v>
      </c>
      <c r="F16" s="51">
        <f t="shared" si="1"/>
        <v>9.1660000000000039</v>
      </c>
      <c r="G16" s="51">
        <f t="shared" si="1"/>
        <v>-1.1130000000000382</v>
      </c>
      <c r="H16" s="51">
        <f t="shared" si="1"/>
        <v>59.446999999999889</v>
      </c>
      <c r="I16" s="51">
        <f t="shared" si="1"/>
        <v>-49.849000000000032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467.99299999999999</v>
      </c>
      <c r="E17" s="51">
        <v>0</v>
      </c>
      <c r="F17" s="51">
        <v>0</v>
      </c>
      <c r="G17" s="51">
        <v>0</v>
      </c>
      <c r="H17" s="51">
        <v>467.99299999999999</v>
      </c>
      <c r="I17" s="51">
        <v>2.891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20.466999999999995</v>
      </c>
      <c r="E18" s="51">
        <v>0</v>
      </c>
      <c r="F18" s="51">
        <v>0</v>
      </c>
      <c r="G18" s="51">
        <v>20.466999999999995</v>
      </c>
      <c r="H18" s="51">
        <v>0</v>
      </c>
      <c r="I18" s="51">
        <v>3.2000000000000001E-2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89.235000000000014</v>
      </c>
      <c r="E19" s="51">
        <v>0</v>
      </c>
      <c r="F19" s="51">
        <v>0</v>
      </c>
      <c r="G19" s="51">
        <v>89.235000000000014</v>
      </c>
      <c r="H19" s="51">
        <v>0</v>
      </c>
      <c r="I19" s="51">
        <v>1.2689999999999999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124.86900000000001</v>
      </c>
      <c r="E20" s="51">
        <v>64.680999999999997</v>
      </c>
      <c r="F20" s="51">
        <v>50.106999999999999</v>
      </c>
      <c r="G20" s="51">
        <v>5.431</v>
      </c>
      <c r="H20" s="51">
        <v>4.6499999999999995</v>
      </c>
      <c r="I20" s="51">
        <v>39.776999999999994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145.74700000000001</v>
      </c>
      <c r="E21" s="51">
        <v>24.027000000000005</v>
      </c>
      <c r="F21" s="51">
        <v>45.183</v>
      </c>
      <c r="G21" s="51">
        <v>4.2640000000000002</v>
      </c>
      <c r="H21" s="51">
        <v>72.272999999999996</v>
      </c>
      <c r="I21" s="51">
        <v>18.899000000000004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725.1560000000004</v>
      </c>
      <c r="E22" s="51">
        <f t="shared" si="2"/>
        <v>59.363000000000255</v>
      </c>
      <c r="F22" s="51">
        <f t="shared" si="2"/>
        <v>4.2420000000000044</v>
      </c>
      <c r="G22" s="51">
        <f t="shared" si="2"/>
        <v>66.487999999999971</v>
      </c>
      <c r="H22" s="51">
        <f t="shared" si="2"/>
        <v>595.06299999999987</v>
      </c>
      <c r="I22" s="51">
        <f t="shared" si="2"/>
        <v>-66.599000000000018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93.251000000000005</v>
      </c>
      <c r="E23" s="51">
        <v>13.411999999999999</v>
      </c>
      <c r="F23" s="51">
        <v>2.1659999999999999</v>
      </c>
      <c r="G23" s="51">
        <v>0</v>
      </c>
      <c r="H23" s="51">
        <v>77.673000000000002</v>
      </c>
      <c r="I23" s="51">
        <v>2.101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95.211999999999989</v>
      </c>
      <c r="E24" s="51">
        <v>0</v>
      </c>
      <c r="F24" s="51">
        <v>0</v>
      </c>
      <c r="G24" s="51">
        <v>95.211999999999989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184.827</v>
      </c>
      <c r="E25" s="51">
        <v>0</v>
      </c>
      <c r="F25" s="51">
        <v>0</v>
      </c>
      <c r="G25" s="51">
        <v>0</v>
      </c>
      <c r="H25" s="51">
        <v>184.827</v>
      </c>
      <c r="I25" s="51">
        <v>0.68599999999999994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184.56899999999999</v>
      </c>
      <c r="E26" s="51">
        <v>5.3389999999999995</v>
      </c>
      <c r="F26" s="51">
        <v>29.368000000000002</v>
      </c>
      <c r="G26" s="51">
        <v>149.66499999999999</v>
      </c>
      <c r="H26" s="51">
        <v>0.19699999999999998</v>
      </c>
      <c r="I26" s="51">
        <v>0.94399999999999995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171.18099999999998</v>
      </c>
      <c r="E27" s="51">
        <v>4.3500000000000005</v>
      </c>
      <c r="F27" s="51">
        <v>14.632999999999999</v>
      </c>
      <c r="G27" s="51">
        <v>152.00099999999998</v>
      </c>
      <c r="H27" s="51">
        <v>0.19699999999999998</v>
      </c>
      <c r="I27" s="51">
        <v>0.14799999999999999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168.92699999999999</v>
      </c>
      <c r="E28" s="51">
        <v>0</v>
      </c>
      <c r="F28" s="51">
        <v>0</v>
      </c>
      <c r="G28" s="51">
        <v>0</v>
      </c>
      <c r="H28" s="51">
        <v>168.92699999999999</v>
      </c>
      <c r="I28" s="51">
        <v>2.4020000000000001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92.338999999999999</v>
      </c>
      <c r="E29" s="51">
        <v>9.9809999999999999</v>
      </c>
      <c r="F29" s="51">
        <v>40.733000000000004</v>
      </c>
      <c r="G29" s="51">
        <v>19.733999999999995</v>
      </c>
      <c r="H29" s="51">
        <v>21.891000000000002</v>
      </c>
      <c r="I29" s="51">
        <v>16.674999999999997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79.363</v>
      </c>
      <c r="E30" s="51">
        <v>4.7889999999999997</v>
      </c>
      <c r="F30" s="51">
        <v>40.78</v>
      </c>
      <c r="G30" s="51">
        <v>6.652000000000001</v>
      </c>
      <c r="H30" s="51">
        <v>27.142000000000003</v>
      </c>
      <c r="I30" s="51">
        <v>29.651000000000003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711.62900000000036</v>
      </c>
      <c r="E31" s="51">
        <f t="shared" si="3"/>
        <v>41.748000000000253</v>
      </c>
      <c r="F31" s="51">
        <f t="shared" si="3"/>
        <v>16.858000000000004</v>
      </c>
      <c r="G31" s="51">
        <f t="shared" si="3"/>
        <v>146.28199999999998</v>
      </c>
      <c r="H31" s="51">
        <f t="shared" si="3"/>
        <v>506.74099999999987</v>
      </c>
      <c r="I31" s="51">
        <f t="shared" si="3"/>
        <v>-53.071999999999996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642.34300000000007</v>
      </c>
      <c r="E32" s="51">
        <v>0</v>
      </c>
      <c r="F32" s="51">
        <v>0</v>
      </c>
      <c r="G32" s="51">
        <v>190.09900000000002</v>
      </c>
      <c r="H32" s="51">
        <v>452.24400000000003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-12.137000000000008</v>
      </c>
      <c r="G33" s="51">
        <v>0</v>
      </c>
      <c r="H33" s="51">
        <v>13.331000000000007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69.286000000000286</v>
      </c>
      <c r="E34" s="51">
        <f t="shared" si="4"/>
        <v>40.554000000000251</v>
      </c>
      <c r="F34" s="51">
        <f t="shared" si="4"/>
        <v>4.7209999999999965</v>
      </c>
      <c r="G34" s="51">
        <f t="shared" si="4"/>
        <v>-43.817000000000036</v>
      </c>
      <c r="H34" s="51">
        <f t="shared" si="4"/>
        <v>67.827999999999847</v>
      </c>
      <c r="I34" s="51">
        <f t="shared" si="4"/>
        <v>-53.071999999999996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14.473999999999997</v>
      </c>
      <c r="E35" s="51">
        <v>0.45400000000000001</v>
      </c>
      <c r="F35" s="51">
        <v>3.1850000000000001</v>
      </c>
      <c r="G35" s="51">
        <v>7.3250000000000002</v>
      </c>
      <c r="H35" s="51">
        <v>3.51</v>
      </c>
      <c r="I35" s="51">
        <v>0.85799999999999998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12.255000000000003</v>
      </c>
      <c r="E36" s="51">
        <v>4.2660000000000009</v>
      </c>
      <c r="F36" s="51">
        <v>0.311</v>
      </c>
      <c r="G36" s="51">
        <v>3.6280000000000001</v>
      </c>
      <c r="H36" s="51">
        <v>4.0500000000000007</v>
      </c>
      <c r="I36" s="51">
        <v>3.077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182.86</v>
      </c>
      <c r="E37" s="51">
        <v>93.566000000000003</v>
      </c>
      <c r="F37" s="51">
        <v>3.5289999999999999</v>
      </c>
      <c r="G37" s="51">
        <v>27.661999999999999</v>
      </c>
      <c r="H37" s="51">
        <v>58.103000000000016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166.64600000000007</v>
      </c>
      <c r="E38" s="51">
        <v>92.835999999999999</v>
      </c>
      <c r="F38" s="51">
        <v>3.2130000000000001</v>
      </c>
      <c r="G38" s="51">
        <v>21.962</v>
      </c>
      <c r="H38" s="51">
        <v>48.63500000000009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1.0310000000000001</v>
      </c>
      <c r="E39" s="51">
        <v>-0.88700000000000012</v>
      </c>
      <c r="F39" s="51">
        <v>2.0340000000000003</v>
      </c>
      <c r="G39" s="51">
        <v>-0.316</v>
      </c>
      <c r="H39" s="51">
        <v>0.2</v>
      </c>
      <c r="I39" s="51">
        <v>-1.0309999999999999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49.822000000000351</v>
      </c>
      <c r="E40" s="51">
        <f t="shared" si="5"/>
        <v>44.523000000000245</v>
      </c>
      <c r="F40" s="51">
        <f t="shared" si="5"/>
        <v>-0.50300000000000367</v>
      </c>
      <c r="G40" s="51">
        <f t="shared" si="5"/>
        <v>-52.898000000000039</v>
      </c>
      <c r="H40" s="51">
        <f t="shared" si="5"/>
        <v>58.69999999999991</v>
      </c>
      <c r="I40" s="51">
        <f t="shared" si="5"/>
        <v>-49.821999999999996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711.62900000000002</v>
      </c>
      <c r="E42" s="51">
        <v>41.748000000000296</v>
      </c>
      <c r="F42" s="51">
        <v>16.858000000000018</v>
      </c>
      <c r="G42" s="51">
        <v>146.28199999999993</v>
      </c>
      <c r="H42" s="51">
        <v>506.74099999999981</v>
      </c>
      <c r="I42" s="51">
        <v>-53.07200000000001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120.63</v>
      </c>
      <c r="E43" s="51">
        <v>0</v>
      </c>
      <c r="F43" s="51">
        <v>0</v>
      </c>
      <c r="G43" s="51">
        <v>120.63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120.63</v>
      </c>
      <c r="E44" s="51">
        <v>0</v>
      </c>
      <c r="F44" s="51">
        <v>0</v>
      </c>
      <c r="G44" s="51">
        <v>0</v>
      </c>
      <c r="H44" s="51">
        <v>120.63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711.62900000000002</v>
      </c>
      <c r="E45" s="51">
        <f t="shared" si="6"/>
        <v>41.748000000000296</v>
      </c>
      <c r="F45" s="51">
        <f t="shared" si="6"/>
        <v>16.858000000000018</v>
      </c>
      <c r="G45" s="51">
        <f t="shared" si="6"/>
        <v>25.65199999999993</v>
      </c>
      <c r="H45" s="51">
        <f t="shared" si="6"/>
        <v>627.37099999999987</v>
      </c>
      <c r="I45" s="51">
        <f t="shared" si="6"/>
        <v>-53.07200000000001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642.34300000000007</v>
      </c>
      <c r="E46" s="51">
        <v>0</v>
      </c>
      <c r="F46" s="51">
        <v>0</v>
      </c>
      <c r="G46" s="51">
        <v>69.469000000000023</v>
      </c>
      <c r="H46" s="51">
        <v>572.87400000000002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-12.137000000000008</v>
      </c>
      <c r="G47" s="51">
        <v>0</v>
      </c>
      <c r="H47" s="51">
        <v>13.331000000000007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69.285999999999945</v>
      </c>
      <c r="E48" s="51">
        <f t="shared" si="7"/>
        <v>40.554000000000293</v>
      </c>
      <c r="F48" s="51">
        <f t="shared" si="7"/>
        <v>4.7210000000000107</v>
      </c>
      <c r="G48" s="51">
        <f t="shared" si="7"/>
        <v>-43.817000000000093</v>
      </c>
      <c r="H48" s="51">
        <f t="shared" si="7"/>
        <v>67.827999999999847</v>
      </c>
      <c r="I48" s="51">
        <f t="shared" si="7"/>
        <v>-53.07200000000001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CEFC7-8110-4722-9F98-2D063F952CCC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1688.4810000000002</v>
      </c>
      <c r="E8" s="51">
        <v>1190.2170000000006</v>
      </c>
      <c r="F8" s="51">
        <v>68.453000000000017</v>
      </c>
      <c r="G8" s="51">
        <v>170.21600000000001</v>
      </c>
      <c r="H8" s="51">
        <v>259.5949999999998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873.55899999999997</v>
      </c>
      <c r="E9" s="51">
        <v>675.30799999999999</v>
      </c>
      <c r="F9" s="51">
        <v>37.036999999999999</v>
      </c>
      <c r="G9" s="51">
        <v>67.28</v>
      </c>
      <c r="H9" s="51">
        <v>93.933999999999997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814.92200000000025</v>
      </c>
      <c r="E10" s="51">
        <f t="shared" si="0"/>
        <v>514.90900000000056</v>
      </c>
      <c r="F10" s="51">
        <f t="shared" si="0"/>
        <v>31.416000000000018</v>
      </c>
      <c r="G10" s="51">
        <f t="shared" si="0"/>
        <v>102.93600000000001</v>
      </c>
      <c r="H10" s="51">
        <f t="shared" si="0"/>
        <v>165.6609999999998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167.29699999999997</v>
      </c>
      <c r="E11" s="51">
        <v>92.992000000000004</v>
      </c>
      <c r="F11" s="51">
        <v>3.2399999999999998</v>
      </c>
      <c r="G11" s="51">
        <v>22.106999999999999</v>
      </c>
      <c r="H11" s="51">
        <v>48.957999999999977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647.62500000000023</v>
      </c>
      <c r="E12" s="51">
        <f>E10-E11</f>
        <v>421.91700000000054</v>
      </c>
      <c r="F12" s="51">
        <f>F10-F11</f>
        <v>28.17600000000002</v>
      </c>
      <c r="G12" s="51">
        <f>G10-G11</f>
        <v>80.829000000000008</v>
      </c>
      <c r="H12" s="51">
        <f>H10-H11</f>
        <v>116.70299999999983</v>
      </c>
      <c r="I12" s="51">
        <v>-56.771999999999991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519.71900000000005</v>
      </c>
      <c r="E13" s="51">
        <v>347.76600000000002</v>
      </c>
      <c r="F13" s="51">
        <v>23.689</v>
      </c>
      <c r="G13" s="51">
        <v>82.766999999999996</v>
      </c>
      <c r="H13" s="51">
        <v>65.496999999999957</v>
      </c>
      <c r="I13" s="51">
        <v>4.5039999999999996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6.1620000000000008</v>
      </c>
      <c r="E14" s="51">
        <v>3.2090000000000001</v>
      </c>
      <c r="F14" s="51">
        <v>0.47800000000000004</v>
      </c>
      <c r="G14" s="51">
        <v>0.12499999999999999</v>
      </c>
      <c r="H14" s="51">
        <v>2.35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29.109999999999996</v>
      </c>
      <c r="E15" s="51">
        <v>26.226999999999997</v>
      </c>
      <c r="F15" s="51">
        <v>2.0999999999999998E-2</v>
      </c>
      <c r="G15" s="51">
        <v>0.04</v>
      </c>
      <c r="H15" s="51">
        <v>2.8220000000000001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150.85400000000016</v>
      </c>
      <c r="E16" s="51">
        <f t="shared" si="1"/>
        <v>97.169000000000523</v>
      </c>
      <c r="F16" s="51">
        <f t="shared" si="1"/>
        <v>4.0300000000000198</v>
      </c>
      <c r="G16" s="51">
        <f t="shared" si="1"/>
        <v>-2.0229999999999881</v>
      </c>
      <c r="H16" s="51">
        <f t="shared" si="1"/>
        <v>51.677999999999876</v>
      </c>
      <c r="I16" s="51">
        <f t="shared" si="1"/>
        <v>-61.275999999999989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521.29000000000008</v>
      </c>
      <c r="E17" s="51">
        <v>0</v>
      </c>
      <c r="F17" s="51">
        <v>0</v>
      </c>
      <c r="G17" s="51">
        <v>0</v>
      </c>
      <c r="H17" s="51">
        <v>521.29000000000008</v>
      </c>
      <c r="I17" s="51">
        <v>2.9329999999999998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24.885999999999999</v>
      </c>
      <c r="E18" s="51">
        <v>0</v>
      </c>
      <c r="F18" s="51">
        <v>0</v>
      </c>
      <c r="G18" s="51">
        <v>24.885999999999999</v>
      </c>
      <c r="H18" s="51">
        <v>0</v>
      </c>
      <c r="I18" s="51">
        <v>4.6879999999999997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92.88900000000001</v>
      </c>
      <c r="E19" s="51">
        <v>0</v>
      </c>
      <c r="F19" s="51">
        <v>0</v>
      </c>
      <c r="G19" s="51">
        <v>92.88900000000001</v>
      </c>
      <c r="H19" s="51">
        <v>0</v>
      </c>
      <c r="I19" s="51">
        <v>1.1050000000000002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143.15800000000002</v>
      </c>
      <c r="E20" s="51">
        <v>62.674999999999997</v>
      </c>
      <c r="F20" s="51">
        <v>70.796000000000006</v>
      </c>
      <c r="G20" s="51">
        <v>5.0520000000000005</v>
      </c>
      <c r="H20" s="51">
        <v>4.6349999999999998</v>
      </c>
      <c r="I20" s="51">
        <v>42.518999999999998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167.75299999999999</v>
      </c>
      <c r="E21" s="51">
        <v>32.521999999999998</v>
      </c>
      <c r="F21" s="51">
        <v>57.373999999999995</v>
      </c>
      <c r="G21" s="51">
        <v>3.9179999999999997</v>
      </c>
      <c r="H21" s="51">
        <v>73.938999999999993</v>
      </c>
      <c r="I21" s="51">
        <v>17.923999999999999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764.74200000000019</v>
      </c>
      <c r="E22" s="51">
        <f t="shared" si="2"/>
        <v>67.016000000000531</v>
      </c>
      <c r="F22" s="51">
        <f t="shared" si="2"/>
        <v>-9.3919999999999959</v>
      </c>
      <c r="G22" s="51">
        <f t="shared" si="2"/>
        <v>64.846000000000018</v>
      </c>
      <c r="H22" s="51">
        <f t="shared" si="2"/>
        <v>642.27199999999993</v>
      </c>
      <c r="I22" s="51">
        <f t="shared" si="2"/>
        <v>-86.520999999999987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117.36600000000001</v>
      </c>
      <c r="E23" s="51">
        <v>19.062000000000001</v>
      </c>
      <c r="F23" s="51">
        <v>3.081</v>
      </c>
      <c r="G23" s="51">
        <v>0</v>
      </c>
      <c r="H23" s="51">
        <v>95.223000000000013</v>
      </c>
      <c r="I23" s="51">
        <v>1.7529999999999999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118.95099999999999</v>
      </c>
      <c r="E24" s="51">
        <v>0</v>
      </c>
      <c r="F24" s="51">
        <v>0</v>
      </c>
      <c r="G24" s="51">
        <v>118.95099999999999</v>
      </c>
      <c r="H24" s="51">
        <v>0</v>
      </c>
      <c r="I24" s="51">
        <v>0.16800000000000001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200.286</v>
      </c>
      <c r="E25" s="51">
        <v>0</v>
      </c>
      <c r="F25" s="51">
        <v>0</v>
      </c>
      <c r="G25" s="51">
        <v>0</v>
      </c>
      <c r="H25" s="51">
        <v>200.286</v>
      </c>
      <c r="I25" s="51">
        <v>0.76200000000000001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199.941</v>
      </c>
      <c r="E26" s="51">
        <v>5.3529999999999962</v>
      </c>
      <c r="F26" s="51">
        <v>31.573000000000008</v>
      </c>
      <c r="G26" s="51">
        <v>162.79</v>
      </c>
      <c r="H26" s="51">
        <v>0.22500000000000001</v>
      </c>
      <c r="I26" s="51">
        <v>1.107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169.38</v>
      </c>
      <c r="E27" s="51">
        <v>4.4030000000000005</v>
      </c>
      <c r="F27" s="51">
        <v>14.8</v>
      </c>
      <c r="G27" s="51">
        <v>149.952</v>
      </c>
      <c r="H27" s="51">
        <v>0.22500000000000001</v>
      </c>
      <c r="I27" s="51">
        <v>0.157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167.107</v>
      </c>
      <c r="E28" s="51">
        <v>0</v>
      </c>
      <c r="F28" s="51">
        <v>0</v>
      </c>
      <c r="G28" s="51">
        <v>0</v>
      </c>
      <c r="H28" s="51">
        <v>167.107</v>
      </c>
      <c r="I28" s="51">
        <v>2.4299999999999997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97.949999999999974</v>
      </c>
      <c r="E29" s="51">
        <v>10.885999999999999</v>
      </c>
      <c r="F29" s="51">
        <v>41.953999999999994</v>
      </c>
      <c r="G29" s="51">
        <v>22.356999999999999</v>
      </c>
      <c r="H29" s="51">
        <v>22.753</v>
      </c>
      <c r="I29" s="51">
        <v>16.905999999999999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83.97499999999998</v>
      </c>
      <c r="E30" s="51">
        <v>5.0519999999999996</v>
      </c>
      <c r="F30" s="51">
        <v>41.967999999999996</v>
      </c>
      <c r="G30" s="51">
        <v>7.5810000000000031</v>
      </c>
      <c r="H30" s="51">
        <v>29.374000000000002</v>
      </c>
      <c r="I30" s="51">
        <v>30.881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749.73400000000026</v>
      </c>
      <c r="E31" s="51">
        <f t="shared" si="3"/>
        <v>43.070000000000526</v>
      </c>
      <c r="F31" s="51">
        <f t="shared" si="3"/>
        <v>4.3140000000000143</v>
      </c>
      <c r="G31" s="51">
        <f t="shared" si="3"/>
        <v>181.85899999999998</v>
      </c>
      <c r="H31" s="51">
        <f t="shared" si="3"/>
        <v>520.49099999999999</v>
      </c>
      <c r="I31" s="51">
        <f t="shared" si="3"/>
        <v>-71.512999999999977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662.43100000000004</v>
      </c>
      <c r="E32" s="51">
        <v>0</v>
      </c>
      <c r="F32" s="51">
        <v>0</v>
      </c>
      <c r="G32" s="51">
        <v>207.90100000000001</v>
      </c>
      <c r="H32" s="51">
        <v>454.53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-1.1910000000000003</v>
      </c>
      <c r="F33" s="51">
        <v>-14.161000000000001</v>
      </c>
      <c r="G33" s="51">
        <v>0</v>
      </c>
      <c r="H33" s="51">
        <v>15.352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87.303000000000225</v>
      </c>
      <c r="E34" s="51">
        <f t="shared" si="4"/>
        <v>41.879000000000524</v>
      </c>
      <c r="F34" s="51">
        <f t="shared" si="4"/>
        <v>-9.8469999999999871</v>
      </c>
      <c r="G34" s="51">
        <f t="shared" si="4"/>
        <v>-26.04200000000003</v>
      </c>
      <c r="H34" s="51">
        <f t="shared" si="4"/>
        <v>81.313000000000017</v>
      </c>
      <c r="I34" s="51">
        <f t="shared" si="4"/>
        <v>-71.512999999999977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24.702000000000005</v>
      </c>
      <c r="E35" s="51">
        <v>1.512</v>
      </c>
      <c r="F35" s="51">
        <v>3.8290000000000002</v>
      </c>
      <c r="G35" s="51">
        <v>15.401000000000002</v>
      </c>
      <c r="H35" s="51">
        <v>3.96</v>
      </c>
      <c r="I35" s="51">
        <v>1.706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18.346999999999998</v>
      </c>
      <c r="E36" s="51">
        <v>7.0589999999999993</v>
      </c>
      <c r="F36" s="51">
        <v>0.312</v>
      </c>
      <c r="G36" s="51">
        <v>4.5670000000000002</v>
      </c>
      <c r="H36" s="51">
        <v>6.4089999999999998</v>
      </c>
      <c r="I36" s="51">
        <v>8.0609999999999999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183.08699999999999</v>
      </c>
      <c r="E37" s="51">
        <v>92.604999999999961</v>
      </c>
      <c r="F37" s="51">
        <v>3.7120000000000002</v>
      </c>
      <c r="G37" s="51">
        <v>30.715</v>
      </c>
      <c r="H37" s="51">
        <v>56.055000000000021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167.29699999999997</v>
      </c>
      <c r="E38" s="51">
        <v>92.992000000000004</v>
      </c>
      <c r="F38" s="51">
        <v>3.2399999999999998</v>
      </c>
      <c r="G38" s="51">
        <v>22.106999999999999</v>
      </c>
      <c r="H38" s="51">
        <v>48.957999999999977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0.70299999999999851</v>
      </c>
      <c r="E39" s="51">
        <v>-0.7000000000000004</v>
      </c>
      <c r="F39" s="51">
        <v>1.5579999999999989</v>
      </c>
      <c r="G39" s="51">
        <v>-0.42000000000000004</v>
      </c>
      <c r="H39" s="51">
        <v>0.26500000000000001</v>
      </c>
      <c r="I39" s="51">
        <v>-0.70299999999999996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64.455000000000197</v>
      </c>
      <c r="E40" s="51">
        <f t="shared" si="5"/>
        <v>48.513000000000567</v>
      </c>
      <c r="F40" s="51">
        <f t="shared" si="5"/>
        <v>-15.393999999999988</v>
      </c>
      <c r="G40" s="51">
        <f t="shared" si="5"/>
        <v>-45.064000000000036</v>
      </c>
      <c r="H40" s="51">
        <f t="shared" si="5"/>
        <v>76.399999999999991</v>
      </c>
      <c r="I40" s="51">
        <f t="shared" si="5"/>
        <v>-64.454999999999984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749.73400000000038</v>
      </c>
      <c r="E42" s="51">
        <v>43.070000000000505</v>
      </c>
      <c r="F42" s="51">
        <v>4.3140000000000072</v>
      </c>
      <c r="G42" s="51">
        <v>181.85900000000004</v>
      </c>
      <c r="H42" s="51">
        <v>520.49099999999976</v>
      </c>
      <c r="I42" s="51">
        <v>-71.512999999999977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128.25899999999999</v>
      </c>
      <c r="E43" s="51">
        <v>0</v>
      </c>
      <c r="F43" s="51">
        <v>0</v>
      </c>
      <c r="G43" s="51">
        <v>128.25899999999999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128.25899999999999</v>
      </c>
      <c r="E44" s="51">
        <v>0</v>
      </c>
      <c r="F44" s="51">
        <v>0</v>
      </c>
      <c r="G44" s="51">
        <v>0</v>
      </c>
      <c r="H44" s="51">
        <v>128.25899999999999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749.73400000000038</v>
      </c>
      <c r="E45" s="51">
        <f t="shared" si="6"/>
        <v>43.070000000000505</v>
      </c>
      <c r="F45" s="51">
        <f t="shared" si="6"/>
        <v>4.3140000000000072</v>
      </c>
      <c r="G45" s="51">
        <f t="shared" si="6"/>
        <v>53.600000000000051</v>
      </c>
      <c r="H45" s="51">
        <f t="shared" si="6"/>
        <v>648.74999999999977</v>
      </c>
      <c r="I45" s="51">
        <f t="shared" si="6"/>
        <v>-71.512999999999977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662.43100000000004</v>
      </c>
      <c r="E46" s="51">
        <v>0</v>
      </c>
      <c r="F46" s="51">
        <v>0</v>
      </c>
      <c r="G46" s="51">
        <v>79.64200000000001</v>
      </c>
      <c r="H46" s="51">
        <v>582.78899999999999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-1.1910000000000003</v>
      </c>
      <c r="F47" s="51">
        <v>-14.161000000000001</v>
      </c>
      <c r="G47" s="51">
        <v>0</v>
      </c>
      <c r="H47" s="51">
        <v>15.352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87.303000000000338</v>
      </c>
      <c r="E48" s="51">
        <f t="shared" si="7"/>
        <v>41.879000000000502</v>
      </c>
      <c r="F48" s="51">
        <f t="shared" si="7"/>
        <v>-9.8469999999999942</v>
      </c>
      <c r="G48" s="51">
        <f t="shared" si="7"/>
        <v>-26.041999999999959</v>
      </c>
      <c r="H48" s="51">
        <f t="shared" si="7"/>
        <v>81.312999999999789</v>
      </c>
      <c r="I48" s="51">
        <f t="shared" si="7"/>
        <v>-71.512999999999977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01807-2ECF-4F76-ADAD-669CCE76F68B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1651.2669999999998</v>
      </c>
      <c r="E8" s="51">
        <v>1182.3869999999999</v>
      </c>
      <c r="F8" s="51">
        <v>69.805999999999997</v>
      </c>
      <c r="G8" s="51">
        <v>151.52099999999999</v>
      </c>
      <c r="H8" s="51">
        <v>247.553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857.29399999999998</v>
      </c>
      <c r="E9" s="51">
        <v>673.95500000000004</v>
      </c>
      <c r="F9" s="51">
        <v>37.434999999999995</v>
      </c>
      <c r="G9" s="51">
        <v>56.182000000000002</v>
      </c>
      <c r="H9" s="51">
        <v>89.722000000000008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793.97299999999984</v>
      </c>
      <c r="E10" s="51">
        <f t="shared" si="0"/>
        <v>508.4319999999999</v>
      </c>
      <c r="F10" s="51">
        <f t="shared" si="0"/>
        <v>32.371000000000002</v>
      </c>
      <c r="G10" s="51">
        <f t="shared" si="0"/>
        <v>95.338999999999984</v>
      </c>
      <c r="H10" s="51">
        <f t="shared" si="0"/>
        <v>157.83099999999999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171.52500000000009</v>
      </c>
      <c r="E11" s="51">
        <v>94.606999999999999</v>
      </c>
      <c r="F11" s="51">
        <v>3.4219999999999997</v>
      </c>
      <c r="G11" s="51">
        <v>23.031000000000002</v>
      </c>
      <c r="H11" s="51">
        <v>50.465000000000082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622.44799999999975</v>
      </c>
      <c r="E12" s="51">
        <f>E10-E11</f>
        <v>413.82499999999993</v>
      </c>
      <c r="F12" s="51">
        <f>F10-F11</f>
        <v>28.949000000000002</v>
      </c>
      <c r="G12" s="51">
        <f>G10-G11</f>
        <v>72.307999999999979</v>
      </c>
      <c r="H12" s="51">
        <f>H10-H11</f>
        <v>107.3659999999999</v>
      </c>
      <c r="I12" s="51">
        <v>-58.843000000000018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454.56099999999998</v>
      </c>
      <c r="E13" s="51">
        <v>307.041</v>
      </c>
      <c r="F13" s="51">
        <v>18.137</v>
      </c>
      <c r="G13" s="51">
        <v>73.933999999999997</v>
      </c>
      <c r="H13" s="51">
        <v>55.449000000000019</v>
      </c>
      <c r="I13" s="51">
        <v>4.1920000000000002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6.2919999999999998</v>
      </c>
      <c r="E14" s="51">
        <v>3.1869999999999998</v>
      </c>
      <c r="F14" s="51">
        <v>0.54400000000000004</v>
      </c>
      <c r="G14" s="51">
        <v>0.122</v>
      </c>
      <c r="H14" s="51">
        <v>2.4389999999999996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25.951000000000004</v>
      </c>
      <c r="E15" s="51">
        <v>20.928000000000001</v>
      </c>
      <c r="F15" s="51">
        <v>2.7E-2</v>
      </c>
      <c r="G15" s="51">
        <v>4.4999999999999998E-2</v>
      </c>
      <c r="H15" s="51">
        <v>4.9509999999999996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187.54599999999976</v>
      </c>
      <c r="E16" s="51">
        <f t="shared" si="1"/>
        <v>124.52499999999993</v>
      </c>
      <c r="F16" s="51">
        <f t="shared" si="1"/>
        <v>10.295</v>
      </c>
      <c r="G16" s="51">
        <f t="shared" si="1"/>
        <v>-1.7030000000000189</v>
      </c>
      <c r="H16" s="51">
        <f t="shared" si="1"/>
        <v>54.428999999999881</v>
      </c>
      <c r="I16" s="51">
        <f t="shared" si="1"/>
        <v>-63.035000000000018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456.21700000000004</v>
      </c>
      <c r="E17" s="51">
        <v>0</v>
      </c>
      <c r="F17" s="51">
        <v>0</v>
      </c>
      <c r="G17" s="51">
        <v>0</v>
      </c>
      <c r="H17" s="51">
        <v>456.21700000000004</v>
      </c>
      <c r="I17" s="51">
        <v>2.536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26.654</v>
      </c>
      <c r="E18" s="51">
        <v>0</v>
      </c>
      <c r="F18" s="51">
        <v>0</v>
      </c>
      <c r="G18" s="51">
        <v>26.654</v>
      </c>
      <c r="H18" s="51">
        <v>0</v>
      </c>
      <c r="I18" s="51">
        <v>4.4000000000000004E-2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97.22</v>
      </c>
      <c r="E19" s="51">
        <v>0</v>
      </c>
      <c r="F19" s="51">
        <v>0</v>
      </c>
      <c r="G19" s="51">
        <v>97.22</v>
      </c>
      <c r="H19" s="51">
        <v>0</v>
      </c>
      <c r="I19" s="51">
        <v>1.1659999999999999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157.24</v>
      </c>
      <c r="E20" s="51">
        <v>95.896000000000001</v>
      </c>
      <c r="F20" s="51">
        <v>51.548000000000002</v>
      </c>
      <c r="G20" s="51">
        <v>5.3260000000000005</v>
      </c>
      <c r="H20" s="51">
        <v>4.4699999999999989</v>
      </c>
      <c r="I20" s="51">
        <v>49.608999999999995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186.95499999999998</v>
      </c>
      <c r="E21" s="51">
        <v>34.945999999999998</v>
      </c>
      <c r="F21" s="51">
        <v>46.199999999999996</v>
      </c>
      <c r="G21" s="51">
        <v>2.7830000000000004</v>
      </c>
      <c r="H21" s="51">
        <v>103.026</v>
      </c>
      <c r="I21" s="51">
        <v>19.894000000000002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744.04399999999987</v>
      </c>
      <c r="E22" s="51">
        <f t="shared" si="2"/>
        <v>63.574999999999932</v>
      </c>
      <c r="F22" s="51">
        <f t="shared" si="2"/>
        <v>4.9469999999999956</v>
      </c>
      <c r="G22" s="51">
        <f t="shared" si="2"/>
        <v>66.319999999999965</v>
      </c>
      <c r="H22" s="51">
        <f t="shared" si="2"/>
        <v>609.20199999999988</v>
      </c>
      <c r="I22" s="51">
        <f t="shared" si="2"/>
        <v>-89.092000000000013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110.71000000000001</v>
      </c>
      <c r="E23" s="51">
        <v>22.305</v>
      </c>
      <c r="F23" s="51">
        <v>2.9849999999999999</v>
      </c>
      <c r="G23" s="51">
        <v>0</v>
      </c>
      <c r="H23" s="51">
        <v>85.42</v>
      </c>
      <c r="I23" s="51">
        <v>2.3199999999999998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112.87699999999998</v>
      </c>
      <c r="E24" s="51">
        <v>0</v>
      </c>
      <c r="F24" s="51">
        <v>0</v>
      </c>
      <c r="G24" s="51">
        <v>112.87699999999998</v>
      </c>
      <c r="H24" s="51">
        <v>0</v>
      </c>
      <c r="I24" s="51">
        <v>0.153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185.732</v>
      </c>
      <c r="E25" s="51">
        <v>0</v>
      </c>
      <c r="F25" s="51">
        <v>0</v>
      </c>
      <c r="G25" s="51">
        <v>0</v>
      </c>
      <c r="H25" s="51">
        <v>185.732</v>
      </c>
      <c r="I25" s="51">
        <v>0.66100000000000003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185.352</v>
      </c>
      <c r="E26" s="51">
        <v>5.2749999999999977</v>
      </c>
      <c r="F26" s="51">
        <v>30.565000000000005</v>
      </c>
      <c r="G26" s="51">
        <v>149.304</v>
      </c>
      <c r="H26" s="51">
        <v>0.20799999999999999</v>
      </c>
      <c r="I26" s="51">
        <v>1.0409999999999999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176.34499999999997</v>
      </c>
      <c r="E27" s="51">
        <v>4.508</v>
      </c>
      <c r="F27" s="51">
        <v>15.120999999999999</v>
      </c>
      <c r="G27" s="51">
        <v>156.50799999999998</v>
      </c>
      <c r="H27" s="51">
        <v>0.20799999999999999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174.03399999999999</v>
      </c>
      <c r="E28" s="51">
        <v>0</v>
      </c>
      <c r="F28" s="51">
        <v>0</v>
      </c>
      <c r="G28" s="51">
        <v>0</v>
      </c>
      <c r="H28" s="51">
        <v>174.03399999999999</v>
      </c>
      <c r="I28" s="51">
        <v>2.4429999999999996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98.061000000000021</v>
      </c>
      <c r="E29" s="51">
        <v>11.372</v>
      </c>
      <c r="F29" s="51">
        <v>44.381000000000007</v>
      </c>
      <c r="G29" s="51">
        <v>20.439000000000007</v>
      </c>
      <c r="H29" s="51">
        <v>21.869000000000003</v>
      </c>
      <c r="I29" s="51">
        <v>23.972999999999999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86.257000000000033</v>
      </c>
      <c r="E30" s="51">
        <v>5.3109999999999999</v>
      </c>
      <c r="F30" s="51">
        <v>43.625000000000007</v>
      </c>
      <c r="G30" s="51">
        <v>9.7540000000000049</v>
      </c>
      <c r="H30" s="51">
        <v>27.567</v>
      </c>
      <c r="I30" s="51">
        <v>35.777000000000001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731.71599999999989</v>
      </c>
      <c r="E31" s="51">
        <f t="shared" si="3"/>
        <v>35.975999999999928</v>
      </c>
      <c r="F31" s="51">
        <f t="shared" si="3"/>
        <v>16.650000000000002</v>
      </c>
      <c r="G31" s="51">
        <f t="shared" si="3"/>
        <v>161.30799999999999</v>
      </c>
      <c r="H31" s="51">
        <f t="shared" si="3"/>
        <v>517.78199999999993</v>
      </c>
      <c r="I31" s="51">
        <f t="shared" si="3"/>
        <v>-76.76400000000001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616.98900000000003</v>
      </c>
      <c r="E32" s="51">
        <v>0</v>
      </c>
      <c r="F32" s="51">
        <v>0</v>
      </c>
      <c r="G32" s="51">
        <v>196.126</v>
      </c>
      <c r="H32" s="51">
        <v>420.863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-12.814000000000002</v>
      </c>
      <c r="G33" s="51">
        <v>0</v>
      </c>
      <c r="H33" s="51">
        <v>13.827000000000002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114.72699999999986</v>
      </c>
      <c r="E34" s="51">
        <f t="shared" si="4"/>
        <v>34.96299999999993</v>
      </c>
      <c r="F34" s="51">
        <f t="shared" si="4"/>
        <v>3.8360000000000003</v>
      </c>
      <c r="G34" s="51">
        <f t="shared" si="4"/>
        <v>-34.818000000000012</v>
      </c>
      <c r="H34" s="51">
        <f t="shared" si="4"/>
        <v>110.74599999999992</v>
      </c>
      <c r="I34" s="51">
        <f t="shared" si="4"/>
        <v>-76.76400000000001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16.756999999999998</v>
      </c>
      <c r="E35" s="51">
        <v>0.15599999999999997</v>
      </c>
      <c r="F35" s="51">
        <v>4.4149999999999991</v>
      </c>
      <c r="G35" s="51">
        <v>8.8260000000000005</v>
      </c>
      <c r="H35" s="51">
        <v>3.36</v>
      </c>
      <c r="I35" s="51">
        <v>1.274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13.809999999999999</v>
      </c>
      <c r="E36" s="51">
        <v>4.1440000000000001</v>
      </c>
      <c r="F36" s="51">
        <v>0.30200000000000005</v>
      </c>
      <c r="G36" s="51">
        <v>3.7139999999999995</v>
      </c>
      <c r="H36" s="51">
        <v>5.6499999999999995</v>
      </c>
      <c r="I36" s="51">
        <v>4.2210000000000001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209.488</v>
      </c>
      <c r="E37" s="51">
        <v>126.94200000000001</v>
      </c>
      <c r="F37" s="51">
        <v>3.9259999999999997</v>
      </c>
      <c r="G37" s="51">
        <v>19.556999999999999</v>
      </c>
      <c r="H37" s="51">
        <v>59.063000000000009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171.52500000000009</v>
      </c>
      <c r="E38" s="51">
        <v>94.606999999999999</v>
      </c>
      <c r="F38" s="51">
        <v>3.4219999999999997</v>
      </c>
      <c r="G38" s="51">
        <v>23.031000000000002</v>
      </c>
      <c r="H38" s="51">
        <v>50.465000000000082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0.87799999999999978</v>
      </c>
      <c r="E39" s="51">
        <v>1.3050000000000002</v>
      </c>
      <c r="F39" s="51">
        <v>-0.29400000000000048</v>
      </c>
      <c r="G39" s="51">
        <v>-0.37099999999999989</v>
      </c>
      <c r="H39" s="51">
        <v>0.23799999999999999</v>
      </c>
      <c r="I39" s="51">
        <v>-0.878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72.93899999999995</v>
      </c>
      <c r="E40" s="51">
        <f t="shared" si="5"/>
        <v>5.3109999999999289</v>
      </c>
      <c r="F40" s="51">
        <f t="shared" si="5"/>
        <v>-0.48699999999999832</v>
      </c>
      <c r="G40" s="51">
        <f t="shared" si="5"/>
        <v>-36.085000000000001</v>
      </c>
      <c r="H40" s="51">
        <f t="shared" si="5"/>
        <v>104.2</v>
      </c>
      <c r="I40" s="51">
        <f t="shared" si="5"/>
        <v>-72.939000000000007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731.71599999999978</v>
      </c>
      <c r="E42" s="51">
        <v>35.975999999999885</v>
      </c>
      <c r="F42" s="51">
        <v>16.650000000000013</v>
      </c>
      <c r="G42" s="51">
        <v>161.30799999999999</v>
      </c>
      <c r="H42" s="51">
        <v>517.78199999999993</v>
      </c>
      <c r="I42" s="51">
        <v>-76.76400000000001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123.202</v>
      </c>
      <c r="E43" s="51">
        <v>0</v>
      </c>
      <c r="F43" s="51">
        <v>0</v>
      </c>
      <c r="G43" s="51">
        <v>123.202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123.202</v>
      </c>
      <c r="E44" s="51">
        <v>0</v>
      </c>
      <c r="F44" s="51">
        <v>0</v>
      </c>
      <c r="G44" s="51">
        <v>0</v>
      </c>
      <c r="H44" s="51">
        <v>123.202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731.71599999999978</v>
      </c>
      <c r="E45" s="51">
        <f t="shared" si="6"/>
        <v>35.975999999999885</v>
      </c>
      <c r="F45" s="51">
        <f t="shared" si="6"/>
        <v>16.650000000000013</v>
      </c>
      <c r="G45" s="51">
        <f t="shared" si="6"/>
        <v>38.105999999999995</v>
      </c>
      <c r="H45" s="51">
        <f t="shared" si="6"/>
        <v>640.98399999999992</v>
      </c>
      <c r="I45" s="51">
        <f t="shared" si="6"/>
        <v>-76.76400000000001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616.98900000000003</v>
      </c>
      <c r="E46" s="51">
        <v>0</v>
      </c>
      <c r="F46" s="51">
        <v>0</v>
      </c>
      <c r="G46" s="51">
        <v>72.924000000000007</v>
      </c>
      <c r="H46" s="51">
        <v>544.06500000000005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-12.814000000000002</v>
      </c>
      <c r="G47" s="51">
        <v>0</v>
      </c>
      <c r="H47" s="51">
        <v>13.827000000000002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114.72699999999975</v>
      </c>
      <c r="E48" s="51">
        <f t="shared" si="7"/>
        <v>34.962999999999887</v>
      </c>
      <c r="F48" s="51">
        <f t="shared" si="7"/>
        <v>3.836000000000011</v>
      </c>
      <c r="G48" s="51">
        <f t="shared" si="7"/>
        <v>-34.818000000000012</v>
      </c>
      <c r="H48" s="51">
        <f t="shared" si="7"/>
        <v>110.74599999999987</v>
      </c>
      <c r="I48" s="51">
        <f t="shared" si="7"/>
        <v>-76.76400000000001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EC60-525D-405E-A494-8D2B224E65BD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1674.7059999999999</v>
      </c>
      <c r="E8" s="51">
        <v>1199.9349999999999</v>
      </c>
      <c r="F8" s="51">
        <v>71.24499999999999</v>
      </c>
      <c r="G8" s="51">
        <v>153.53799999999998</v>
      </c>
      <c r="H8" s="51">
        <v>249.98800000000008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872.62699999999995</v>
      </c>
      <c r="E9" s="51">
        <v>686.43499999999995</v>
      </c>
      <c r="F9" s="51">
        <v>37.061000000000007</v>
      </c>
      <c r="G9" s="51">
        <v>57.607999999999997</v>
      </c>
      <c r="H9" s="51">
        <v>91.522999999999996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802.07899999999995</v>
      </c>
      <c r="E10" s="51">
        <f t="shared" si="0"/>
        <v>513.5</v>
      </c>
      <c r="F10" s="51">
        <f t="shared" si="0"/>
        <v>34.183999999999983</v>
      </c>
      <c r="G10" s="51">
        <f t="shared" si="0"/>
        <v>95.929999999999978</v>
      </c>
      <c r="H10" s="51">
        <f t="shared" si="0"/>
        <v>158.46500000000009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175.03400000000008</v>
      </c>
      <c r="E11" s="51">
        <v>95.933000000000007</v>
      </c>
      <c r="F11" s="51">
        <v>3.4589999999999996</v>
      </c>
      <c r="G11" s="51">
        <v>23.408000000000001</v>
      </c>
      <c r="H11" s="51">
        <v>52.234000000000073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627.04499999999985</v>
      </c>
      <c r="E12" s="51">
        <f>E10-E11</f>
        <v>417.56700000000001</v>
      </c>
      <c r="F12" s="51">
        <f>F10-F11</f>
        <v>30.724999999999984</v>
      </c>
      <c r="G12" s="51">
        <f>G10-G11</f>
        <v>72.521999999999977</v>
      </c>
      <c r="H12" s="51">
        <f>H10-H11</f>
        <v>106.23100000000002</v>
      </c>
      <c r="I12" s="51">
        <v>-54.817000000000007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473.51</v>
      </c>
      <c r="E13" s="51">
        <v>324.28999999999996</v>
      </c>
      <c r="F13" s="51">
        <v>18.349999999999998</v>
      </c>
      <c r="G13" s="51">
        <v>74.027000000000001</v>
      </c>
      <c r="H13" s="51">
        <v>56.842999999999996</v>
      </c>
      <c r="I13" s="51">
        <v>4.0570000000000004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8.6810000000000009</v>
      </c>
      <c r="E14" s="51">
        <v>3.0619999999999998</v>
      </c>
      <c r="F14" s="51">
        <v>3.0630000000000002</v>
      </c>
      <c r="G14" s="51">
        <v>0.123</v>
      </c>
      <c r="H14" s="51">
        <v>2.4329999999999998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25.627000000000002</v>
      </c>
      <c r="E15" s="51">
        <v>20.291</v>
      </c>
      <c r="F15" s="51">
        <v>0.02</v>
      </c>
      <c r="G15" s="51">
        <v>6.7000000000000004E-2</v>
      </c>
      <c r="H15" s="51">
        <v>5.2490000000000006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170.48099999999985</v>
      </c>
      <c r="E16" s="51">
        <f t="shared" si="1"/>
        <v>110.50600000000004</v>
      </c>
      <c r="F16" s="51">
        <f t="shared" si="1"/>
        <v>9.3319999999999848</v>
      </c>
      <c r="G16" s="51">
        <f t="shared" si="1"/>
        <v>-1.5610000000000239</v>
      </c>
      <c r="H16" s="51">
        <f t="shared" si="1"/>
        <v>52.204000000000029</v>
      </c>
      <c r="I16" s="51">
        <f t="shared" si="1"/>
        <v>-58.874000000000009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474.70499999999998</v>
      </c>
      <c r="E17" s="51">
        <v>0</v>
      </c>
      <c r="F17" s="51">
        <v>0</v>
      </c>
      <c r="G17" s="51">
        <v>0</v>
      </c>
      <c r="H17" s="51">
        <v>474.70499999999998</v>
      </c>
      <c r="I17" s="51">
        <v>2.8620000000000001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26.158999999999999</v>
      </c>
      <c r="E18" s="51">
        <v>0</v>
      </c>
      <c r="F18" s="51">
        <v>0</v>
      </c>
      <c r="G18" s="51">
        <v>26.158999999999999</v>
      </c>
      <c r="H18" s="51">
        <v>0</v>
      </c>
      <c r="I18" s="51">
        <v>1.7000000000000001E-2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98.909000000000006</v>
      </c>
      <c r="E19" s="51">
        <v>0</v>
      </c>
      <c r="F19" s="51">
        <v>0</v>
      </c>
      <c r="G19" s="51">
        <v>98.909000000000006</v>
      </c>
      <c r="H19" s="51">
        <v>0</v>
      </c>
      <c r="I19" s="51">
        <v>3.742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181.958</v>
      </c>
      <c r="E20" s="51">
        <v>116.027</v>
      </c>
      <c r="F20" s="51">
        <v>55.23899999999999</v>
      </c>
      <c r="G20" s="51">
        <v>6.2489999999999997</v>
      </c>
      <c r="H20" s="51">
        <v>4.4429999999999996</v>
      </c>
      <c r="I20" s="51">
        <v>53.169000000000004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201.636</v>
      </c>
      <c r="E21" s="51">
        <v>47.372</v>
      </c>
      <c r="F21" s="51">
        <v>58.69400000000001</v>
      </c>
      <c r="G21" s="51">
        <v>5.593</v>
      </c>
      <c r="H21" s="51">
        <v>89.977000000000004</v>
      </c>
      <c r="I21" s="51">
        <v>33.491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737.61399999999981</v>
      </c>
      <c r="E22" s="51">
        <f t="shared" si="2"/>
        <v>41.851000000000042</v>
      </c>
      <c r="F22" s="51">
        <f t="shared" si="2"/>
        <v>12.787000000000006</v>
      </c>
      <c r="G22" s="51">
        <f t="shared" si="2"/>
        <v>70.532999999999987</v>
      </c>
      <c r="H22" s="51">
        <f t="shared" si="2"/>
        <v>612.44299999999998</v>
      </c>
      <c r="I22" s="51">
        <f t="shared" si="2"/>
        <v>-71.965000000000018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110.16</v>
      </c>
      <c r="E23" s="51">
        <v>21.111000000000004</v>
      </c>
      <c r="F23" s="51">
        <v>2.8260000000000001</v>
      </c>
      <c r="G23" s="51">
        <v>0</v>
      </c>
      <c r="H23" s="51">
        <v>86.222999999999999</v>
      </c>
      <c r="I23" s="51">
        <v>5.3540000000000001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115.36600000000001</v>
      </c>
      <c r="E24" s="51">
        <v>0</v>
      </c>
      <c r="F24" s="51">
        <v>0</v>
      </c>
      <c r="G24" s="51">
        <v>115.36600000000001</v>
      </c>
      <c r="H24" s="51">
        <v>0</v>
      </c>
      <c r="I24" s="51">
        <v>0.14799999999999999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193.33699999999999</v>
      </c>
      <c r="E25" s="51">
        <v>0</v>
      </c>
      <c r="F25" s="51">
        <v>0</v>
      </c>
      <c r="G25" s="51">
        <v>0</v>
      </c>
      <c r="H25" s="51">
        <v>193.33699999999999</v>
      </c>
      <c r="I25" s="51">
        <v>0.70799999999999996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193.03300000000002</v>
      </c>
      <c r="E26" s="51">
        <v>5.2729999999999997</v>
      </c>
      <c r="F26" s="51">
        <v>31.423999999999999</v>
      </c>
      <c r="G26" s="51">
        <v>156.13400000000001</v>
      </c>
      <c r="H26" s="51">
        <v>0.20199999999999999</v>
      </c>
      <c r="I26" s="51">
        <v>1.012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173.17600000000002</v>
      </c>
      <c r="E27" s="51">
        <v>4.49</v>
      </c>
      <c r="F27" s="51">
        <v>15.224</v>
      </c>
      <c r="G27" s="51">
        <v>153.26000000000002</v>
      </c>
      <c r="H27" s="51">
        <v>0.20199999999999999</v>
      </c>
      <c r="I27" s="51">
        <v>0.16300000000000001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170.93799999999999</v>
      </c>
      <c r="E28" s="51">
        <v>0</v>
      </c>
      <c r="F28" s="51">
        <v>0</v>
      </c>
      <c r="G28" s="51">
        <v>0</v>
      </c>
      <c r="H28" s="51">
        <v>170.93799999999999</v>
      </c>
      <c r="I28" s="51">
        <v>2.4009999999999998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100.06800000000003</v>
      </c>
      <c r="E29" s="51">
        <v>10.559000000000001</v>
      </c>
      <c r="F29" s="51">
        <v>43.702999999999996</v>
      </c>
      <c r="G29" s="51">
        <v>23.47</v>
      </c>
      <c r="H29" s="51">
        <v>22.335999999999999</v>
      </c>
      <c r="I29" s="51">
        <v>20.024000000000001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86.908000000000001</v>
      </c>
      <c r="E30" s="51">
        <v>5.6240000000000006</v>
      </c>
      <c r="F30" s="51">
        <v>43.726999999999997</v>
      </c>
      <c r="G30" s="51">
        <v>6.1779999999999973</v>
      </c>
      <c r="H30" s="51">
        <v>31.378999999999998</v>
      </c>
      <c r="I30" s="51">
        <v>33.183999999999997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727.11799999999982</v>
      </c>
      <c r="E31" s="51">
        <f t="shared" si="3"/>
        <v>16.588000000000036</v>
      </c>
      <c r="F31" s="51">
        <f t="shared" si="3"/>
        <v>26.185000000000006</v>
      </c>
      <c r="G31" s="51">
        <f t="shared" si="3"/>
        <v>171.48099999999999</v>
      </c>
      <c r="H31" s="51">
        <f t="shared" si="3"/>
        <v>512.86400000000003</v>
      </c>
      <c r="I31" s="51">
        <f t="shared" si="3"/>
        <v>-61.469000000000023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645.25200000000007</v>
      </c>
      <c r="E32" s="51">
        <v>0</v>
      </c>
      <c r="F32" s="51">
        <v>0</v>
      </c>
      <c r="G32" s="51">
        <v>200.95200000000003</v>
      </c>
      <c r="H32" s="51">
        <v>444.3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-13.571000000000002</v>
      </c>
      <c r="G33" s="51">
        <v>0</v>
      </c>
      <c r="H33" s="51">
        <v>14.584000000000001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81.865999999999758</v>
      </c>
      <c r="E34" s="51">
        <f t="shared" si="4"/>
        <v>15.575000000000037</v>
      </c>
      <c r="F34" s="51">
        <f t="shared" si="4"/>
        <v>12.614000000000004</v>
      </c>
      <c r="G34" s="51">
        <f t="shared" si="4"/>
        <v>-29.471000000000032</v>
      </c>
      <c r="H34" s="51">
        <f t="shared" si="4"/>
        <v>83.148000000000025</v>
      </c>
      <c r="I34" s="51">
        <f t="shared" si="4"/>
        <v>-61.469000000000023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16.866</v>
      </c>
      <c r="E35" s="51">
        <v>0.109</v>
      </c>
      <c r="F35" s="51">
        <v>5.2799999999999994</v>
      </c>
      <c r="G35" s="51">
        <v>7.8390000000000004</v>
      </c>
      <c r="H35" s="51">
        <v>3.6380000000000003</v>
      </c>
      <c r="I35" s="51">
        <v>1.468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15.851000000000001</v>
      </c>
      <c r="E36" s="51">
        <v>4.7909999999999995</v>
      </c>
      <c r="F36" s="51">
        <v>0.30200000000000005</v>
      </c>
      <c r="G36" s="51">
        <v>3.9640000000000004</v>
      </c>
      <c r="H36" s="51">
        <v>6.7940000000000005</v>
      </c>
      <c r="I36" s="51">
        <v>2.4830000000000001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195.43099999999998</v>
      </c>
      <c r="E37" s="51">
        <v>101.286</v>
      </c>
      <c r="F37" s="51">
        <v>4.3090000000000002</v>
      </c>
      <c r="G37" s="51">
        <v>26.169</v>
      </c>
      <c r="H37" s="51">
        <v>63.666999999999987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175.03400000000008</v>
      </c>
      <c r="E38" s="51">
        <v>95.933000000000007</v>
      </c>
      <c r="F38" s="51">
        <v>3.4589999999999996</v>
      </c>
      <c r="G38" s="51">
        <v>23.408000000000001</v>
      </c>
      <c r="H38" s="51">
        <v>52.234000000000073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2.6009999999999995</v>
      </c>
      <c r="E39" s="51">
        <v>-0.33500000000000019</v>
      </c>
      <c r="F39" s="51">
        <v>3.0709999999999997</v>
      </c>
      <c r="G39" s="51">
        <v>-0.40600000000000003</v>
      </c>
      <c r="H39" s="51">
        <v>0.27100000000000002</v>
      </c>
      <c r="I39" s="51">
        <v>-2.601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57.852999999999852</v>
      </c>
      <c r="E40" s="51">
        <f t="shared" si="5"/>
        <v>15.23900000000004</v>
      </c>
      <c r="F40" s="51">
        <f t="shared" si="5"/>
        <v>3.7150000000000043</v>
      </c>
      <c r="G40" s="51">
        <f t="shared" si="5"/>
        <v>-35.701000000000029</v>
      </c>
      <c r="H40" s="51">
        <f t="shared" si="5"/>
        <v>74.600000000000094</v>
      </c>
      <c r="I40" s="51">
        <f t="shared" si="5"/>
        <v>-57.85300000000003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727.11800000000005</v>
      </c>
      <c r="E42" s="51">
        <v>16.588000000000061</v>
      </c>
      <c r="F42" s="51">
        <v>26.184999999999995</v>
      </c>
      <c r="G42" s="51">
        <v>171.48099999999994</v>
      </c>
      <c r="H42" s="51">
        <v>512.86400000000003</v>
      </c>
      <c r="I42" s="51">
        <v>-61.469000000000023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128.50399999999999</v>
      </c>
      <c r="E43" s="51">
        <v>0</v>
      </c>
      <c r="F43" s="51">
        <v>0</v>
      </c>
      <c r="G43" s="51">
        <v>128.50399999999999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128.50399999999999</v>
      </c>
      <c r="E44" s="51">
        <v>0</v>
      </c>
      <c r="F44" s="51">
        <v>0</v>
      </c>
      <c r="G44" s="51">
        <v>0</v>
      </c>
      <c r="H44" s="51">
        <v>128.50399999999999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727.11800000000005</v>
      </c>
      <c r="E45" s="51">
        <f t="shared" si="6"/>
        <v>16.588000000000061</v>
      </c>
      <c r="F45" s="51">
        <f t="shared" si="6"/>
        <v>26.184999999999995</v>
      </c>
      <c r="G45" s="51">
        <f t="shared" si="6"/>
        <v>42.976999999999947</v>
      </c>
      <c r="H45" s="51">
        <f t="shared" si="6"/>
        <v>641.36800000000005</v>
      </c>
      <c r="I45" s="51">
        <f t="shared" si="6"/>
        <v>-61.469000000000023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645.25199999999995</v>
      </c>
      <c r="E46" s="51">
        <v>0</v>
      </c>
      <c r="F46" s="51">
        <v>0</v>
      </c>
      <c r="G46" s="51">
        <v>72.448000000000008</v>
      </c>
      <c r="H46" s="51">
        <v>572.80399999999997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-13.571000000000002</v>
      </c>
      <c r="G47" s="51">
        <v>0</v>
      </c>
      <c r="H47" s="51">
        <v>14.584000000000001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81.866000000000099</v>
      </c>
      <c r="E48" s="51">
        <f t="shared" si="7"/>
        <v>15.575000000000061</v>
      </c>
      <c r="F48" s="51">
        <f t="shared" si="7"/>
        <v>12.613999999999994</v>
      </c>
      <c r="G48" s="51">
        <f t="shared" si="7"/>
        <v>-29.47100000000006</v>
      </c>
      <c r="H48" s="51">
        <f t="shared" si="7"/>
        <v>83.148000000000081</v>
      </c>
      <c r="I48" s="51">
        <f t="shared" si="7"/>
        <v>-61.469000000000023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EF006-DDC1-455F-BDA3-E2A99963BB37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1735.3100000000002</v>
      </c>
      <c r="E8" s="51">
        <v>1239.4450000000002</v>
      </c>
      <c r="F8" s="51">
        <v>72.16</v>
      </c>
      <c r="G8" s="51">
        <v>155.56700000000001</v>
      </c>
      <c r="H8" s="51">
        <v>268.13799999999998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903.19799999999998</v>
      </c>
      <c r="E9" s="51">
        <v>707.18399999999997</v>
      </c>
      <c r="F9" s="51">
        <v>37.879999999999995</v>
      </c>
      <c r="G9" s="51">
        <v>59.193000000000005</v>
      </c>
      <c r="H9" s="51">
        <v>98.941000000000003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832.11200000000019</v>
      </c>
      <c r="E10" s="51">
        <f t="shared" si="0"/>
        <v>532.26100000000019</v>
      </c>
      <c r="F10" s="51">
        <f t="shared" si="0"/>
        <v>34.28</v>
      </c>
      <c r="G10" s="51">
        <f t="shared" si="0"/>
        <v>96.373999999999995</v>
      </c>
      <c r="H10" s="51">
        <f t="shared" si="0"/>
        <v>169.19699999999997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180.90099999999998</v>
      </c>
      <c r="E11" s="51">
        <v>98.171999999999997</v>
      </c>
      <c r="F11" s="51">
        <v>3.5010000000000003</v>
      </c>
      <c r="G11" s="51">
        <v>24.149000000000001</v>
      </c>
      <c r="H11" s="51">
        <v>55.078999999999986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651.21100000000024</v>
      </c>
      <c r="E12" s="51">
        <f>E10-E11</f>
        <v>434.08900000000017</v>
      </c>
      <c r="F12" s="51">
        <f>F10-F11</f>
        <v>30.779</v>
      </c>
      <c r="G12" s="51">
        <f>G10-G11</f>
        <v>72.224999999999994</v>
      </c>
      <c r="H12" s="51">
        <f>H10-H11</f>
        <v>114.11799999999999</v>
      </c>
      <c r="I12" s="51">
        <v>-39.04200000000003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490.03000000000009</v>
      </c>
      <c r="E13" s="51">
        <v>336.36200000000008</v>
      </c>
      <c r="F13" s="51">
        <v>18.614999999999998</v>
      </c>
      <c r="G13" s="51">
        <v>73.834999999999994</v>
      </c>
      <c r="H13" s="51">
        <v>61.217999999999989</v>
      </c>
      <c r="I13" s="51">
        <v>4.0149999999999997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6.3849999999999998</v>
      </c>
      <c r="E14" s="51">
        <v>3.278</v>
      </c>
      <c r="F14" s="51">
        <v>0.54300000000000004</v>
      </c>
      <c r="G14" s="51">
        <v>0.13600000000000001</v>
      </c>
      <c r="H14" s="51">
        <v>2.4279999999999999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20.483000000000004</v>
      </c>
      <c r="E15" s="51">
        <v>16.943000000000001</v>
      </c>
      <c r="F15" s="51">
        <v>9.0000000000000011E-3</v>
      </c>
      <c r="G15" s="51">
        <v>5.9000000000000004E-2</v>
      </c>
      <c r="H15" s="51">
        <v>3.4720000000000004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175.27900000000017</v>
      </c>
      <c r="E16" s="51">
        <f t="shared" si="1"/>
        <v>111.39200000000008</v>
      </c>
      <c r="F16" s="51">
        <f t="shared" si="1"/>
        <v>11.630000000000003</v>
      </c>
      <c r="G16" s="51">
        <f t="shared" si="1"/>
        <v>-1.6869999999999996</v>
      </c>
      <c r="H16" s="51">
        <f t="shared" si="1"/>
        <v>53.94400000000001</v>
      </c>
      <c r="I16" s="51">
        <f t="shared" si="1"/>
        <v>-43.057000000000031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490.83699999999993</v>
      </c>
      <c r="E17" s="51">
        <v>0</v>
      </c>
      <c r="F17" s="51">
        <v>0</v>
      </c>
      <c r="G17" s="51">
        <v>0</v>
      </c>
      <c r="H17" s="51">
        <v>490.83699999999993</v>
      </c>
      <c r="I17" s="51">
        <v>3.2080000000000002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21.251000000000001</v>
      </c>
      <c r="E18" s="51">
        <v>0</v>
      </c>
      <c r="F18" s="51">
        <v>0</v>
      </c>
      <c r="G18" s="51">
        <v>21.251000000000001</v>
      </c>
      <c r="H18" s="51">
        <v>0</v>
      </c>
      <c r="I18" s="51">
        <v>4.4999999999999998E-2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105.06100000000001</v>
      </c>
      <c r="E19" s="51">
        <v>0</v>
      </c>
      <c r="F19" s="51">
        <v>0</v>
      </c>
      <c r="G19" s="51">
        <v>105.06100000000001</v>
      </c>
      <c r="H19" s="51">
        <v>0</v>
      </c>
      <c r="I19" s="51">
        <v>1.335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136.97800000000001</v>
      </c>
      <c r="E20" s="51">
        <v>75.75500000000001</v>
      </c>
      <c r="F20" s="51">
        <v>51.760999999999996</v>
      </c>
      <c r="G20" s="51">
        <v>5.0270000000000001</v>
      </c>
      <c r="H20" s="51">
        <v>4.4350000000000005</v>
      </c>
      <c r="I20" s="51">
        <v>55.908999999999999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171.36399999999998</v>
      </c>
      <c r="E21" s="51">
        <v>36.030999999999999</v>
      </c>
      <c r="F21" s="51">
        <v>50.097999999999999</v>
      </c>
      <c r="G21" s="51">
        <v>4.2269999999999994</v>
      </c>
      <c r="H21" s="51">
        <v>81.007999999999996</v>
      </c>
      <c r="I21" s="51">
        <v>21.523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784.31200000000013</v>
      </c>
      <c r="E22" s="51">
        <f t="shared" si="2"/>
        <v>71.668000000000063</v>
      </c>
      <c r="F22" s="51">
        <f t="shared" si="2"/>
        <v>9.9670000000000059</v>
      </c>
      <c r="G22" s="51">
        <f t="shared" si="2"/>
        <v>81.323000000000008</v>
      </c>
      <c r="H22" s="51">
        <f t="shared" si="2"/>
        <v>621.35400000000004</v>
      </c>
      <c r="I22" s="51">
        <f t="shared" si="2"/>
        <v>-72.945000000000036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112.303</v>
      </c>
      <c r="E23" s="51">
        <v>23</v>
      </c>
      <c r="F23" s="51">
        <v>3.0779999999999998</v>
      </c>
      <c r="G23" s="51">
        <v>0</v>
      </c>
      <c r="H23" s="51">
        <v>86.224999999999994</v>
      </c>
      <c r="I23" s="51">
        <v>2.1680000000000001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114.32600000000001</v>
      </c>
      <c r="E24" s="51">
        <v>0</v>
      </c>
      <c r="F24" s="51">
        <v>0</v>
      </c>
      <c r="G24" s="51">
        <v>114.32600000000001</v>
      </c>
      <c r="H24" s="51">
        <v>0</v>
      </c>
      <c r="I24" s="51">
        <v>0.14499999999999999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193.08200000000005</v>
      </c>
      <c r="E25" s="51">
        <v>0</v>
      </c>
      <c r="F25" s="51">
        <v>0</v>
      </c>
      <c r="G25" s="51">
        <v>0</v>
      </c>
      <c r="H25" s="51">
        <v>193.08200000000005</v>
      </c>
      <c r="I25" s="51">
        <v>0.754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192.83499999999998</v>
      </c>
      <c r="E26" s="51">
        <v>5.2759999999999998</v>
      </c>
      <c r="F26" s="51">
        <v>31.680999999999997</v>
      </c>
      <c r="G26" s="51">
        <v>155.68299999999999</v>
      </c>
      <c r="H26" s="51">
        <v>0.19499999999999998</v>
      </c>
      <c r="I26" s="51">
        <v>1.0010000000000001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169.20600000000002</v>
      </c>
      <c r="E27" s="51">
        <v>4.4859999999999998</v>
      </c>
      <c r="F27" s="51">
        <v>15.309000000000001</v>
      </c>
      <c r="G27" s="51">
        <v>149.21600000000001</v>
      </c>
      <c r="H27" s="51">
        <v>0.19499999999999998</v>
      </c>
      <c r="I27" s="51">
        <v>0.161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166.953</v>
      </c>
      <c r="E28" s="51">
        <v>0</v>
      </c>
      <c r="F28" s="51">
        <v>0</v>
      </c>
      <c r="G28" s="51">
        <v>0</v>
      </c>
      <c r="H28" s="51">
        <v>166.953</v>
      </c>
      <c r="I28" s="51">
        <v>2.4140000000000001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100.86499999999999</v>
      </c>
      <c r="E29" s="51">
        <v>11.939</v>
      </c>
      <c r="F29" s="51">
        <v>44.673999999999999</v>
      </c>
      <c r="G29" s="51">
        <v>21.86</v>
      </c>
      <c r="H29" s="51">
        <v>22.392000000000003</v>
      </c>
      <c r="I29" s="51">
        <v>19.553999999999998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85.376000000000005</v>
      </c>
      <c r="E30" s="51">
        <v>5.1310000000000002</v>
      </c>
      <c r="F30" s="51">
        <v>44.72</v>
      </c>
      <c r="G30" s="51">
        <v>7.1580000000000155</v>
      </c>
      <c r="H30" s="51">
        <v>28.367000000000001</v>
      </c>
      <c r="I30" s="51">
        <v>35.042999999999999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768.34600000000012</v>
      </c>
      <c r="E31" s="51">
        <f t="shared" si="3"/>
        <v>42.650000000000063</v>
      </c>
      <c r="F31" s="51">
        <f t="shared" si="3"/>
        <v>23.307000000000006</v>
      </c>
      <c r="G31" s="51">
        <f t="shared" si="3"/>
        <v>187.41399999999999</v>
      </c>
      <c r="H31" s="51">
        <f t="shared" si="3"/>
        <v>514.97500000000002</v>
      </c>
      <c r="I31" s="51">
        <f t="shared" si="3"/>
        <v>-56.979000000000049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680.66200000000003</v>
      </c>
      <c r="E32" s="51">
        <v>0</v>
      </c>
      <c r="F32" s="51">
        <v>0</v>
      </c>
      <c r="G32" s="51">
        <v>201.726</v>
      </c>
      <c r="H32" s="51">
        <v>478.93599999999998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-13.742999999999999</v>
      </c>
      <c r="G33" s="51">
        <v>0</v>
      </c>
      <c r="H33" s="51">
        <v>14.756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87.684000000000083</v>
      </c>
      <c r="E34" s="51">
        <f t="shared" si="4"/>
        <v>41.637000000000064</v>
      </c>
      <c r="F34" s="51">
        <f t="shared" si="4"/>
        <v>9.5640000000000072</v>
      </c>
      <c r="G34" s="51">
        <f t="shared" si="4"/>
        <v>-14.312000000000012</v>
      </c>
      <c r="H34" s="51">
        <f t="shared" si="4"/>
        <v>50.795000000000044</v>
      </c>
      <c r="I34" s="51">
        <f t="shared" si="4"/>
        <v>-56.979000000000049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22.96</v>
      </c>
      <c r="E35" s="51">
        <v>0.24</v>
      </c>
      <c r="F35" s="51">
        <v>6.5889999999999995</v>
      </c>
      <c r="G35" s="51">
        <v>12.239000000000001</v>
      </c>
      <c r="H35" s="51">
        <v>3.8919999999999999</v>
      </c>
      <c r="I35" s="51">
        <v>1.7789999999999999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20.876000000000001</v>
      </c>
      <c r="E36" s="51">
        <v>7.7850000000000001</v>
      </c>
      <c r="F36" s="51">
        <v>0.30200000000000005</v>
      </c>
      <c r="G36" s="51">
        <v>4.8</v>
      </c>
      <c r="H36" s="51">
        <v>7.9889999999999999</v>
      </c>
      <c r="I36" s="51">
        <v>3.863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211.60599999999999</v>
      </c>
      <c r="E37" s="51">
        <v>113.53500000000001</v>
      </c>
      <c r="F37" s="51">
        <v>4.2929999999999993</v>
      </c>
      <c r="G37" s="51">
        <v>27.325999999999997</v>
      </c>
      <c r="H37" s="51">
        <v>66.452000000000012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180.90099999999998</v>
      </c>
      <c r="E38" s="51">
        <v>98.171999999999997</v>
      </c>
      <c r="F38" s="51">
        <v>3.5010000000000003</v>
      </c>
      <c r="G38" s="51">
        <v>24.149000000000001</v>
      </c>
      <c r="H38" s="51">
        <v>55.078999999999986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-1.9720000000000006</v>
      </c>
      <c r="E39" s="51">
        <v>-2.0630000000000006</v>
      </c>
      <c r="F39" s="51">
        <v>0.21499999999999986</v>
      </c>
      <c r="G39" s="51">
        <v>-0.34299999999999997</v>
      </c>
      <c r="H39" s="51">
        <v>0.219</v>
      </c>
      <c r="I39" s="51">
        <v>1.972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56.867000000000068</v>
      </c>
      <c r="E40" s="51">
        <f t="shared" si="5"/>
        <v>35.882000000000048</v>
      </c>
      <c r="F40" s="51">
        <f t="shared" si="5"/>
        <v>2.2700000000000089</v>
      </c>
      <c r="G40" s="51">
        <f t="shared" si="5"/>
        <v>-24.585000000000012</v>
      </c>
      <c r="H40" s="51">
        <f t="shared" si="5"/>
        <v>43.300000000000011</v>
      </c>
      <c r="I40" s="51">
        <f t="shared" si="5"/>
        <v>-56.867000000000054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768.34599999999989</v>
      </c>
      <c r="E42" s="51">
        <v>42.650000000000105</v>
      </c>
      <c r="F42" s="51">
        <v>23.306999999999981</v>
      </c>
      <c r="G42" s="51">
        <v>187.41400000000002</v>
      </c>
      <c r="H42" s="51">
        <v>514.9749999999998</v>
      </c>
      <c r="I42" s="51">
        <v>-56.979000000000013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129.93799999999999</v>
      </c>
      <c r="E43" s="51">
        <v>0</v>
      </c>
      <c r="F43" s="51">
        <v>0</v>
      </c>
      <c r="G43" s="51">
        <v>129.93799999999999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129.93799999999999</v>
      </c>
      <c r="E44" s="51">
        <v>0</v>
      </c>
      <c r="F44" s="51">
        <v>0</v>
      </c>
      <c r="G44" s="51">
        <v>0</v>
      </c>
      <c r="H44" s="51">
        <v>129.93799999999999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768.34599999999989</v>
      </c>
      <c r="E45" s="51">
        <f t="shared" si="6"/>
        <v>42.650000000000105</v>
      </c>
      <c r="F45" s="51">
        <f t="shared" si="6"/>
        <v>23.306999999999981</v>
      </c>
      <c r="G45" s="51">
        <f t="shared" si="6"/>
        <v>57.476000000000028</v>
      </c>
      <c r="H45" s="51">
        <f t="shared" si="6"/>
        <v>644.91299999999978</v>
      </c>
      <c r="I45" s="51">
        <f t="shared" si="6"/>
        <v>-56.979000000000013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680.66200000000003</v>
      </c>
      <c r="E46" s="51">
        <v>0</v>
      </c>
      <c r="F46" s="51">
        <v>0</v>
      </c>
      <c r="G46" s="51">
        <v>71.787999999999982</v>
      </c>
      <c r="H46" s="51">
        <v>608.87400000000002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-13.742999999999999</v>
      </c>
      <c r="G47" s="51">
        <v>0</v>
      </c>
      <c r="H47" s="51">
        <v>14.756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87.683999999999855</v>
      </c>
      <c r="E48" s="51">
        <f t="shared" si="7"/>
        <v>41.637000000000107</v>
      </c>
      <c r="F48" s="51">
        <f t="shared" si="7"/>
        <v>9.5639999999999823</v>
      </c>
      <c r="G48" s="51">
        <f t="shared" si="7"/>
        <v>-14.311999999999955</v>
      </c>
      <c r="H48" s="51">
        <f t="shared" si="7"/>
        <v>50.79499999999976</v>
      </c>
      <c r="I48" s="51">
        <f t="shared" si="7"/>
        <v>-56.979000000000013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514BC-4D0D-4AB8-8014-9F55B4B2D46D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1843.7709999999997</v>
      </c>
      <c r="E8" s="51">
        <v>1320.097</v>
      </c>
      <c r="F8" s="51">
        <v>72.61</v>
      </c>
      <c r="G8" s="51">
        <v>178.63499999999999</v>
      </c>
      <c r="H8" s="51">
        <v>272.42899999999997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983.69200000000001</v>
      </c>
      <c r="E9" s="51">
        <v>769.33299999999997</v>
      </c>
      <c r="F9" s="51">
        <v>40.403000000000006</v>
      </c>
      <c r="G9" s="51">
        <v>70.756</v>
      </c>
      <c r="H9" s="51">
        <v>103.2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860.07899999999972</v>
      </c>
      <c r="E10" s="51">
        <f t="shared" si="0"/>
        <v>550.76400000000001</v>
      </c>
      <c r="F10" s="51">
        <f t="shared" si="0"/>
        <v>32.206999999999994</v>
      </c>
      <c r="G10" s="51">
        <f t="shared" si="0"/>
        <v>107.87899999999999</v>
      </c>
      <c r="H10" s="51">
        <f t="shared" si="0"/>
        <v>169.22899999999998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183.32599999999991</v>
      </c>
      <c r="E11" s="51">
        <v>99.091999999999999</v>
      </c>
      <c r="F11" s="51">
        <v>3.5350000000000001</v>
      </c>
      <c r="G11" s="51">
        <v>24.495999999999999</v>
      </c>
      <c r="H11" s="51">
        <v>56.202999999999925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676.75299999999982</v>
      </c>
      <c r="E12" s="51">
        <f>E10-E11</f>
        <v>451.67200000000003</v>
      </c>
      <c r="F12" s="51">
        <f>F10-F11</f>
        <v>28.671999999999993</v>
      </c>
      <c r="G12" s="51">
        <f>G10-G11</f>
        <v>83.382999999999996</v>
      </c>
      <c r="H12" s="51">
        <f>H10-H11</f>
        <v>113.02600000000007</v>
      </c>
      <c r="I12" s="51">
        <v>-36.950000000000045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544.93099999999993</v>
      </c>
      <c r="E13" s="51">
        <v>366.91899999999987</v>
      </c>
      <c r="F13" s="51">
        <v>24.195999999999998</v>
      </c>
      <c r="G13" s="51">
        <v>85.385999999999996</v>
      </c>
      <c r="H13" s="51">
        <v>68.430000000000092</v>
      </c>
      <c r="I13" s="51">
        <v>4.7249999999999996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6.1519999999999992</v>
      </c>
      <c r="E14" s="51">
        <v>3.0910000000000002</v>
      </c>
      <c r="F14" s="51">
        <v>0.54200000000000004</v>
      </c>
      <c r="G14" s="51">
        <v>7.3999999999999996E-2</v>
      </c>
      <c r="H14" s="51">
        <v>2.4449999999999998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37.024000000000001</v>
      </c>
      <c r="E15" s="51">
        <v>30.154</v>
      </c>
      <c r="F15" s="51">
        <v>5.0000000000000001E-3</v>
      </c>
      <c r="G15" s="51">
        <v>5.7000000000000002E-2</v>
      </c>
      <c r="H15" s="51">
        <v>6.8080000000000007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162.6939999999999</v>
      </c>
      <c r="E16" s="51">
        <f t="shared" si="1"/>
        <v>111.81600000000016</v>
      </c>
      <c r="F16" s="51">
        <f t="shared" si="1"/>
        <v>3.9389999999999956</v>
      </c>
      <c r="G16" s="51">
        <f t="shared" si="1"/>
        <v>-2.02</v>
      </c>
      <c r="H16" s="51">
        <f t="shared" si="1"/>
        <v>48.958999999999975</v>
      </c>
      <c r="I16" s="51">
        <f t="shared" si="1"/>
        <v>-41.675000000000047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546.43499999999995</v>
      </c>
      <c r="E17" s="51">
        <v>0</v>
      </c>
      <c r="F17" s="51">
        <v>0</v>
      </c>
      <c r="G17" s="51">
        <v>0</v>
      </c>
      <c r="H17" s="51">
        <v>546.43499999999995</v>
      </c>
      <c r="I17" s="51">
        <v>3.2210000000000001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33.372</v>
      </c>
      <c r="E18" s="51">
        <v>0</v>
      </c>
      <c r="F18" s="51">
        <v>0</v>
      </c>
      <c r="G18" s="51">
        <v>33.372</v>
      </c>
      <c r="H18" s="51">
        <v>0</v>
      </c>
      <c r="I18" s="51">
        <v>4.6310000000000002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109.83500000000001</v>
      </c>
      <c r="E19" s="51">
        <v>0</v>
      </c>
      <c r="F19" s="51">
        <v>0</v>
      </c>
      <c r="G19" s="51">
        <v>109.83500000000001</v>
      </c>
      <c r="H19" s="51">
        <v>0</v>
      </c>
      <c r="I19" s="51">
        <v>1.5470000000000002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173.91500000000002</v>
      </c>
      <c r="E20" s="51">
        <v>83.4</v>
      </c>
      <c r="F20" s="51">
        <v>80.984000000000009</v>
      </c>
      <c r="G20" s="51">
        <v>5.1320000000000014</v>
      </c>
      <c r="H20" s="51">
        <v>4.399</v>
      </c>
      <c r="I20" s="51">
        <v>60.591000000000001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212.31800000000001</v>
      </c>
      <c r="E21" s="51">
        <v>47.104000000000006</v>
      </c>
      <c r="F21" s="51">
        <v>68.734000000000009</v>
      </c>
      <c r="G21" s="51">
        <v>3.5910000000000002</v>
      </c>
      <c r="H21" s="51">
        <v>92.888999999999996</v>
      </c>
      <c r="I21" s="51">
        <v>22.187999999999999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823.99499999999989</v>
      </c>
      <c r="E22" s="51">
        <f t="shared" si="2"/>
        <v>75.520000000000152</v>
      </c>
      <c r="F22" s="51">
        <f t="shared" si="2"/>
        <v>-8.311000000000007</v>
      </c>
      <c r="G22" s="51">
        <f t="shared" si="2"/>
        <v>72.902000000000001</v>
      </c>
      <c r="H22" s="51">
        <f t="shared" si="2"/>
        <v>683.8839999999999</v>
      </c>
      <c r="I22" s="51">
        <f t="shared" si="2"/>
        <v>-79.941000000000045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141.98100000000002</v>
      </c>
      <c r="E23" s="51">
        <v>31.262000000000008</v>
      </c>
      <c r="F23" s="51">
        <v>4.1850000000000005</v>
      </c>
      <c r="G23" s="51">
        <v>0</v>
      </c>
      <c r="H23" s="51">
        <v>106.53400000000001</v>
      </c>
      <c r="I23" s="51">
        <v>2.1760000000000002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143.98700000000002</v>
      </c>
      <c r="E24" s="51">
        <v>0</v>
      </c>
      <c r="F24" s="51">
        <v>0</v>
      </c>
      <c r="G24" s="51">
        <v>143.98700000000002</v>
      </c>
      <c r="H24" s="51">
        <v>0</v>
      </c>
      <c r="I24" s="51">
        <v>0.17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210.10100000000003</v>
      </c>
      <c r="E25" s="51">
        <v>0</v>
      </c>
      <c r="F25" s="51">
        <v>0</v>
      </c>
      <c r="G25" s="51">
        <v>0</v>
      </c>
      <c r="H25" s="51">
        <v>210.10100000000003</v>
      </c>
      <c r="I25" s="51">
        <v>0.83499999999999996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209.75800000000004</v>
      </c>
      <c r="E26" s="51">
        <v>5.2889999999999997</v>
      </c>
      <c r="F26" s="51">
        <v>33.152000000000001</v>
      </c>
      <c r="G26" s="51">
        <v>171.10000000000002</v>
      </c>
      <c r="H26" s="51">
        <v>0.217</v>
      </c>
      <c r="I26" s="51">
        <v>1.1779999999999999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167.43100000000001</v>
      </c>
      <c r="E27" s="51">
        <v>4.5459999999999994</v>
      </c>
      <c r="F27" s="51">
        <v>15.484999999999996</v>
      </c>
      <c r="G27" s="51">
        <v>147.18299999999999</v>
      </c>
      <c r="H27" s="51">
        <v>0.217</v>
      </c>
      <c r="I27" s="51">
        <v>0.184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165.167</v>
      </c>
      <c r="E28" s="51">
        <v>0</v>
      </c>
      <c r="F28" s="51">
        <v>0</v>
      </c>
      <c r="G28" s="51">
        <v>0</v>
      </c>
      <c r="H28" s="51">
        <v>165.167</v>
      </c>
      <c r="I28" s="51">
        <v>2.448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106.13699999999999</v>
      </c>
      <c r="E29" s="51">
        <v>13.132999999999999</v>
      </c>
      <c r="F29" s="51">
        <v>45.390999999999998</v>
      </c>
      <c r="G29" s="51">
        <v>24.816999999999993</v>
      </c>
      <c r="H29" s="51">
        <v>22.795999999999999</v>
      </c>
      <c r="I29" s="51">
        <v>20.454999999999998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89.828999999999979</v>
      </c>
      <c r="E30" s="51">
        <v>5.5380000000000003</v>
      </c>
      <c r="F30" s="51">
        <v>45.402999999999999</v>
      </c>
      <c r="G30" s="51">
        <v>9.1569999999999965</v>
      </c>
      <c r="H30" s="51">
        <v>29.730999999999995</v>
      </c>
      <c r="I30" s="51">
        <v>36.762999999999998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807.08600000000001</v>
      </c>
      <c r="E31" s="51">
        <f t="shared" si="3"/>
        <v>37.406000000000148</v>
      </c>
      <c r="F31" s="51">
        <f t="shared" si="3"/>
        <v>5.1829999999999998</v>
      </c>
      <c r="G31" s="51">
        <f t="shared" si="3"/>
        <v>225.14600000000002</v>
      </c>
      <c r="H31" s="51">
        <f t="shared" si="3"/>
        <v>539.35099999999989</v>
      </c>
      <c r="I31" s="51">
        <f t="shared" si="3"/>
        <v>-63.032000000000046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718.12099999999987</v>
      </c>
      <c r="E32" s="51">
        <v>0</v>
      </c>
      <c r="F32" s="51">
        <v>0</v>
      </c>
      <c r="G32" s="51">
        <v>221.38099999999997</v>
      </c>
      <c r="H32" s="51">
        <v>496.73999999999995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-1.0109999999999997</v>
      </c>
      <c r="F33" s="51">
        <v>-15.026000000000002</v>
      </c>
      <c r="G33" s="51">
        <v>0</v>
      </c>
      <c r="H33" s="51">
        <v>16.036999999999999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88.965000000000146</v>
      </c>
      <c r="E34" s="51">
        <f t="shared" si="4"/>
        <v>36.395000000000145</v>
      </c>
      <c r="F34" s="51">
        <f t="shared" si="4"/>
        <v>-9.8430000000000017</v>
      </c>
      <c r="G34" s="51">
        <f t="shared" si="4"/>
        <v>3.7650000000000432</v>
      </c>
      <c r="H34" s="51">
        <f t="shared" si="4"/>
        <v>58.647999999999932</v>
      </c>
      <c r="I34" s="51">
        <f t="shared" si="4"/>
        <v>-63.032000000000046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33.259000000000007</v>
      </c>
      <c r="E35" s="51">
        <v>0.56599999999999995</v>
      </c>
      <c r="F35" s="51">
        <v>5.3439999999999994</v>
      </c>
      <c r="G35" s="51">
        <v>22.509</v>
      </c>
      <c r="H35" s="51">
        <v>4.84</v>
      </c>
      <c r="I35" s="51">
        <v>2.9720000000000004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29.314</v>
      </c>
      <c r="E36" s="51">
        <v>14.611999999999998</v>
      </c>
      <c r="F36" s="51">
        <v>0.30200000000000005</v>
      </c>
      <c r="G36" s="51">
        <v>6.8429999999999964</v>
      </c>
      <c r="H36" s="51">
        <v>7.5570000000000004</v>
      </c>
      <c r="I36" s="51">
        <v>6.9169999999999998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209.25899999999996</v>
      </c>
      <c r="E37" s="51">
        <v>108.46299999999998</v>
      </c>
      <c r="F37" s="51">
        <v>4.4729999999999999</v>
      </c>
      <c r="G37" s="51">
        <v>33.120999999999988</v>
      </c>
      <c r="H37" s="51">
        <v>63.202000000000005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183.32599999999991</v>
      </c>
      <c r="E38" s="51">
        <v>99.091999999999999</v>
      </c>
      <c r="F38" s="51">
        <v>3.5350000000000001</v>
      </c>
      <c r="G38" s="51">
        <v>24.495999999999999</v>
      </c>
      <c r="H38" s="51">
        <v>56.202999999999925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-0.9459999999999944</v>
      </c>
      <c r="E39" s="51">
        <v>-0.90299999999999536</v>
      </c>
      <c r="F39" s="51">
        <v>0.15200000000000102</v>
      </c>
      <c r="G39" s="51">
        <v>-0.46100000000000002</v>
      </c>
      <c r="H39" s="51">
        <v>0.26600000000000001</v>
      </c>
      <c r="I39" s="51">
        <v>0.94599999999999995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60.033000000000087</v>
      </c>
      <c r="E40" s="51">
        <f t="shared" si="5"/>
        <v>41.973000000000162</v>
      </c>
      <c r="F40" s="51">
        <f t="shared" si="5"/>
        <v>-15.975000000000001</v>
      </c>
      <c r="G40" s="51">
        <f t="shared" si="5"/>
        <v>-20.064999999999952</v>
      </c>
      <c r="H40" s="51">
        <f t="shared" si="5"/>
        <v>54.099999999999859</v>
      </c>
      <c r="I40" s="51">
        <f t="shared" si="5"/>
        <v>-60.033000000000044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807.08600000000024</v>
      </c>
      <c r="E42" s="51">
        <v>37.40600000000012</v>
      </c>
      <c r="F42" s="51">
        <v>5.1829999999999998</v>
      </c>
      <c r="G42" s="51">
        <v>225.14600000000004</v>
      </c>
      <c r="H42" s="51">
        <v>539.351</v>
      </c>
      <c r="I42" s="51">
        <v>-63.032000000000068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137.49600000000001</v>
      </c>
      <c r="E43" s="51">
        <v>0</v>
      </c>
      <c r="F43" s="51">
        <v>0</v>
      </c>
      <c r="G43" s="51">
        <v>137.49600000000001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137.49600000000001</v>
      </c>
      <c r="E44" s="51">
        <v>0</v>
      </c>
      <c r="F44" s="51">
        <v>0</v>
      </c>
      <c r="G44" s="51">
        <v>0</v>
      </c>
      <c r="H44" s="51">
        <v>137.49600000000001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807.08600000000024</v>
      </c>
      <c r="E45" s="51">
        <f t="shared" si="6"/>
        <v>37.40600000000012</v>
      </c>
      <c r="F45" s="51">
        <f t="shared" si="6"/>
        <v>5.1829999999999998</v>
      </c>
      <c r="G45" s="51">
        <f t="shared" si="6"/>
        <v>87.650000000000034</v>
      </c>
      <c r="H45" s="51">
        <f t="shared" si="6"/>
        <v>676.84699999999998</v>
      </c>
      <c r="I45" s="51">
        <f t="shared" si="6"/>
        <v>-63.032000000000068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718.12099999999998</v>
      </c>
      <c r="E46" s="51">
        <v>0</v>
      </c>
      <c r="F46" s="51">
        <v>0</v>
      </c>
      <c r="G46" s="51">
        <v>83.884999999999977</v>
      </c>
      <c r="H46" s="51">
        <v>634.23599999999999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-1.0109999999999997</v>
      </c>
      <c r="F47" s="51">
        <v>-15.026000000000002</v>
      </c>
      <c r="G47" s="51">
        <v>0</v>
      </c>
      <c r="H47" s="51">
        <v>16.036999999999999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88.965000000000259</v>
      </c>
      <c r="E48" s="51">
        <f t="shared" si="7"/>
        <v>36.395000000000117</v>
      </c>
      <c r="F48" s="51">
        <f t="shared" si="7"/>
        <v>-9.8430000000000017</v>
      </c>
      <c r="G48" s="51">
        <f t="shared" si="7"/>
        <v>3.7650000000000574</v>
      </c>
      <c r="H48" s="51">
        <f t="shared" si="7"/>
        <v>58.647999999999989</v>
      </c>
      <c r="I48" s="51">
        <f t="shared" si="7"/>
        <v>-63.032000000000068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B78DC-3874-4C9F-BB97-BAC16A319689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1889.951</v>
      </c>
      <c r="E8" s="51">
        <v>1380.749</v>
      </c>
      <c r="F8" s="51">
        <v>73.367000000000004</v>
      </c>
      <c r="G8" s="51">
        <v>160.601</v>
      </c>
      <c r="H8" s="51">
        <v>275.23399999999998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1028.2139999999999</v>
      </c>
      <c r="E9" s="51">
        <v>823.84100000000001</v>
      </c>
      <c r="F9" s="51">
        <v>42.269999999999996</v>
      </c>
      <c r="G9" s="51">
        <v>57.663000000000004</v>
      </c>
      <c r="H9" s="51">
        <v>104.44000000000001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861.73700000000008</v>
      </c>
      <c r="E10" s="51">
        <f t="shared" si="0"/>
        <v>556.90800000000002</v>
      </c>
      <c r="F10" s="51">
        <f t="shared" si="0"/>
        <v>31.097000000000008</v>
      </c>
      <c r="G10" s="51">
        <f t="shared" si="0"/>
        <v>102.93799999999999</v>
      </c>
      <c r="H10" s="51">
        <f t="shared" si="0"/>
        <v>170.79399999999998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191.39299999999986</v>
      </c>
      <c r="E11" s="51">
        <v>103.39100000000001</v>
      </c>
      <c r="F11" s="51">
        <v>3.8769999999999998</v>
      </c>
      <c r="G11" s="51">
        <v>25.853999999999999</v>
      </c>
      <c r="H11" s="51">
        <v>58.270999999999837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670.34400000000028</v>
      </c>
      <c r="E12" s="51">
        <f>E10-E11</f>
        <v>453.517</v>
      </c>
      <c r="F12" s="51">
        <f>F10-F11</f>
        <v>27.22000000000001</v>
      </c>
      <c r="G12" s="51">
        <f>G10-G11</f>
        <v>77.083999999999989</v>
      </c>
      <c r="H12" s="51">
        <f>H10-H11</f>
        <v>112.52300000000014</v>
      </c>
      <c r="I12" s="51">
        <v>-38.465000000000032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488.28500000000003</v>
      </c>
      <c r="E13" s="51">
        <v>331.678</v>
      </c>
      <c r="F13" s="51">
        <v>18.497</v>
      </c>
      <c r="G13" s="51">
        <v>78.763999999999996</v>
      </c>
      <c r="H13" s="51">
        <v>59.346000000000018</v>
      </c>
      <c r="I13" s="51">
        <v>4.5220000000000002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8.8770000000000007</v>
      </c>
      <c r="E14" s="51">
        <v>5.7640000000000002</v>
      </c>
      <c r="F14" s="51">
        <v>0.51</v>
      </c>
      <c r="G14" s="51">
        <v>7.4999999999999997E-2</v>
      </c>
      <c r="H14" s="51">
        <v>2.528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13.689</v>
      </c>
      <c r="E15" s="51">
        <v>10.993</v>
      </c>
      <c r="F15" s="51">
        <v>4.0000000000000001E-3</v>
      </c>
      <c r="G15" s="51">
        <v>4.2000000000000003E-2</v>
      </c>
      <c r="H15" s="51">
        <v>2.65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186.87100000000024</v>
      </c>
      <c r="E16" s="51">
        <f t="shared" si="1"/>
        <v>127.068</v>
      </c>
      <c r="F16" s="51">
        <f t="shared" si="1"/>
        <v>8.2170000000000094</v>
      </c>
      <c r="G16" s="51">
        <f t="shared" si="1"/>
        <v>-1.7130000000000067</v>
      </c>
      <c r="H16" s="51">
        <f t="shared" si="1"/>
        <v>53.29900000000012</v>
      </c>
      <c r="I16" s="51">
        <f t="shared" si="1"/>
        <v>-42.98700000000003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489.91799999999995</v>
      </c>
      <c r="E17" s="51">
        <v>0</v>
      </c>
      <c r="F17" s="51">
        <v>0</v>
      </c>
      <c r="G17" s="51">
        <v>0</v>
      </c>
      <c r="H17" s="51">
        <v>489.91799999999995</v>
      </c>
      <c r="I17" s="51">
        <v>2.8889999999999998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14.597</v>
      </c>
      <c r="E18" s="51">
        <v>0</v>
      </c>
      <c r="F18" s="51">
        <v>0</v>
      </c>
      <c r="G18" s="51">
        <v>14.597</v>
      </c>
      <c r="H18" s="51">
        <v>0</v>
      </c>
      <c r="I18" s="51">
        <v>7.9000000000000001E-2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110.217</v>
      </c>
      <c r="E19" s="51">
        <v>0</v>
      </c>
      <c r="F19" s="51">
        <v>0</v>
      </c>
      <c r="G19" s="51">
        <v>110.217</v>
      </c>
      <c r="H19" s="51">
        <v>0</v>
      </c>
      <c r="I19" s="51">
        <v>1.67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183.97800000000001</v>
      </c>
      <c r="E20" s="51">
        <v>115.593</v>
      </c>
      <c r="F20" s="51">
        <v>58.777000000000001</v>
      </c>
      <c r="G20" s="51">
        <v>5.2859999999999996</v>
      </c>
      <c r="H20" s="51">
        <v>4.3219999999999992</v>
      </c>
      <c r="I20" s="51">
        <v>62.530999999999999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220.745</v>
      </c>
      <c r="E21" s="51">
        <v>44.639000000000003</v>
      </c>
      <c r="F21" s="51">
        <v>52.754000000000005</v>
      </c>
      <c r="G21" s="51">
        <v>2.64</v>
      </c>
      <c r="H21" s="51">
        <v>120.712</v>
      </c>
      <c r="I21" s="51">
        <v>25.763999999999999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809.17600000000027</v>
      </c>
      <c r="E22" s="51">
        <f t="shared" si="2"/>
        <v>56.113999999999997</v>
      </c>
      <c r="F22" s="51">
        <f t="shared" si="2"/>
        <v>2.1940000000000168</v>
      </c>
      <c r="G22" s="51">
        <f t="shared" si="2"/>
        <v>91.260999999999996</v>
      </c>
      <c r="H22" s="51">
        <f t="shared" si="2"/>
        <v>659.60700000000008</v>
      </c>
      <c r="I22" s="51">
        <f t="shared" si="2"/>
        <v>-75.274000000000029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124.63900000000001</v>
      </c>
      <c r="E23" s="51">
        <v>28.152000000000005</v>
      </c>
      <c r="F23" s="51">
        <v>1.845</v>
      </c>
      <c r="G23" s="51">
        <v>0</v>
      </c>
      <c r="H23" s="51">
        <v>94.64200000000001</v>
      </c>
      <c r="I23" s="51">
        <v>2.5299999999999998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127.004</v>
      </c>
      <c r="E24" s="51">
        <v>0</v>
      </c>
      <c r="F24" s="51">
        <v>0</v>
      </c>
      <c r="G24" s="51">
        <v>127.004</v>
      </c>
      <c r="H24" s="51">
        <v>0</v>
      </c>
      <c r="I24" s="51">
        <v>0.16500000000000001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196.24000000000004</v>
      </c>
      <c r="E25" s="51">
        <v>0</v>
      </c>
      <c r="F25" s="51">
        <v>0</v>
      </c>
      <c r="G25" s="51">
        <v>0</v>
      </c>
      <c r="H25" s="51">
        <v>196.24000000000004</v>
      </c>
      <c r="I25" s="51">
        <v>0.73699999999999999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195.89</v>
      </c>
      <c r="E26" s="51">
        <v>6.4979999999999984</v>
      </c>
      <c r="F26" s="51">
        <v>31.739000000000001</v>
      </c>
      <c r="G26" s="51">
        <v>157.447</v>
      </c>
      <c r="H26" s="51">
        <v>0.20599999999999999</v>
      </c>
      <c r="I26" s="51">
        <v>1.087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173.23499999999999</v>
      </c>
      <c r="E27" s="51">
        <v>4.6139999999999999</v>
      </c>
      <c r="F27" s="51">
        <v>15.996</v>
      </c>
      <c r="G27" s="51">
        <v>152.41900000000001</v>
      </c>
      <c r="H27" s="51">
        <v>0.20599999999999999</v>
      </c>
      <c r="I27" s="51">
        <v>0.15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170.91800000000001</v>
      </c>
      <c r="E28" s="51">
        <v>0</v>
      </c>
      <c r="F28" s="51">
        <v>0</v>
      </c>
      <c r="G28" s="51">
        <v>0</v>
      </c>
      <c r="H28" s="51">
        <v>170.91800000000001</v>
      </c>
      <c r="I28" s="51">
        <v>2.4670000000000001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99.637999999999977</v>
      </c>
      <c r="E29" s="51">
        <v>10.568</v>
      </c>
      <c r="F29" s="51">
        <v>47.254000000000005</v>
      </c>
      <c r="G29" s="51">
        <v>19.728999999999985</v>
      </c>
      <c r="H29" s="51">
        <v>22.087000000000003</v>
      </c>
      <c r="I29" s="51">
        <v>20.824999999999999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84.831999999999979</v>
      </c>
      <c r="E30" s="51">
        <v>4.585</v>
      </c>
      <c r="F30" s="51">
        <v>46.098999999999997</v>
      </c>
      <c r="G30" s="51">
        <v>6.3369999999999891</v>
      </c>
      <c r="H30" s="51">
        <v>27.811</v>
      </c>
      <c r="I30" s="51">
        <v>35.631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794.06800000000032</v>
      </c>
      <c r="E31" s="51">
        <f t="shared" si="3"/>
        <v>23.862999999999992</v>
      </c>
      <c r="F31" s="51">
        <f t="shared" si="3"/>
        <v>14.937000000000005</v>
      </c>
      <c r="G31" s="51">
        <f t="shared" si="3"/>
        <v>209.90099999999998</v>
      </c>
      <c r="H31" s="51">
        <f t="shared" si="3"/>
        <v>545.36700000000008</v>
      </c>
      <c r="I31" s="51">
        <f t="shared" si="3"/>
        <v>-60.166000000000025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699.06299999999999</v>
      </c>
      <c r="E32" s="51">
        <v>0</v>
      </c>
      <c r="F32" s="51">
        <v>0</v>
      </c>
      <c r="G32" s="51">
        <v>212.86199999999999</v>
      </c>
      <c r="H32" s="51">
        <v>486.20100000000002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-13.066999999999998</v>
      </c>
      <c r="G33" s="51">
        <v>0</v>
      </c>
      <c r="H33" s="51">
        <v>15.218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95.005000000000337</v>
      </c>
      <c r="E34" s="51">
        <f t="shared" si="4"/>
        <v>21.711999999999993</v>
      </c>
      <c r="F34" s="51">
        <f t="shared" si="4"/>
        <v>1.8700000000000063</v>
      </c>
      <c r="G34" s="51">
        <f t="shared" si="4"/>
        <v>-2.9610000000000127</v>
      </c>
      <c r="H34" s="51">
        <f t="shared" si="4"/>
        <v>74.384000000000057</v>
      </c>
      <c r="I34" s="51">
        <f t="shared" si="4"/>
        <v>-60.166000000000025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17.033000000000001</v>
      </c>
      <c r="E35" s="51">
        <v>0.14199999999999999</v>
      </c>
      <c r="F35" s="51">
        <v>2.742</v>
      </c>
      <c r="G35" s="51">
        <v>9.9859999999999989</v>
      </c>
      <c r="H35" s="51">
        <v>4.1630000000000003</v>
      </c>
      <c r="I35" s="51">
        <v>1.43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14.693</v>
      </c>
      <c r="E36" s="51">
        <v>6.6469999999999994</v>
      </c>
      <c r="F36" s="51">
        <v>0.28000000000000003</v>
      </c>
      <c r="G36" s="51">
        <v>4.5999999999999996</v>
      </c>
      <c r="H36" s="51">
        <v>3.1660000000000004</v>
      </c>
      <c r="I36" s="51">
        <v>3.77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226.23200000000003</v>
      </c>
      <c r="E37" s="51">
        <v>135.08700000000002</v>
      </c>
      <c r="F37" s="51">
        <v>3.9019999999999997</v>
      </c>
      <c r="G37" s="51">
        <v>20.37</v>
      </c>
      <c r="H37" s="51">
        <v>66.873000000000019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191.39299999999986</v>
      </c>
      <c r="E38" s="51">
        <v>103.39100000000001</v>
      </c>
      <c r="F38" s="51">
        <v>3.8769999999999998</v>
      </c>
      <c r="G38" s="51">
        <v>25.853999999999999</v>
      </c>
      <c r="H38" s="51">
        <v>58.270999999999837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2.6549999999999985</v>
      </c>
      <c r="E39" s="51">
        <v>2.5179999999999998</v>
      </c>
      <c r="F39" s="51">
        <v>0.24599999999999866</v>
      </c>
      <c r="G39" s="51">
        <v>-0.29400000000000004</v>
      </c>
      <c r="H39" s="51">
        <v>0.185</v>
      </c>
      <c r="I39" s="51">
        <v>-2.6549999999999998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55.171000000000163</v>
      </c>
      <c r="E40" s="51">
        <f t="shared" si="5"/>
        <v>-5.9970000000000274</v>
      </c>
      <c r="F40" s="51">
        <f t="shared" si="5"/>
        <v>-0.86299999999999244</v>
      </c>
      <c r="G40" s="51">
        <f t="shared" si="5"/>
        <v>-2.5690000000000137</v>
      </c>
      <c r="H40" s="51">
        <f t="shared" si="5"/>
        <v>64.599999999999881</v>
      </c>
      <c r="I40" s="51">
        <f t="shared" si="5"/>
        <v>-55.171000000000021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794.06800000000021</v>
      </c>
      <c r="E42" s="51">
        <v>23.863000000000049</v>
      </c>
      <c r="F42" s="51">
        <v>14.937000000000005</v>
      </c>
      <c r="G42" s="51">
        <v>209.90100000000001</v>
      </c>
      <c r="H42" s="51">
        <v>545.36700000000019</v>
      </c>
      <c r="I42" s="51">
        <v>-60.166000000000025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135.84</v>
      </c>
      <c r="E43" s="51">
        <v>0</v>
      </c>
      <c r="F43" s="51">
        <v>0</v>
      </c>
      <c r="G43" s="51">
        <v>135.84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135.84</v>
      </c>
      <c r="E44" s="51">
        <v>0</v>
      </c>
      <c r="F44" s="51">
        <v>0</v>
      </c>
      <c r="G44" s="51">
        <v>0</v>
      </c>
      <c r="H44" s="51">
        <v>135.84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794.06800000000021</v>
      </c>
      <c r="E45" s="51">
        <f t="shared" si="6"/>
        <v>23.863000000000049</v>
      </c>
      <c r="F45" s="51">
        <f t="shared" si="6"/>
        <v>14.937000000000005</v>
      </c>
      <c r="G45" s="51">
        <f t="shared" si="6"/>
        <v>74.061000000000007</v>
      </c>
      <c r="H45" s="51">
        <f t="shared" si="6"/>
        <v>681.20700000000022</v>
      </c>
      <c r="I45" s="51">
        <f t="shared" si="6"/>
        <v>-60.166000000000025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699.06299999999987</v>
      </c>
      <c r="E46" s="51">
        <v>0</v>
      </c>
      <c r="F46" s="51">
        <v>0</v>
      </c>
      <c r="G46" s="51">
        <v>77.021999999999991</v>
      </c>
      <c r="H46" s="51">
        <v>622.04099999999994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-13.066999999999998</v>
      </c>
      <c r="G47" s="51">
        <v>0</v>
      </c>
      <c r="H47" s="51">
        <v>15.218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95.005000000000337</v>
      </c>
      <c r="E48" s="51">
        <f t="shared" si="7"/>
        <v>21.712000000000049</v>
      </c>
      <c r="F48" s="51">
        <f t="shared" si="7"/>
        <v>1.8700000000000063</v>
      </c>
      <c r="G48" s="51">
        <f t="shared" si="7"/>
        <v>-2.9609999999999843</v>
      </c>
      <c r="H48" s="51">
        <f t="shared" si="7"/>
        <v>74.384000000000285</v>
      </c>
      <c r="I48" s="51">
        <f t="shared" si="7"/>
        <v>-60.166000000000025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41555-7B8C-445C-A21C-5B15AEFA5DF5}">
  <dimension ref="A1:K75"/>
  <sheetViews>
    <sheetView showGridLines="0" workbookViewId="0"/>
  </sheetViews>
  <sheetFormatPr baseColWidth="10" defaultColWidth="11" defaultRowHeight="11.25"/>
  <cols>
    <col min="1" max="1" width="2.25" style="38" customWidth="1"/>
    <col min="2" max="2" width="1.5" style="50" customWidth="1"/>
    <col min="3" max="3" width="30" style="38" customWidth="1"/>
    <col min="4" max="4" width="9.25" style="38" customWidth="1"/>
    <col min="5" max="6" width="9.5" style="38" customWidth="1"/>
    <col min="7" max="9" width="9.2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1916.6029999999998</v>
      </c>
      <c r="E8" s="51">
        <v>1404.1539999999998</v>
      </c>
      <c r="F8" s="51">
        <v>74.616</v>
      </c>
      <c r="G8" s="51">
        <v>161.06100000000001</v>
      </c>
      <c r="H8" s="51">
        <v>276.77200000000011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1048.3330000000001</v>
      </c>
      <c r="E9" s="51">
        <v>840.38099999999997</v>
      </c>
      <c r="F9" s="51">
        <v>43.633000000000003</v>
      </c>
      <c r="G9" s="51">
        <v>59.197999999999993</v>
      </c>
      <c r="H9" s="51">
        <v>105.121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868.26999999999975</v>
      </c>
      <c r="E10" s="51">
        <f t="shared" si="0"/>
        <v>563.7729999999998</v>
      </c>
      <c r="F10" s="51">
        <f t="shared" si="0"/>
        <v>30.982999999999997</v>
      </c>
      <c r="G10" s="51">
        <f t="shared" si="0"/>
        <v>101.86300000000001</v>
      </c>
      <c r="H10" s="51">
        <f t="shared" si="0"/>
        <v>171.65100000000012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198.91699999999992</v>
      </c>
      <c r="E11" s="51">
        <v>106.455</v>
      </c>
      <c r="F11" s="51">
        <v>3.9289999999999998</v>
      </c>
      <c r="G11" s="51">
        <v>26.809000000000005</v>
      </c>
      <c r="H11" s="51">
        <v>61.72399999999989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669.35299999999984</v>
      </c>
      <c r="E12" s="51">
        <f>E10-E11</f>
        <v>457.31799999999981</v>
      </c>
      <c r="F12" s="51">
        <f>F10-F11</f>
        <v>27.053999999999998</v>
      </c>
      <c r="G12" s="51">
        <f>G10-G11</f>
        <v>75.054000000000002</v>
      </c>
      <c r="H12" s="51">
        <f>H10-H11</f>
        <v>109.92700000000023</v>
      </c>
      <c r="I12" s="51">
        <v>-23.801000000000045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502.35899999999992</v>
      </c>
      <c r="E13" s="51">
        <v>346.70699999999999</v>
      </c>
      <c r="F13" s="51">
        <v>19.186</v>
      </c>
      <c r="G13" s="51">
        <v>76.58</v>
      </c>
      <c r="H13" s="51">
        <v>59.885999999999996</v>
      </c>
      <c r="I13" s="51">
        <v>4.3789999999999996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12.209</v>
      </c>
      <c r="E14" s="51">
        <v>5.6929999999999996</v>
      </c>
      <c r="F14" s="51">
        <v>3.915</v>
      </c>
      <c r="G14" s="51">
        <v>7.4999999999999997E-2</v>
      </c>
      <c r="H14" s="51">
        <v>2.5260000000000002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12.196999999999999</v>
      </c>
      <c r="E15" s="51">
        <v>10.075999999999999</v>
      </c>
      <c r="F15" s="51">
        <v>0</v>
      </c>
      <c r="G15" s="51">
        <v>3.9E-2</v>
      </c>
      <c r="H15" s="51">
        <v>2.0819999999999999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166.98199999999991</v>
      </c>
      <c r="E16" s="51">
        <f t="shared" si="1"/>
        <v>114.99399999999982</v>
      </c>
      <c r="F16" s="51">
        <f t="shared" si="1"/>
        <v>3.9529999999999985</v>
      </c>
      <c r="G16" s="51">
        <f t="shared" si="1"/>
        <v>-1.5619999999999963</v>
      </c>
      <c r="H16" s="51">
        <f t="shared" si="1"/>
        <v>49.597000000000236</v>
      </c>
      <c r="I16" s="51">
        <f t="shared" si="1"/>
        <v>-28.180000000000042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503.57299999999998</v>
      </c>
      <c r="E17" s="51">
        <v>0</v>
      </c>
      <c r="F17" s="51">
        <v>0</v>
      </c>
      <c r="G17" s="51">
        <v>0</v>
      </c>
      <c r="H17" s="51">
        <v>503.57299999999998</v>
      </c>
      <c r="I17" s="51">
        <v>3.165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12.874000000000001</v>
      </c>
      <c r="E18" s="51">
        <v>0</v>
      </c>
      <c r="F18" s="51">
        <v>0</v>
      </c>
      <c r="G18" s="51">
        <v>12.874000000000001</v>
      </c>
      <c r="H18" s="51">
        <v>0</v>
      </c>
      <c r="I18" s="51">
        <v>2.4E-2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106.7</v>
      </c>
      <c r="E19" s="51">
        <v>0</v>
      </c>
      <c r="F19" s="51">
        <v>0</v>
      </c>
      <c r="G19" s="51">
        <v>106.7</v>
      </c>
      <c r="H19" s="51">
        <v>0</v>
      </c>
      <c r="I19" s="51">
        <v>5.01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246.19499999999999</v>
      </c>
      <c r="E20" s="51">
        <v>166.36799999999997</v>
      </c>
      <c r="F20" s="51">
        <v>67.603999999999999</v>
      </c>
      <c r="G20" s="51">
        <v>7.8759999999999994</v>
      </c>
      <c r="H20" s="51">
        <v>4.3470000000000004</v>
      </c>
      <c r="I20" s="51">
        <v>69.401999999999987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268.024</v>
      </c>
      <c r="E21" s="51">
        <v>64.903000000000006</v>
      </c>
      <c r="F21" s="51">
        <v>72.710000000000008</v>
      </c>
      <c r="G21" s="51">
        <v>6.7680000000000007</v>
      </c>
      <c r="H21" s="51">
        <v>123.64299999999999</v>
      </c>
      <c r="I21" s="51">
        <v>47.573000000000008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786.20999999999992</v>
      </c>
      <c r="E22" s="51">
        <f t="shared" si="2"/>
        <v>13.528999999999854</v>
      </c>
      <c r="F22" s="51">
        <f t="shared" si="2"/>
        <v>9.0590000000000046</v>
      </c>
      <c r="G22" s="51">
        <f t="shared" si="2"/>
        <v>91.156000000000006</v>
      </c>
      <c r="H22" s="51">
        <f t="shared" si="2"/>
        <v>672.46600000000024</v>
      </c>
      <c r="I22" s="51">
        <f t="shared" si="2"/>
        <v>-41.858000000000033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125.94600000000001</v>
      </c>
      <c r="E23" s="51">
        <v>27.576000000000001</v>
      </c>
      <c r="F23" s="51">
        <v>1.8069999999999999</v>
      </c>
      <c r="G23" s="51">
        <v>0</v>
      </c>
      <c r="H23" s="51">
        <v>96.563000000000017</v>
      </c>
      <c r="I23" s="51">
        <v>7.3869999999999996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133.17400000000001</v>
      </c>
      <c r="E24" s="51">
        <v>0</v>
      </c>
      <c r="F24" s="51">
        <v>0</v>
      </c>
      <c r="G24" s="51">
        <v>133.17400000000001</v>
      </c>
      <c r="H24" s="51">
        <v>0</v>
      </c>
      <c r="I24" s="51">
        <v>0.159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203.465</v>
      </c>
      <c r="E25" s="51">
        <v>0</v>
      </c>
      <c r="F25" s="51">
        <v>0</v>
      </c>
      <c r="G25" s="51">
        <v>0</v>
      </c>
      <c r="H25" s="51">
        <v>203.465</v>
      </c>
      <c r="I25" s="51">
        <v>0.77100000000000002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203.17399999999998</v>
      </c>
      <c r="E26" s="51">
        <v>6.4949999999999983</v>
      </c>
      <c r="F26" s="51">
        <v>32.018000000000001</v>
      </c>
      <c r="G26" s="51">
        <v>164.46099999999998</v>
      </c>
      <c r="H26" s="51">
        <v>0.19999999999999998</v>
      </c>
      <c r="I26" s="51">
        <v>1.0619999999999998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170.42900000000003</v>
      </c>
      <c r="E27" s="51">
        <v>4.5940000000000003</v>
      </c>
      <c r="F27" s="51">
        <v>16.085000000000001</v>
      </c>
      <c r="G27" s="51">
        <v>149.55000000000004</v>
      </c>
      <c r="H27" s="51">
        <v>0.19999999999999998</v>
      </c>
      <c r="I27" s="51">
        <v>0.183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168.17700000000002</v>
      </c>
      <c r="E28" s="51">
        <v>0</v>
      </c>
      <c r="F28" s="51">
        <v>0</v>
      </c>
      <c r="G28" s="51">
        <v>0</v>
      </c>
      <c r="H28" s="51">
        <v>168.17700000000002</v>
      </c>
      <c r="I28" s="51">
        <v>2.4349999999999996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103.90800000000002</v>
      </c>
      <c r="E29" s="51">
        <v>11.599</v>
      </c>
      <c r="F29" s="51">
        <v>46.530999999999999</v>
      </c>
      <c r="G29" s="51">
        <v>23.829000000000008</v>
      </c>
      <c r="H29" s="51">
        <v>21.948999999999998</v>
      </c>
      <c r="I29" s="51">
        <v>20.684000000000001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88.146999999999991</v>
      </c>
      <c r="E30" s="51">
        <v>5.1630000000000003</v>
      </c>
      <c r="F30" s="51">
        <v>46.555999999999997</v>
      </c>
      <c r="G30" s="51">
        <v>6.3249999999999886</v>
      </c>
      <c r="H30" s="51">
        <v>30.102999999999998</v>
      </c>
      <c r="I30" s="51">
        <v>36.445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775.13399999999979</v>
      </c>
      <c r="E31" s="51">
        <f t="shared" si="3"/>
        <v>-18.582000000000146</v>
      </c>
      <c r="F31" s="51">
        <f t="shared" si="3"/>
        <v>23.21</v>
      </c>
      <c r="G31" s="51">
        <f t="shared" si="3"/>
        <v>221.73699999999994</v>
      </c>
      <c r="H31" s="51">
        <f t="shared" si="3"/>
        <v>548.76900000000023</v>
      </c>
      <c r="I31" s="51">
        <f t="shared" si="3"/>
        <v>-30.782000000000032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723.375</v>
      </c>
      <c r="E32" s="51">
        <v>0</v>
      </c>
      <c r="F32" s="51">
        <v>0</v>
      </c>
      <c r="G32" s="51">
        <v>212.45999999999998</v>
      </c>
      <c r="H32" s="51">
        <v>510.91500000000002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-13.256999999999994</v>
      </c>
      <c r="G33" s="51">
        <v>0</v>
      </c>
      <c r="H33" s="51">
        <v>15.407999999999994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51.758999999999787</v>
      </c>
      <c r="E34" s="51">
        <f t="shared" si="4"/>
        <v>-20.733000000000146</v>
      </c>
      <c r="F34" s="51">
        <f t="shared" si="4"/>
        <v>9.9530000000000065</v>
      </c>
      <c r="G34" s="51">
        <f t="shared" si="4"/>
        <v>9.2769999999999584</v>
      </c>
      <c r="H34" s="51">
        <f t="shared" si="4"/>
        <v>53.262000000000207</v>
      </c>
      <c r="I34" s="51">
        <f t="shared" si="4"/>
        <v>-30.782000000000032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16.477999999999998</v>
      </c>
      <c r="E35" s="51">
        <v>0.183</v>
      </c>
      <c r="F35" s="51">
        <v>2.742</v>
      </c>
      <c r="G35" s="51">
        <v>9.9249999999999972</v>
      </c>
      <c r="H35" s="51">
        <v>3.6280000000000001</v>
      </c>
      <c r="I35" s="51">
        <v>1.6240000000000001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14.917</v>
      </c>
      <c r="E36" s="51">
        <v>7.3390000000000004</v>
      </c>
      <c r="F36" s="51">
        <v>0.28000000000000003</v>
      </c>
      <c r="G36" s="51">
        <v>4.0460000000000012</v>
      </c>
      <c r="H36" s="51">
        <v>3.2519999999999998</v>
      </c>
      <c r="I36" s="51">
        <v>3.1850000000000001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219.89399999999995</v>
      </c>
      <c r="E37" s="51">
        <v>116.83999999999999</v>
      </c>
      <c r="F37" s="51">
        <v>4.2430000000000003</v>
      </c>
      <c r="G37" s="51">
        <v>27.59</v>
      </c>
      <c r="H37" s="51">
        <v>71.220999999999989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198.91699999999992</v>
      </c>
      <c r="E38" s="51">
        <v>106.455</v>
      </c>
      <c r="F38" s="51">
        <v>3.9289999999999998</v>
      </c>
      <c r="G38" s="51">
        <v>26.809000000000005</v>
      </c>
      <c r="H38" s="51">
        <v>61.72399999999989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3.9890000000000008</v>
      </c>
      <c r="E39" s="51">
        <v>-0.18600000000000017</v>
      </c>
      <c r="F39" s="51">
        <v>4.2780000000000005</v>
      </c>
      <c r="G39" s="51">
        <v>-0.29200000000000004</v>
      </c>
      <c r="H39" s="51">
        <v>0.189</v>
      </c>
      <c r="I39" s="51">
        <v>-3.9889999999999999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25.231999999999775</v>
      </c>
      <c r="E40" s="51">
        <f t="shared" si="5"/>
        <v>-23.776000000000145</v>
      </c>
      <c r="F40" s="51">
        <f t="shared" si="5"/>
        <v>2.8990000000000062</v>
      </c>
      <c r="G40" s="51">
        <f t="shared" si="5"/>
        <v>2.9089999999999687</v>
      </c>
      <c r="H40" s="51">
        <f t="shared" si="5"/>
        <v>43.200000000000109</v>
      </c>
      <c r="I40" s="51">
        <f t="shared" si="5"/>
        <v>-25.232000000000035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775.13400000000001</v>
      </c>
      <c r="E42" s="51">
        <v>-18.582000000000178</v>
      </c>
      <c r="F42" s="51">
        <v>23.210000000000015</v>
      </c>
      <c r="G42" s="51">
        <v>221.73699999999997</v>
      </c>
      <c r="H42" s="51">
        <v>548.76900000000023</v>
      </c>
      <c r="I42" s="51">
        <v>-30.782000000000028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135.613</v>
      </c>
      <c r="E43" s="51">
        <v>0</v>
      </c>
      <c r="F43" s="51">
        <v>0</v>
      </c>
      <c r="G43" s="51">
        <v>135.613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135.613</v>
      </c>
      <c r="E44" s="51">
        <v>0</v>
      </c>
      <c r="F44" s="51">
        <v>0</v>
      </c>
      <c r="G44" s="51">
        <v>0</v>
      </c>
      <c r="H44" s="51">
        <v>135.613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775.13400000000001</v>
      </c>
      <c r="E45" s="51">
        <f t="shared" si="6"/>
        <v>-18.582000000000178</v>
      </c>
      <c r="F45" s="51">
        <f t="shared" si="6"/>
        <v>23.210000000000015</v>
      </c>
      <c r="G45" s="51">
        <f t="shared" si="6"/>
        <v>86.123999999999967</v>
      </c>
      <c r="H45" s="51">
        <f t="shared" si="6"/>
        <v>684.38200000000029</v>
      </c>
      <c r="I45" s="51">
        <f t="shared" si="6"/>
        <v>-30.782000000000028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723.375</v>
      </c>
      <c r="E46" s="51">
        <v>0</v>
      </c>
      <c r="F46" s="51">
        <v>0</v>
      </c>
      <c r="G46" s="51">
        <v>76.84699999999998</v>
      </c>
      <c r="H46" s="51">
        <v>646.52800000000002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-13.256999999999994</v>
      </c>
      <c r="G47" s="51">
        <v>0</v>
      </c>
      <c r="H47" s="51">
        <v>15.407999999999994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51.759000000000015</v>
      </c>
      <c r="E48" s="51">
        <f t="shared" si="7"/>
        <v>-20.733000000000178</v>
      </c>
      <c r="F48" s="51">
        <f t="shared" si="7"/>
        <v>9.9530000000000207</v>
      </c>
      <c r="G48" s="51">
        <f t="shared" si="7"/>
        <v>9.2769999999999868</v>
      </c>
      <c r="H48" s="51">
        <f t="shared" si="7"/>
        <v>53.262000000000263</v>
      </c>
      <c r="I48" s="51">
        <f t="shared" si="7"/>
        <v>-30.782000000000028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108</vt:i4>
      </vt:variant>
      <vt:variant>
        <vt:lpstr>Benannte Bereiche</vt:lpstr>
      </vt:variant>
      <vt:variant>
        <vt:i4>108</vt:i4>
      </vt:variant>
    </vt:vector>
  </HeadingPairs>
  <TitlesOfParts>
    <vt:vector size="216" baseType="lpstr">
      <vt:lpstr>Deckblatt</vt:lpstr>
      <vt:lpstr>Inhalt</vt:lpstr>
      <vt:lpstr>Vorbemerkung</vt:lpstr>
      <vt:lpstr>Konto2023</vt:lpstr>
      <vt:lpstr>Tab_3411_2023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3_Vj_2023</vt:lpstr>
      <vt:lpstr>4_Vj_2023</vt:lpstr>
      <vt:lpstr>1_Vj_2024</vt:lpstr>
      <vt:lpstr>2_Vj_2024</vt:lpstr>
      <vt:lpstr>3_Vj_2024</vt:lpstr>
      <vt:lpstr>'1_Vj_1999'!Druckbereich</vt:lpstr>
      <vt:lpstr>'1_Vj_2000'!Druckbereich</vt:lpstr>
      <vt:lpstr>'1_Vj_2001'!Druckbereich</vt:lpstr>
      <vt:lpstr>'1_Vj_2002'!Druckbereich</vt:lpstr>
      <vt:lpstr>'1_Vj_2003'!Druckbereich</vt:lpstr>
      <vt:lpstr>'1_Vj_2004'!Druckbereich</vt:lpstr>
      <vt:lpstr>'1_Vj_2005'!Druckbereich</vt:lpstr>
      <vt:lpstr>'1_Vj_2006'!Druckbereich</vt:lpstr>
      <vt:lpstr>'1_Vj_2007'!Druckbereich</vt:lpstr>
      <vt:lpstr>'1_Vj_2008'!Druckbereich</vt:lpstr>
      <vt:lpstr>'1_Vj_2009'!Druckbereich</vt:lpstr>
      <vt:lpstr>'1_Vj_2010'!Druckbereich</vt:lpstr>
      <vt:lpstr>'1_Vj_2011'!Druckbereich</vt:lpstr>
      <vt:lpstr>'1_Vj_2012'!Druckbereich</vt:lpstr>
      <vt:lpstr>'1_Vj_2013'!Druckbereich</vt:lpstr>
      <vt:lpstr>'1_Vj_2014'!Druckbereich</vt:lpstr>
      <vt:lpstr>'1_Vj_2015'!Druckbereich</vt:lpstr>
      <vt:lpstr>'1_Vj_2016'!Druckbereich</vt:lpstr>
      <vt:lpstr>'1_Vj_2017'!Druckbereich</vt:lpstr>
      <vt:lpstr>'1_Vj_2018'!Druckbereich</vt:lpstr>
      <vt:lpstr>'1_Vj_2019'!Druckbereich</vt:lpstr>
      <vt:lpstr>'1_Vj_2020'!Druckbereich</vt:lpstr>
      <vt:lpstr>'1_Vj_2021'!Druckbereich</vt:lpstr>
      <vt:lpstr>'1_Vj_2022'!Druckbereich</vt:lpstr>
      <vt:lpstr>'1_Vj_2023'!Druckbereich</vt:lpstr>
      <vt:lpstr>'1_Vj_2024'!Druckbereich</vt:lpstr>
      <vt:lpstr>'2_Vj_1999'!Druckbereich</vt:lpstr>
      <vt:lpstr>'2_Vj_2000'!Druckbereich</vt:lpstr>
      <vt:lpstr>'2_Vj_2001'!Druckbereich</vt:lpstr>
      <vt:lpstr>'2_Vj_2002'!Druckbereich</vt:lpstr>
      <vt:lpstr>'2_Vj_2003'!Druckbereich</vt:lpstr>
      <vt:lpstr>'2_Vj_2004'!Druckbereich</vt:lpstr>
      <vt:lpstr>'2_Vj_2005'!Druckbereich</vt:lpstr>
      <vt:lpstr>'2_Vj_2006'!Druckbereich</vt:lpstr>
      <vt:lpstr>'2_Vj_2007'!Druckbereich</vt:lpstr>
      <vt:lpstr>'2_Vj_2008'!Druckbereich</vt:lpstr>
      <vt:lpstr>'2_Vj_2009'!Druckbereich</vt:lpstr>
      <vt:lpstr>'2_Vj_2010'!Druckbereich</vt:lpstr>
      <vt:lpstr>'2_Vj_2011'!Druckbereich</vt:lpstr>
      <vt:lpstr>'2_Vj_2012'!Druckbereich</vt:lpstr>
      <vt:lpstr>'2_Vj_2013'!Druckbereich</vt:lpstr>
      <vt:lpstr>'2_Vj_2014'!Druckbereich</vt:lpstr>
      <vt:lpstr>'2_Vj_2015'!Druckbereich</vt:lpstr>
      <vt:lpstr>'2_Vj_2016'!Druckbereich</vt:lpstr>
      <vt:lpstr>'2_Vj_2017'!Druckbereich</vt:lpstr>
      <vt:lpstr>'2_Vj_2018'!Druckbereich</vt:lpstr>
      <vt:lpstr>'2_Vj_2019'!Druckbereich</vt:lpstr>
      <vt:lpstr>'2_Vj_2020'!Druckbereich</vt:lpstr>
      <vt:lpstr>'2_Vj_2021'!Druckbereich</vt:lpstr>
      <vt:lpstr>'2_Vj_2022'!Druckbereich</vt:lpstr>
      <vt:lpstr>'2_Vj_2023'!Druckbereich</vt:lpstr>
      <vt:lpstr>'2_Vj_2024'!Druckbereich</vt:lpstr>
      <vt:lpstr>'3_Vj_1999'!Druckbereich</vt:lpstr>
      <vt:lpstr>'3_Vj_2000'!Druckbereich</vt:lpstr>
      <vt:lpstr>'3_Vj_2001'!Druckbereich</vt:lpstr>
      <vt:lpstr>'3_Vj_2002'!Druckbereich</vt:lpstr>
      <vt:lpstr>'3_Vj_2003'!Druckbereich</vt:lpstr>
      <vt:lpstr>'3_Vj_2004'!Druckbereich</vt:lpstr>
      <vt:lpstr>'3_Vj_2005'!Druckbereich</vt:lpstr>
      <vt:lpstr>'3_Vj_2006'!Druckbereich</vt:lpstr>
      <vt:lpstr>'3_Vj_2007'!Druckbereich</vt:lpstr>
      <vt:lpstr>'3_Vj_2008'!Druckbereich</vt:lpstr>
      <vt:lpstr>'3_Vj_2009'!Druckbereich</vt:lpstr>
      <vt:lpstr>'3_Vj_2010'!Druckbereich</vt:lpstr>
      <vt:lpstr>'3_Vj_2011'!Druckbereich</vt:lpstr>
      <vt:lpstr>'3_Vj_2012'!Druckbereich</vt:lpstr>
      <vt:lpstr>'3_Vj_2013'!Druckbereich</vt:lpstr>
      <vt:lpstr>'3_Vj_2014'!Druckbereich</vt:lpstr>
      <vt:lpstr>'3_Vj_2015'!Druckbereich</vt:lpstr>
      <vt:lpstr>'3_Vj_2016'!Druckbereich</vt:lpstr>
      <vt:lpstr>'3_Vj_2017'!Druckbereich</vt:lpstr>
      <vt:lpstr>'3_Vj_2018'!Druckbereich</vt:lpstr>
      <vt:lpstr>'3_Vj_2019'!Druckbereich</vt:lpstr>
      <vt:lpstr>'3_Vj_2020'!Druckbereich</vt:lpstr>
      <vt:lpstr>'3_Vj_2021'!Druckbereich</vt:lpstr>
      <vt:lpstr>'3_Vj_2022'!Druckbereich</vt:lpstr>
      <vt:lpstr>'3_Vj_2023'!Druckbereich</vt:lpstr>
      <vt:lpstr>'3_Vj_2024'!Druckbereich</vt:lpstr>
      <vt:lpstr>'4_Vj_1999'!Druckbereich</vt:lpstr>
      <vt:lpstr>'4_Vj_2000'!Druckbereich</vt:lpstr>
      <vt:lpstr>'4_Vj_2001'!Druckbereich</vt:lpstr>
      <vt:lpstr>'4_Vj_2002'!Druckbereich</vt:lpstr>
      <vt:lpstr>'4_Vj_2003'!Druckbereich</vt:lpstr>
      <vt:lpstr>'4_Vj_2004'!Druckbereich</vt:lpstr>
      <vt:lpstr>'4_Vj_2005'!Druckbereich</vt:lpstr>
      <vt:lpstr>'4_Vj_2006'!Druckbereich</vt:lpstr>
      <vt:lpstr>'4_Vj_2007'!Druckbereich</vt:lpstr>
      <vt:lpstr>'4_Vj_2008'!Druckbereich</vt:lpstr>
      <vt:lpstr>'4_Vj_2009'!Druckbereich</vt:lpstr>
      <vt:lpstr>'4_Vj_2010'!Druckbereich</vt:lpstr>
      <vt:lpstr>'4_Vj_2011'!Druckbereich</vt:lpstr>
      <vt:lpstr>'4_Vj_2012'!Druckbereich</vt:lpstr>
      <vt:lpstr>'4_Vj_2013'!Druckbereich</vt:lpstr>
      <vt:lpstr>'4_Vj_2014'!Druckbereich</vt:lpstr>
      <vt:lpstr>'4_Vj_2015'!Druckbereich</vt:lpstr>
      <vt:lpstr>'4_Vj_2016'!Druckbereich</vt:lpstr>
      <vt:lpstr>'4_Vj_2017'!Druckbereich</vt:lpstr>
      <vt:lpstr>'4_Vj_2018'!Druckbereich</vt:lpstr>
      <vt:lpstr>'4_Vj_2019'!Druckbereich</vt:lpstr>
      <vt:lpstr>'4_Vj_2020'!Druckbereich</vt:lpstr>
      <vt:lpstr>'4_Vj_2021'!Druckbereich</vt:lpstr>
      <vt:lpstr>'4_Vj_2022'!Druckbereich</vt:lpstr>
      <vt:lpstr>'4_Vj_2023'!Druckbereich</vt:lpstr>
      <vt:lpstr>Konto2023!Druckbereich</vt:lpstr>
      <vt:lpstr>Tab_3411_2023!Druckbereich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3. Vierteljahr 2024 - (Stand: November 2024)</dc:title>
  <dc:creator>Statistisches Bundesamt (Destatis)</dc:creator>
  <cp:lastPrinted>2024-11-25T08:27:08Z</cp:lastPrinted>
  <dcterms:created xsi:type="dcterms:W3CDTF">2007-05-31T10:16:29Z</dcterms:created>
  <dcterms:modified xsi:type="dcterms:W3CDTF">2024-11-25T10:18:07Z</dcterms:modified>
</cp:coreProperties>
</file>