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420" yWindow="-108" windowWidth="40260" windowHeight="8796" tabRatio="889"/>
  </bookViews>
  <sheets>
    <sheet name="Titelseite" sheetId="18" r:id="rId1"/>
    <sheet name="Inhalt" sheetId="20" r:id="rId2"/>
    <sheet name="Einführung" sheetId="19" r:id="rId3"/>
    <sheet name="Tabelle1" sheetId="17" r:id="rId4"/>
    <sheet name="Tabelle2" sheetId="14" r:id="rId5"/>
    <sheet name="Tabelle3" sheetId="8" r:id="rId6"/>
    <sheet name="Tabelle4" sheetId="10" r:id="rId7"/>
    <sheet name="Tabelle5" sheetId="12" r:id="rId8"/>
    <sheet name="Tabelle6" sheetId="4" r:id="rId9"/>
    <sheet name="Tabelle7" sheetId="16" r:id="rId10"/>
    <sheet name="Tabelle8" sheetId="6" r:id="rId11"/>
  </sheets>
  <definedNames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E23" i="17" l="1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D23" i="17"/>
  <c r="AC5" i="17" l="1"/>
  <c r="AC6" i="17"/>
  <c r="AC7" i="17"/>
  <c r="AC8" i="17"/>
  <c r="AC9" i="17"/>
  <c r="AC10" i="17"/>
  <c r="AC11" i="17"/>
  <c r="AC13" i="17"/>
  <c r="AC14" i="17"/>
  <c r="AC15" i="17"/>
  <c r="AC16" i="17"/>
  <c r="AC17" i="17"/>
  <c r="AC18" i="17"/>
  <c r="AC20" i="17"/>
  <c r="AC21" i="17"/>
  <c r="AC25" i="17"/>
  <c r="AC27" i="17"/>
  <c r="AC28" i="17"/>
  <c r="AC29" i="17"/>
  <c r="AC12" i="17" l="1"/>
  <c r="AC19" i="17" s="1"/>
  <c r="AC30" i="17" s="1"/>
  <c r="AB5" i="17"/>
  <c r="AB6" i="17"/>
  <c r="AB7" i="17"/>
  <c r="AB8" i="17"/>
  <c r="AB9" i="17"/>
  <c r="AB10" i="17"/>
  <c r="AB11" i="17"/>
  <c r="AB13" i="17"/>
  <c r="AB14" i="17"/>
  <c r="AB15" i="17"/>
  <c r="AB16" i="17"/>
  <c r="AB17" i="17"/>
  <c r="AB18" i="17"/>
  <c r="AB20" i="17"/>
  <c r="AB21" i="17"/>
  <c r="AB25" i="17"/>
  <c r="AB27" i="17"/>
  <c r="AB28" i="17"/>
  <c r="AB29" i="17"/>
  <c r="AB12" i="17" l="1"/>
  <c r="AB19" i="17" s="1"/>
  <c r="AB30" i="17" s="1"/>
  <c r="AA5" i="17"/>
  <c r="AA6" i="17"/>
  <c r="AA7" i="17"/>
  <c r="AA8" i="17"/>
  <c r="AA9" i="17"/>
  <c r="AA10" i="17"/>
  <c r="AA11" i="17"/>
  <c r="AA13" i="17"/>
  <c r="AA14" i="17"/>
  <c r="AA15" i="17"/>
  <c r="AA16" i="17"/>
  <c r="AA17" i="17"/>
  <c r="AA18" i="17"/>
  <c r="AA20" i="17"/>
  <c r="AA21" i="17"/>
  <c r="AA25" i="17"/>
  <c r="AA27" i="17"/>
  <c r="AA28" i="17"/>
  <c r="AA29" i="17"/>
  <c r="AA12" i="17" l="1"/>
  <c r="AA19" i="17" s="1"/>
  <c r="AA30" i="17" s="1"/>
  <c r="E18" i="17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V18" i="17"/>
  <c r="W18" i="17"/>
  <c r="X18" i="17"/>
  <c r="Y18" i="17"/>
  <c r="Z18" i="17"/>
  <c r="D18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V11" i="17"/>
  <c r="W11" i="17"/>
  <c r="X11" i="17"/>
  <c r="Y11" i="17"/>
  <c r="Z11" i="17"/>
  <c r="D11" i="17"/>
  <c r="E13" i="17" l="1"/>
  <c r="F13" i="17"/>
  <c r="G13" i="17"/>
  <c r="H13" i="17"/>
  <c r="I13" i="17"/>
  <c r="J13" i="17"/>
  <c r="K13" i="17"/>
  <c r="L13" i="17"/>
  <c r="M13" i="17"/>
  <c r="N13" i="17"/>
  <c r="O13" i="17"/>
  <c r="P13" i="17"/>
  <c r="Q13" i="17"/>
  <c r="R13" i="17"/>
  <c r="S13" i="17"/>
  <c r="T13" i="17"/>
  <c r="U13" i="17"/>
  <c r="V13" i="17"/>
  <c r="W13" i="17"/>
  <c r="X13" i="17"/>
  <c r="Y13" i="17"/>
  <c r="Z13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R6" i="17"/>
  <c r="S6" i="17"/>
  <c r="T6" i="17"/>
  <c r="U6" i="17"/>
  <c r="V6" i="17"/>
  <c r="W6" i="17"/>
  <c r="X6" i="17"/>
  <c r="Y6" i="17"/>
  <c r="Z6" i="17"/>
  <c r="D6" i="17" l="1"/>
  <c r="D13" i="17"/>
  <c r="T5" i="17" l="1"/>
  <c r="U5" i="17"/>
  <c r="V5" i="17"/>
  <c r="W5" i="17"/>
  <c r="X5" i="17"/>
  <c r="Y5" i="17"/>
  <c r="Z5" i="17"/>
  <c r="T7" i="17"/>
  <c r="U7" i="17"/>
  <c r="V7" i="17"/>
  <c r="W7" i="17"/>
  <c r="X7" i="17"/>
  <c r="Y7" i="17"/>
  <c r="Z7" i="17"/>
  <c r="T8" i="17"/>
  <c r="U8" i="17"/>
  <c r="V8" i="17"/>
  <c r="W8" i="17"/>
  <c r="X8" i="17"/>
  <c r="Y8" i="17"/>
  <c r="Z8" i="17"/>
  <c r="T9" i="17"/>
  <c r="U9" i="17"/>
  <c r="V9" i="17"/>
  <c r="W9" i="17"/>
  <c r="X9" i="17"/>
  <c r="Y9" i="17"/>
  <c r="Z9" i="17"/>
  <c r="T10" i="17"/>
  <c r="U10" i="17"/>
  <c r="V10" i="17"/>
  <c r="W10" i="17"/>
  <c r="X10" i="17"/>
  <c r="Y10" i="17"/>
  <c r="Z10" i="17"/>
  <c r="T14" i="17"/>
  <c r="U14" i="17"/>
  <c r="V14" i="17"/>
  <c r="W14" i="17"/>
  <c r="X14" i="17"/>
  <c r="Y14" i="17"/>
  <c r="Z14" i="17"/>
  <c r="T15" i="17"/>
  <c r="U15" i="17"/>
  <c r="V15" i="17"/>
  <c r="W15" i="17"/>
  <c r="X15" i="17"/>
  <c r="Y15" i="17"/>
  <c r="Z15" i="17"/>
  <c r="T16" i="17"/>
  <c r="U16" i="17"/>
  <c r="V16" i="17"/>
  <c r="W16" i="17"/>
  <c r="X16" i="17"/>
  <c r="Y16" i="17"/>
  <c r="Z16" i="17"/>
  <c r="T17" i="17"/>
  <c r="U17" i="17"/>
  <c r="V17" i="17"/>
  <c r="W17" i="17"/>
  <c r="X17" i="17"/>
  <c r="Y17" i="17"/>
  <c r="Z17" i="17"/>
  <c r="T20" i="17"/>
  <c r="U20" i="17"/>
  <c r="V20" i="17"/>
  <c r="W20" i="17"/>
  <c r="X20" i="17"/>
  <c r="Y20" i="17"/>
  <c r="Z20" i="17"/>
  <c r="T21" i="17"/>
  <c r="U21" i="17"/>
  <c r="V21" i="17"/>
  <c r="W21" i="17"/>
  <c r="X21" i="17"/>
  <c r="Y21" i="17"/>
  <c r="Z21" i="17"/>
  <c r="T25" i="17"/>
  <c r="U25" i="17"/>
  <c r="V25" i="17"/>
  <c r="W25" i="17"/>
  <c r="X25" i="17"/>
  <c r="Y25" i="17"/>
  <c r="Z25" i="17"/>
  <c r="T27" i="17"/>
  <c r="U27" i="17"/>
  <c r="V27" i="17"/>
  <c r="W27" i="17"/>
  <c r="X27" i="17"/>
  <c r="Y27" i="17"/>
  <c r="Z27" i="17"/>
  <c r="T28" i="17"/>
  <c r="U28" i="17"/>
  <c r="V28" i="17"/>
  <c r="W28" i="17"/>
  <c r="X28" i="17"/>
  <c r="Y28" i="17"/>
  <c r="Z28" i="17"/>
  <c r="T29" i="17"/>
  <c r="U29" i="17"/>
  <c r="V29" i="17"/>
  <c r="W29" i="17"/>
  <c r="X29" i="17"/>
  <c r="Y29" i="17"/>
  <c r="Z29" i="17"/>
  <c r="E5" i="17"/>
  <c r="F5" i="17"/>
  <c r="G5" i="17"/>
  <c r="G12" i="17" s="1"/>
  <c r="H5" i="17"/>
  <c r="I5" i="17"/>
  <c r="J5" i="17"/>
  <c r="K5" i="17"/>
  <c r="K12" i="17" s="1"/>
  <c r="L5" i="17"/>
  <c r="M5" i="17"/>
  <c r="N5" i="17"/>
  <c r="O5" i="17"/>
  <c r="O12" i="17" s="1"/>
  <c r="P5" i="17"/>
  <c r="Q5" i="17"/>
  <c r="R5" i="17"/>
  <c r="S5" i="17"/>
  <c r="S12" i="17" s="1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E14" i="17"/>
  <c r="F14" i="17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E15" i="17"/>
  <c r="F15" i="17"/>
  <c r="G15" i="17"/>
  <c r="H15" i="17"/>
  <c r="I15" i="17"/>
  <c r="J15" i="17"/>
  <c r="K15" i="17"/>
  <c r="L15" i="17"/>
  <c r="M15" i="17"/>
  <c r="N15" i="17"/>
  <c r="O15" i="17"/>
  <c r="P15" i="17"/>
  <c r="Q15" i="17"/>
  <c r="R15" i="17"/>
  <c r="S15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R17" i="17"/>
  <c r="S17" i="17"/>
  <c r="E20" i="17"/>
  <c r="F20" i="17"/>
  <c r="G20" i="17"/>
  <c r="H20" i="17"/>
  <c r="I20" i="17"/>
  <c r="J20" i="17"/>
  <c r="K20" i="17"/>
  <c r="L20" i="17"/>
  <c r="M20" i="17"/>
  <c r="N20" i="17"/>
  <c r="O20" i="17"/>
  <c r="P20" i="17"/>
  <c r="Q20" i="17"/>
  <c r="R20" i="17"/>
  <c r="S20" i="17"/>
  <c r="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E25" i="17"/>
  <c r="F25" i="17"/>
  <c r="G25" i="17"/>
  <c r="H25" i="17"/>
  <c r="I25" i="17"/>
  <c r="J25" i="17"/>
  <c r="K25" i="17"/>
  <c r="L25" i="17"/>
  <c r="M25" i="17"/>
  <c r="N25" i="17"/>
  <c r="O25" i="17"/>
  <c r="P25" i="17"/>
  <c r="Q25" i="17"/>
  <c r="R25" i="17"/>
  <c r="S25" i="17"/>
  <c r="E27" i="17"/>
  <c r="F27" i="17"/>
  <c r="G27" i="17"/>
  <c r="H27" i="17"/>
  <c r="I27" i="17"/>
  <c r="J27" i="17"/>
  <c r="K27" i="17"/>
  <c r="L27" i="17"/>
  <c r="M27" i="17"/>
  <c r="N27" i="17"/>
  <c r="O27" i="17"/>
  <c r="P27" i="17"/>
  <c r="Q27" i="17"/>
  <c r="R27" i="17"/>
  <c r="S27" i="17"/>
  <c r="E28" i="17"/>
  <c r="F28" i="17"/>
  <c r="G28" i="17"/>
  <c r="H28" i="17"/>
  <c r="I28" i="17"/>
  <c r="J28" i="17"/>
  <c r="K28" i="17"/>
  <c r="L28" i="17"/>
  <c r="M28" i="17"/>
  <c r="N28" i="17"/>
  <c r="O28" i="17"/>
  <c r="P28" i="17"/>
  <c r="Q28" i="17"/>
  <c r="R28" i="17"/>
  <c r="S28" i="17"/>
  <c r="E29" i="17"/>
  <c r="F29" i="17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X12" i="17" l="1"/>
  <c r="X19" i="17" s="1"/>
  <c r="X30" i="17" s="1"/>
  <c r="T12" i="17"/>
  <c r="R12" i="17"/>
  <c r="R19" i="17" s="1"/>
  <c r="R30" i="17" s="1"/>
  <c r="N12" i="17"/>
  <c r="N19" i="17" s="1"/>
  <c r="N30" i="17" s="1"/>
  <c r="J12" i="17"/>
  <c r="J19" i="17" s="1"/>
  <c r="J30" i="17" s="1"/>
  <c r="F12" i="17"/>
  <c r="F19" i="17" s="1"/>
  <c r="F30" i="17" s="1"/>
  <c r="K19" i="17"/>
  <c r="K30" i="17" s="1"/>
  <c r="T19" i="17"/>
  <c r="T30" i="17" s="1"/>
  <c r="P12" i="17"/>
  <c r="P19" i="17" s="1"/>
  <c r="P30" i="17" s="1"/>
  <c r="Q12" i="17"/>
  <c r="Q19" i="17" s="1"/>
  <c r="Q30" i="17" s="1"/>
  <c r="M12" i="17"/>
  <c r="M19" i="17" s="1"/>
  <c r="M30" i="17" s="1"/>
  <c r="I12" i="17"/>
  <c r="I19" i="17" s="1"/>
  <c r="I30" i="17" s="1"/>
  <c r="E12" i="17"/>
  <c r="E19" i="17" s="1"/>
  <c r="E30" i="17" s="1"/>
  <c r="L12" i="17"/>
  <c r="L19" i="17" s="1"/>
  <c r="L30" i="17" s="1"/>
  <c r="H12" i="17"/>
  <c r="H19" i="17" s="1"/>
  <c r="H30" i="17" s="1"/>
  <c r="S19" i="17"/>
  <c r="S30" i="17" s="1"/>
  <c r="G19" i="17"/>
  <c r="G30" i="17" s="1"/>
  <c r="W12" i="17"/>
  <c r="W19" i="17" s="1"/>
  <c r="W30" i="17" s="1"/>
  <c r="Z12" i="17"/>
  <c r="Z19" i="17" s="1"/>
  <c r="Z30" i="17" s="1"/>
  <c r="V12" i="17"/>
  <c r="V19" i="17" s="1"/>
  <c r="V30" i="17" s="1"/>
  <c r="O19" i="17"/>
  <c r="O30" i="17" s="1"/>
  <c r="Y12" i="17"/>
  <c r="Y19" i="17" s="1"/>
  <c r="Y30" i="17" s="1"/>
  <c r="U12" i="17"/>
  <c r="U19" i="17" s="1"/>
  <c r="U30" i="17" s="1"/>
  <c r="D29" i="17"/>
  <c r="D28" i="17"/>
  <c r="D27" i="17"/>
  <c r="D25" i="17"/>
  <c r="D21" i="17"/>
  <c r="D20" i="17"/>
  <c r="D5" i="17"/>
  <c r="D10" i="17" l="1"/>
  <c r="D9" i="17"/>
  <c r="D8" i="17"/>
  <c r="D7" i="17"/>
  <c r="D17" i="17"/>
  <c r="D16" i="17"/>
  <c r="D15" i="17"/>
  <c r="D14" i="17"/>
  <c r="D12" i="17" l="1"/>
  <c r="D19" i="17" s="1"/>
  <c r="D30" i="17" s="1"/>
</calcChain>
</file>

<file path=xl/sharedStrings.xml><?xml version="1.0" encoding="utf-8"?>
<sst xmlns="http://schemas.openxmlformats.org/spreadsheetml/2006/main" count="730" uniqueCount="242">
  <si>
    <t>1 000 Tonnen</t>
  </si>
  <si>
    <t>Steinkohle</t>
  </si>
  <si>
    <t>Braunkohle</t>
  </si>
  <si>
    <t>Erdöl</t>
  </si>
  <si>
    <t>Erdgas, Grubengas und Erdölgas</t>
  </si>
  <si>
    <t>Erze</t>
  </si>
  <si>
    <t>Eisenerze</t>
  </si>
  <si>
    <t>Aluminiumerze</t>
  </si>
  <si>
    <t>Kupfererze</t>
  </si>
  <si>
    <t>Sonstige mineralische Rohstoffe</t>
  </si>
  <si>
    <t>Bausande und andere natürliche Sande</t>
  </si>
  <si>
    <t>Kiese und Feldsteine</t>
  </si>
  <si>
    <t>Brechsande, Körnungen, Splitt, Mehl</t>
  </si>
  <si>
    <t>Kaolin und andere Spezialtone</t>
  </si>
  <si>
    <t>Kieselsaure Sande und Quarzsande</t>
  </si>
  <si>
    <t>Torf für gärtnerische Zwecke</t>
  </si>
  <si>
    <t>Biotische Rohstoffe</t>
  </si>
  <si>
    <t>Pflanzliche Biomasse aus der Landwirtschaft</t>
  </si>
  <si>
    <t>Getreide</t>
  </si>
  <si>
    <t>Obst (einschl. Weinmost)</t>
  </si>
  <si>
    <t>Fischerei</t>
  </si>
  <si>
    <t>Sauerstoff</t>
  </si>
  <si>
    <t>für Verbrennungsprozesse</t>
  </si>
  <si>
    <t>für Atmung von Menschen und Nutztieren</t>
  </si>
  <si>
    <t>Stickstoff</t>
  </si>
  <si>
    <t>zur Bildung von Distickstoffoxid</t>
  </si>
  <si>
    <t>Abraum / Bergematerial von Energieträgern</t>
  </si>
  <si>
    <t>darunter: Abraum der Braunkohle</t>
  </si>
  <si>
    <t>Bergematerial von Erzen</t>
  </si>
  <si>
    <t>Bergematerial sonstiger mineralischer Rohstoffe</t>
  </si>
  <si>
    <t>Nichtverwertete Biomasse</t>
  </si>
  <si>
    <t>Pflanzliche Biomasse aus der Forstwirtschaft</t>
  </si>
  <si>
    <t>Biomasse von Tieren: Beifang der Fischerei</t>
  </si>
  <si>
    <t>Rohstoffe</t>
  </si>
  <si>
    <t>Gemüse (einschl. Hülsenfrüchten und Pilzen)</t>
  </si>
  <si>
    <t>Erzen</t>
  </si>
  <si>
    <t>Eisenerzen</t>
  </si>
  <si>
    <t>Sonstigen mineralischen Rohstoffen</t>
  </si>
  <si>
    <t>Biomasse</t>
  </si>
  <si>
    <t>Pflanzlicher Biomasse aus der Landwirtschaft</t>
  </si>
  <si>
    <t>Nicht-Eisenerzen</t>
  </si>
  <si>
    <t>Sonstige Waren</t>
  </si>
  <si>
    <t>Nicht zuordenbare Waren und Zuschätzungen</t>
  </si>
  <si>
    <t>Abgabe an die Luft</t>
  </si>
  <si>
    <t>Teilhalogenierte Fluorkohlenwasserstoffe (HFC)</t>
  </si>
  <si>
    <t>Perfluorierte Kohlenwasserstoffe (PFC)</t>
  </si>
  <si>
    <t>Luftschadstoffe</t>
  </si>
  <si>
    <t>Kohlenmonoxid (CO)</t>
  </si>
  <si>
    <t>Flüchtige organische Verbindungen außer Methan (NMVOC)</t>
  </si>
  <si>
    <t>Schwermetalle</t>
  </si>
  <si>
    <t>Persistente organische Schadstoffe (POPs)</t>
  </si>
  <si>
    <t>Wasserdampf</t>
  </si>
  <si>
    <t>aus Verbrennungsprozessen</t>
  </si>
  <si>
    <t xml:space="preserve">Dissipativer Gebrauch von Produkten </t>
  </si>
  <si>
    <t>Mineralischer Dünger</t>
  </si>
  <si>
    <t>Pflanzenschutzmittel</t>
  </si>
  <si>
    <t>Saatgut</t>
  </si>
  <si>
    <t>Gegenstand der Nachweisung</t>
  </si>
  <si>
    <t>+</t>
  </si>
  <si>
    <t>Halbwaren</t>
  </si>
  <si>
    <t>Fertigwaren</t>
  </si>
  <si>
    <t>=</t>
  </si>
  <si>
    <t>Direkter Materialeinsatz (Direct Material Input, DMI)</t>
  </si>
  <si>
    <t>-</t>
  </si>
  <si>
    <t>Inländische Materialverwendung (Domestic Material Consumption, DMC)</t>
  </si>
  <si>
    <t>Details siehe Tabelle</t>
  </si>
  <si>
    <t>2</t>
  </si>
  <si>
    <t>3</t>
  </si>
  <si>
    <t>Sonstige Tiere</t>
  </si>
  <si>
    <t>Anpassung vom Territorialkonzept an das Inländerkonzept:</t>
  </si>
  <si>
    <t>Treibstoffbunkerungen von Inländern im Ausland</t>
  </si>
  <si>
    <t>Stickoxide (NOx)</t>
  </si>
  <si>
    <t>Import von Rohstoffen, Halb- und Fertigwaren</t>
  </si>
  <si>
    <t>Fossile Energieträger</t>
  </si>
  <si>
    <t>Sonstige fossile Energieträger</t>
  </si>
  <si>
    <t xml:space="preserve">Eisenerze </t>
  </si>
  <si>
    <t xml:space="preserve">Nicht-Eisenerze </t>
  </si>
  <si>
    <t>Sonstige Nicht-Eisenerze</t>
  </si>
  <si>
    <t>Naturstein</t>
  </si>
  <si>
    <t>Kalk-, Gipsstein, Anhydrit, Kreide, Dolomit</t>
  </si>
  <si>
    <t>Brechsande, Körnungen, Splitt, Mehl von Natursteinen</t>
  </si>
  <si>
    <t>Lehm (Ziegelton)</t>
  </si>
  <si>
    <t>Steinsalz, Siedesalz, Industriesole (in t NaCl)</t>
  </si>
  <si>
    <t xml:space="preserve">Kalisalze, Schwefel(-kies), Fluss-, Schwerspat </t>
  </si>
  <si>
    <t>Getreide zur Körnerernte (ohne Mais)</t>
  </si>
  <si>
    <t>Gemüse (einschl Hülsenfrüchten)</t>
  </si>
  <si>
    <t>Obst (einschl Weinmost)</t>
  </si>
  <si>
    <t>Zierpflanzen, andere pflanzliche Biomasse</t>
  </si>
  <si>
    <t>Nadelholz</t>
  </si>
  <si>
    <t>Laubholz</t>
  </si>
  <si>
    <t>Biomasse von Tieren</t>
  </si>
  <si>
    <t>Fisch</t>
  </si>
  <si>
    <t>Krabben, Muscheln und andere Krusten- und Weichtiere</t>
  </si>
  <si>
    <t>Jagdstrecke</t>
  </si>
  <si>
    <t>3 Methodische Abweichung von den Daten der Waldgesamtrechnung.</t>
  </si>
  <si>
    <t>Importe insgesamt (Territorialkonzept)</t>
  </si>
  <si>
    <t>Nicht-Eisenerze</t>
  </si>
  <si>
    <t>Salz (NaCl)</t>
  </si>
  <si>
    <t>Steine und Erden a.n.g.</t>
  </si>
  <si>
    <t>Hackfrüchte (Kartoffeln, Zuckerrüben u.a.)</t>
  </si>
  <si>
    <t xml:space="preserve">Halbwaren von… </t>
  </si>
  <si>
    <t>Fossilen Energieträgern</t>
  </si>
  <si>
    <t>Erdgas und sonstigen fossilen Energieträgern</t>
  </si>
  <si>
    <t>Pflanzlicher Biomasse aus der Forstwirtschaft</t>
  </si>
  <si>
    <t xml:space="preserve">Fertigwaren vorwiegend von… </t>
  </si>
  <si>
    <t>Importe insgesamt (Inländerkonzept)</t>
  </si>
  <si>
    <t>Exporte insgesamt (Territorialkonzept)</t>
  </si>
  <si>
    <t>Exportierter Abfall zur Endbehandlung und Entsorgung</t>
  </si>
  <si>
    <t>Exporte insgesamt (Inländerkonzept)</t>
  </si>
  <si>
    <t>Verwertete Abgabe insgesamt</t>
  </si>
  <si>
    <t>Dissipative Verluste (Reifen- und Bremsabrieb)</t>
  </si>
  <si>
    <t>durch Atmung und Haut von Menschen und Nutztieren</t>
  </si>
  <si>
    <t>.</t>
  </si>
  <si>
    <t>_____</t>
  </si>
  <si>
    <t>3 Import von Rohstoffen, Halb- und Fertigwaren</t>
  </si>
  <si>
    <t>4 Export von Rohstoffen, Halb- und Fertigwaren</t>
  </si>
  <si>
    <t xml:space="preserve">  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</si>
  <si>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</si>
  <si>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</si>
  <si>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</si>
  <si>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</si>
  <si>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</si>
  <si>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Einführung</t>
  </si>
  <si>
    <t xml:space="preserve">sowie die Zielsetzung und den Aufbau der Umweltökonomischen Gesamtrechnungen </t>
  </si>
  <si>
    <t xml:space="preserve">(UGR). Die Einführung liegt als PDF-Dokument vor, welches durch Doppelklick auf die </t>
  </si>
  <si>
    <t>nachstehende Schaltfläche geöffnet werden kann.</t>
  </si>
  <si>
    <t>Zeichenerklärung</t>
  </si>
  <si>
    <t>weniger als die Hälfte von 1 in der letzten besetzten Stelle, jedoch mehr als nichts</t>
  </si>
  <si>
    <t>Zahlenwert unbekannt oder geheim zu halten</t>
  </si>
  <si>
    <t>Inhalt</t>
  </si>
  <si>
    <t>Gesamtwirtschaftliches Materialkonto</t>
  </si>
  <si>
    <t>Export von Rohstoffen, Halb- und Fertigwaren</t>
  </si>
  <si>
    <t>Einführung und Zeichenerklärung</t>
  </si>
  <si>
    <t>Umweltökonomische Gesamtrechnungen</t>
  </si>
  <si>
    <t>Gesamtwirtschaftliches Materialkonto im Überblick</t>
  </si>
  <si>
    <t>Import von Rohstoffen, Halb- und Fertigwaren (Inländerkonzept)</t>
  </si>
  <si>
    <t>Zusätzliche Bilanzierungsposten Entnahme insgesamt</t>
  </si>
  <si>
    <t>Zusätzliche Bilanzierungsposten Abgabe insgesamt</t>
  </si>
  <si>
    <t>Treibhausgase</t>
  </si>
  <si>
    <t>Nichtverwertete inländische Entnahme aus der Umwelt</t>
  </si>
  <si>
    <t>Nichtverwertete inländische Abgabe an die Umwelt</t>
  </si>
  <si>
    <t>5 Verwertete Abgabe von Material an die Umwelt</t>
  </si>
  <si>
    <t>Export von Rohstoffen, Halb- und Fertigwaren (Inländerkonzept)</t>
  </si>
  <si>
    <t>2 Verwertete inländische Entnahme von Rohstoffen aus der Umwelt</t>
  </si>
  <si>
    <t>Verwertete inländische Entnahme von Rohstoffen aus der Umwelt</t>
  </si>
  <si>
    <t>Verwertete Abgabe von Material an die Umwelt</t>
  </si>
  <si>
    <t>Verwertete Entnahme von Gasen aus der Umwelt: ausgewählte zusätzliche Bilanzierungsposten</t>
  </si>
  <si>
    <t>Verwertete Abgabe von Gasen an die Umwelt: ausgewählte zusätzliche Bilanzierungsposten</t>
  </si>
  <si>
    <t>Nichtverwertete inländische Entnahme von Rohstoffen aus der Umwelt = nichtverwertete inländische Abgabe von Rohstoffen an die Umwelt</t>
  </si>
  <si>
    <t>Nichtverwertete inländische Entnahme insgesamt</t>
  </si>
  <si>
    <t>Verwertete inländische Entnahme insgesamt</t>
  </si>
  <si>
    <t>Abweichungen in den Summen sind rundungsbedingt.</t>
  </si>
  <si>
    <t>Eine ausführliche Beschreibung zum Aufbau des gesamtwirtschaftlichen Materialkontos,</t>
  </si>
  <si>
    <t>1 Gesamtwirtschaftliches Materialkonto im Überblick</t>
  </si>
  <si>
    <t>Hier finden Sie einen kurzen Überblick über die Inhalte des gesamtwirtschaftlichen Materialkontos</t>
  </si>
  <si>
    <t>nichts vorhanden</t>
  </si>
  <si>
    <t>Streusalz</t>
  </si>
  <si>
    <t>© Statistisches Bundesamt (Destatis), 2021</t>
  </si>
  <si>
    <t>Bei den Importen und Exporten kommen außerdem Kaffee, Tee und Kakao hinzu.</t>
  </si>
  <si>
    <t>Heiden und Streuwiesen. Hutungen sind ungerelmäßig beweidete Flächen.</t>
  </si>
  <si>
    <t>Bei den Importen und Exporten kommen außerdem Kaffe, Tee und Kakao hinzu.</t>
  </si>
  <si>
    <t>Partikel (Staub)</t>
  </si>
  <si>
    <t>Vollständige Daten liegen ab dem Jahr 2000 vor.</t>
  </si>
  <si>
    <t>Erschienen am 26.11.2021</t>
  </si>
  <si>
    <t>www.destatis.de/UGR/rohstoffe-materialfluesse-wasser</t>
  </si>
  <si>
    <t>Rechenstand: November 2021</t>
  </si>
  <si>
    <r>
      <t>zu Definitionen und Berechnungsweise der einzelnen Teile finden Sie unter</t>
    </r>
    <r>
      <rPr>
        <sz val="10"/>
        <color rgb="FFFF0000"/>
        <rFont val="MetaNormalLF-Roman"/>
        <family val="2"/>
      </rPr>
      <t xml:space="preserve"> </t>
    </r>
    <r>
      <rPr>
        <sz val="10"/>
        <rFont val="MetaNormalLF-Roman"/>
        <family val="2"/>
      </rPr>
      <t>"Methoden" im Bereich</t>
    </r>
  </si>
  <si>
    <r>
      <t xml:space="preserve">Treibstoffbunkerungen von Ausländern im Inland </t>
    </r>
    <r>
      <rPr>
        <sz val="11"/>
        <rFont val="MetaNormalLF-Roman"/>
        <family val="2"/>
      </rPr>
      <t>¹</t>
    </r>
  </si>
  <si>
    <t>Verwertete Abgabe von Material an die Umwelt = Domestic Processed Output, DPO</t>
  </si>
  <si>
    <t>Dissipativer Gebrauch von Produkten,</t>
  </si>
  <si>
    <t>dissipative Verluste, Emissionen im Abwasser</t>
  </si>
  <si>
    <t xml:space="preserve"> ausgewählte zusätzliche Bilanzierungsposten</t>
  </si>
  <si>
    <t>Verwertete Entnahme von Gasen aus der Umwelt:</t>
  </si>
  <si>
    <t>Verwertete Abgabe von Gasen an die Umwelt:</t>
  </si>
  <si>
    <t>Verbleib von Material in der inländischen Wirtschaft = Net Additions to stock, NAS</t>
  </si>
  <si>
    <t xml:space="preserve">Verbleib von Material in der inländischen Wirtschaft </t>
  </si>
  <si>
    <t>darunter: Abfallentsorgung auf Deponien</t>
  </si>
  <si>
    <t>…</t>
  </si>
  <si>
    <t>Angebe fällt später an</t>
  </si>
  <si>
    <t xml:space="preserve">1 Bruch in der Zeitreihe zwischen 2013 und 2014 aufgrund  einer Umstellung der Berechnungsgrundlage </t>
  </si>
  <si>
    <t>für das Inländerkonzept im Straßenverkehr.</t>
  </si>
  <si>
    <t>Hopfen, Tabak, Pflanzenfasern, sowie Heil-, Duft- und Gewürzpflanzen.</t>
  </si>
  <si>
    <t xml:space="preserve">1 Zu den Handelsgewächsen gehören Ölfrüchte wie Raps, Sonnenblumen und Soja, </t>
  </si>
  <si>
    <t xml:space="preserve">2 Zu den Ernterückständen gehören zum Beispiel Stroh und Rübenblätter. </t>
  </si>
  <si>
    <t>Das Grünland umfasst Grasanbau, Wiesen, Weiden einschließlich Almen, Hutungen,</t>
  </si>
  <si>
    <t>im Ausland.</t>
  </si>
  <si>
    <t>sonstige chemische und Düngemittelminerale</t>
  </si>
  <si>
    <t xml:space="preserve">Kalisalze, Schwefel(-kies), Fluss-, Schwerspat, </t>
  </si>
  <si>
    <t>Berichtszeitraum 1994 - 2019/2020</t>
  </si>
  <si>
    <t xml:space="preserve">Das Grünland umfasst Grasanbau, Wiesen, Weiden einschließlich Almen, Hutungen, </t>
  </si>
  <si>
    <t xml:space="preserve">4 Hierzu zählen bei Im- und Exporten neben Fischereifängen und der Jagdstrecke </t>
  </si>
  <si>
    <t>auch landwirtschaftliche Nutztiere.</t>
  </si>
  <si>
    <t xml:space="preserve">5 Wert 2020 vorläufig. Der endgültige Wert wird voraussichtlich eher niedriger sein als </t>
  </si>
  <si>
    <t xml:space="preserve">der vorläufige, da die Auswirkungen der Corona-Pandemie auf den Verkehr bisher </t>
  </si>
  <si>
    <t>erst teilweise eingeflossen sind.</t>
  </si>
  <si>
    <r>
      <t xml:space="preserve">Handelsgewächse </t>
    </r>
    <r>
      <rPr>
        <sz val="10"/>
        <rFont val="MetaNormalLF-Roman"/>
        <family val="2"/>
      </rPr>
      <t>¹</t>
    </r>
  </si>
  <si>
    <r>
      <t>Zwischenfrüchte, Grünland, Ernterückstände</t>
    </r>
    <r>
      <rPr>
        <sz val="10"/>
        <rFont val="MetaNormalLF-Roman"/>
        <family val="2"/>
      </rPr>
      <t xml:space="preserve"> ²</t>
    </r>
  </si>
  <si>
    <r>
      <t xml:space="preserve">Pflanzliche Biomasse aus der Forstwirtschaft </t>
    </r>
    <r>
      <rPr>
        <vertAlign val="superscript"/>
        <sz val="10"/>
        <rFont val="MetaNormalLF-Roman"/>
        <family val="2"/>
      </rPr>
      <t>³</t>
    </r>
  </si>
  <si>
    <r>
      <t xml:space="preserve">Biomasse von Tieren </t>
    </r>
    <r>
      <rPr>
        <sz val="10"/>
        <rFont val="MetaNormalLF-Roman"/>
        <family val="2"/>
      </rPr>
      <t>⁴</t>
    </r>
  </si>
  <si>
    <r>
      <t xml:space="preserve">Importierter Abfall zur Endbehandlung und Entsorgung </t>
    </r>
    <r>
      <rPr>
        <sz val="10"/>
        <rFont val="MetaNormalLF-Roman"/>
        <family val="2"/>
      </rPr>
      <t>⁵</t>
    </r>
  </si>
  <si>
    <r>
      <t xml:space="preserve">Treibstoffbunkerungen von Inländern im Ausland </t>
    </r>
    <r>
      <rPr>
        <sz val="10"/>
        <rFont val="MetaNormalLF-Roman"/>
        <family val="2"/>
      </rPr>
      <t>⁵</t>
    </r>
  </si>
  <si>
    <r>
      <t xml:space="preserve">Treibstoffbunkerungen von Ausländern im Inland </t>
    </r>
    <r>
      <rPr>
        <sz val="10"/>
        <rFont val="MetaNormalLF-Roman"/>
        <family val="2"/>
      </rPr>
      <t>⁵ ⁶</t>
    </r>
  </si>
  <si>
    <t xml:space="preserve">5 Bruch in der Zeitreihe zwischen 2013 und 2014 aufgrund  einer Umstellung der </t>
  </si>
  <si>
    <t>Berechnungsgrundlage für das Inländerkonzept im Straßenverkehr.</t>
  </si>
  <si>
    <t xml:space="preserve">6 Wert 2020 vorläufig. Aufgrund fehlender Informationen wird der Vorjahreswert </t>
  </si>
  <si>
    <t xml:space="preserve">ausgewiesen. Aufgrund der Auswirkungen der Corona-Pandemie auf den Verkehr </t>
  </si>
  <si>
    <t>ist mit stärkeren Veränderungen zu rechnen.</t>
  </si>
  <si>
    <t xml:space="preserve">1 Emissionen von Stickstoff, Phosphor und sonstigen Substanzen und (organischem) </t>
  </si>
  <si>
    <t>Material nach Kläranlage. Schätzung bis 2001.</t>
  </si>
  <si>
    <t xml:space="preserve">2 Unter organischen Dünger fallen Wirtschaftsdünger (Gülle, Jauche, Mist u.a.), Kompost </t>
  </si>
  <si>
    <t>und Klärschlamm, jeweils angegeben in Trockenmasse.</t>
  </si>
  <si>
    <r>
      <t>Kohlendioxid (CO</t>
    </r>
    <r>
      <rPr>
        <vertAlign val="subscript"/>
        <sz val="10"/>
        <rFont val="MetaNormalLF-Roman"/>
        <family val="2"/>
      </rPr>
      <t>₂</t>
    </r>
    <r>
      <rPr>
        <sz val="9"/>
        <rFont val="MetaNormalLF-Roman"/>
        <family val="2"/>
      </rPr>
      <t>) durch Verbrennung und Industrieproprozesse</t>
    </r>
  </si>
  <si>
    <r>
      <t>Kohlendioxid (CO</t>
    </r>
    <r>
      <rPr>
        <vertAlign val="subscript"/>
        <sz val="10"/>
        <rFont val="MetaNormalLF-Roman"/>
        <family val="2"/>
      </rPr>
      <t>₂</t>
    </r>
    <r>
      <rPr>
        <sz val="9"/>
        <rFont val="MetaNormalLF-Roman"/>
        <family val="2"/>
      </rPr>
      <t>) durch Atmung von Menschen und Nutztieren</t>
    </r>
  </si>
  <si>
    <r>
      <t>Methan (CH</t>
    </r>
    <r>
      <rPr>
        <sz val="10"/>
        <rFont val="MetaNormalLF-Roman"/>
        <family val="2"/>
      </rPr>
      <t>₄</t>
    </r>
    <r>
      <rPr>
        <sz val="9"/>
        <rFont val="MetaNormalLF-Roman"/>
        <family val="2"/>
      </rPr>
      <t>)</t>
    </r>
  </si>
  <si>
    <r>
      <t>Distickstoffoxid (N</t>
    </r>
    <r>
      <rPr>
        <sz val="10"/>
        <rFont val="MetaNormalLF-Roman"/>
        <family val="2"/>
      </rPr>
      <t>₂</t>
    </r>
    <r>
      <rPr>
        <sz val="9"/>
        <rFont val="MetaNormalLF-Roman"/>
        <family val="2"/>
      </rPr>
      <t>O)</t>
    </r>
  </si>
  <si>
    <r>
      <t>Schwefelhexafluorid (SF</t>
    </r>
    <r>
      <rPr>
        <sz val="10"/>
        <rFont val="MetaNormalLF-Roman"/>
        <family val="2"/>
      </rPr>
      <t>₆</t>
    </r>
    <r>
      <rPr>
        <sz val="9"/>
        <rFont val="MetaNormalLF-Roman"/>
        <family val="2"/>
      </rPr>
      <t>)</t>
    </r>
  </si>
  <si>
    <r>
      <t>Schwefeldioxid (SO</t>
    </r>
    <r>
      <rPr>
        <sz val="10"/>
        <rFont val="MetaNormalLF-Roman"/>
        <family val="2"/>
      </rPr>
      <t>₂</t>
    </r>
    <r>
      <rPr>
        <sz val="9"/>
        <rFont val="MetaNormalLF-Roman"/>
        <family val="2"/>
      </rPr>
      <t xml:space="preserve">) </t>
    </r>
  </si>
  <si>
    <r>
      <t>Ammoniak (NH</t>
    </r>
    <r>
      <rPr>
        <sz val="10"/>
        <rFont val="MetaNormalLF-Roman"/>
        <family val="2"/>
      </rPr>
      <t>₃</t>
    </r>
    <r>
      <rPr>
        <sz val="9"/>
        <rFont val="MetaNormalLF-Roman"/>
        <family val="2"/>
      </rPr>
      <t>)</t>
    </r>
  </si>
  <si>
    <r>
      <t>Stickstofftrifluorid (NF</t>
    </r>
    <r>
      <rPr>
        <sz val="10"/>
        <rFont val="MetaNormalLF-Roman"/>
        <family val="2"/>
      </rPr>
      <t>₃</t>
    </r>
    <r>
      <rPr>
        <sz val="9"/>
        <rFont val="MetaNormalLF-Roman"/>
        <family val="2"/>
      </rPr>
      <t>)</t>
    </r>
  </si>
  <si>
    <r>
      <t xml:space="preserve">Emissionen im Abwasser </t>
    </r>
    <r>
      <rPr>
        <sz val="10"/>
        <rFont val="MetaNormalLF-Roman"/>
        <family val="2"/>
      </rPr>
      <t>¹</t>
    </r>
  </si>
  <si>
    <r>
      <t xml:space="preserve">Organischer Dünger </t>
    </r>
    <r>
      <rPr>
        <sz val="10"/>
        <rFont val="MetaNormalLF-Roman"/>
        <family val="2"/>
      </rPr>
      <t>²</t>
    </r>
  </si>
  <si>
    <r>
      <t xml:space="preserve">Boden, Steine und Baggergut </t>
    </r>
    <r>
      <rPr>
        <sz val="10"/>
        <rFont val="MetaNormalLF-Roman"/>
        <family val="2"/>
      </rPr>
      <t>¹</t>
    </r>
  </si>
  <si>
    <t xml:space="preserve">1 Ab 2002 inklusive gefährlicher Abfälle, ab 2004 ohne eingesetzte Mengen an Bodenaushub, Bauschutt und </t>
  </si>
  <si>
    <t>Straßenaufbruch bei Bau- und Rekultivierungsmaßnahmen.</t>
  </si>
  <si>
    <r>
      <t xml:space="preserve">Sonstige mineralische Rohstoffe </t>
    </r>
    <r>
      <rPr>
        <sz val="10"/>
        <rFont val="MetaNormalLF-Roman"/>
        <family val="2"/>
      </rPr>
      <t>¹</t>
    </r>
  </si>
  <si>
    <r>
      <t xml:space="preserve">Getreide zur Ganzpflanzenernte, Mais </t>
    </r>
    <r>
      <rPr>
        <sz val="10"/>
        <rFont val="MetaNormalLF-Roman"/>
        <family val="2"/>
      </rPr>
      <t>²</t>
    </r>
  </si>
  <si>
    <r>
      <t>Handelsgewächse</t>
    </r>
    <r>
      <rPr>
        <vertAlign val="superscript"/>
        <sz val="9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³</t>
    </r>
  </si>
  <si>
    <r>
      <t>Zwischenfrüchte, Grünland, Ernterückstände</t>
    </r>
    <r>
      <rPr>
        <sz val="10"/>
        <rFont val="MetaNormalLF-Roman"/>
        <family val="2"/>
      </rPr>
      <t xml:space="preserve"> ⁴</t>
    </r>
  </si>
  <si>
    <r>
      <t>Pflanzliche Biomasse aus der Forstwirtschaft</t>
    </r>
    <r>
      <rPr>
        <sz val="10"/>
        <rFont val="MetaNormalLF-Roman"/>
        <family val="2"/>
      </rPr>
      <t xml:space="preserve"> ⁵</t>
    </r>
  </si>
  <si>
    <r>
      <t xml:space="preserve">Fangmengen der Hochsee- und Küstenfischerei </t>
    </r>
    <r>
      <rPr>
        <sz val="10"/>
        <rFont val="MetaNormalLF-Roman"/>
        <family val="2"/>
      </rPr>
      <t>⁶</t>
    </r>
  </si>
  <si>
    <r>
      <t xml:space="preserve">Fangmengen der Binnenfischerei </t>
    </r>
    <r>
      <rPr>
        <sz val="10"/>
        <rFont val="MetaNormalLF-Roman"/>
        <family val="2"/>
      </rPr>
      <t>⁷</t>
    </r>
  </si>
  <si>
    <t>1 Revidierte Ergebnisse für den Zeitraum 2015 bis 2019 gegenüber Stand 11/2020.</t>
  </si>
  <si>
    <t>2 Revidierte Ergebnisse.</t>
  </si>
  <si>
    <t xml:space="preserve">3 Zu den Handelsgewächsen gehören Ölfrüchte wie Raps, Sonnenblumen und Soja, </t>
  </si>
  <si>
    <t xml:space="preserve">4 Zu den Ernterückständen gehören zum Beispiel Stroh und Rübenblätter. </t>
  </si>
  <si>
    <t>5 Methodische Abweichung von den Daten der Waldgesamtrechnung.</t>
  </si>
  <si>
    <t xml:space="preserve">6 Dem Inländerkonzept folgend einschließlich Anlandungen deutscher Fischereifahrzeuge </t>
  </si>
  <si>
    <t xml:space="preserve">7 Ohne Aquakultur, da diese als Teil der Wirtschaft und nicht der Umwelt anzusehen ist. </t>
  </si>
  <si>
    <t>Artikelnummer: 5851315197005</t>
  </si>
  <si>
    <t>6 Verwertete Entnahme von Gasen aus der Umwelt: ausgewählte zusätzliche Bilanzierungsposten</t>
  </si>
  <si>
    <t>7 Verwertete Abgabe von Gasen an die Umwelt: ausgewählte zusätzliche Bilanzierungsposten</t>
  </si>
  <si>
    <t>8 Nichtverwertete inländische Entnahme von Rohstoffen aus der Umwelt = nichtverwertete inländische Abgabe von Rohstoffen an die Umwelt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</si>
</sst>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41" formatCode="_-* #,##0_-;\-* #,##0_-;_-* &quot;-&quot;_-;_-@_-"/>
    <numFmt numFmtId="164" formatCode="_-* #,##0.00\ _€_-;\-* #,##0.00\ _€_-;_-* &quot;-&quot;??\ _€_-;_-@_-"/>
    <numFmt numFmtId="165" formatCode="#,##0.0_);\(#,##0.0\)"/>
    <numFmt numFmtId="166" formatCode="@*."/>
    <numFmt numFmtId="167" formatCode="@*.\ "/>
    <numFmt numFmtId="168" formatCode="@*.\."/>
    <numFmt numFmtId="169" formatCode="###\ ###\ ##0;[Red]\-###\ ###\ ##0;\-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\ \ \ \ @\ *."/>
    <numFmt numFmtId="182" formatCode="\ \ \ \ @"/>
    <numFmt numFmtId="183" formatCode="\ \ \ \ \ \ @\ *."/>
    <numFmt numFmtId="184" formatCode="\ \ \ \ \ \ @"/>
    <numFmt numFmtId="185" formatCode="\ \ \ \ \ \ \ @\ *."/>
    <numFmt numFmtId="186" formatCode="\ \ \ \ \ \ \ \ \ @\ *."/>
    <numFmt numFmtId="187" formatCode="\ \ \ \ \ \ \ \ \ @"/>
    <numFmt numFmtId="188" formatCode="_(* #,##0_);_(* \(#,##0\);_(* &quot;-&quot;_);_(@_)"/>
    <numFmt numFmtId="189" formatCode="_(&quot;$&quot;* #,##0_);_(&quot;$&quot;* \(#,##0\);_(&quot;$&quot;* &quot;-&quot;_);_(@_)"/>
    <numFmt numFmtId="190" formatCode="###\ ##0.0;[Red]\-###\ ##0.0;\-"/>
    <numFmt numFmtId="191" formatCode="General_)"/>
    <numFmt numFmtId="192" formatCode="#\ ###\ ##0"/>
  </numFmts>
  <fonts count="6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 MT"/>
    </font>
    <font>
      <sz val="10"/>
      <name val="Arial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sz val="10"/>
      <color indexed="10"/>
      <name val="MetaNormalLF-Rom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S Sans Serif"/>
      <family val="2"/>
    </font>
    <font>
      <sz val="11"/>
      <name val="MetaNormalLF-Roman"/>
      <family val="2"/>
    </font>
    <font>
      <sz val="8"/>
      <name val="MetaNormalLF-Roman"/>
      <family val="2"/>
    </font>
    <font>
      <sz val="9"/>
      <color indexed="8"/>
      <name val="MetaNormalLF-Roman"/>
      <family val="2"/>
    </font>
    <font>
      <b/>
      <sz val="12"/>
      <name val="MetaNormalLF-Roman"/>
      <family val="2"/>
    </font>
    <font>
      <sz val="10"/>
      <color indexed="8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2"/>
      <color theme="1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MetaNormalLF-Roman"/>
      <family val="2"/>
    </font>
    <font>
      <u/>
      <sz val="11"/>
      <color theme="10"/>
      <name val="Calibri"/>
      <family val="2"/>
      <scheme val="minor"/>
    </font>
    <font>
      <sz val="8"/>
      <color indexed="8"/>
      <name val="MetaNormalLF-Roman"/>
      <family val="2"/>
    </font>
    <font>
      <b/>
      <sz val="12"/>
      <color indexed="8"/>
      <name val="MetaNormalLF-Roman"/>
      <family val="2"/>
    </font>
    <font>
      <sz val="10"/>
      <color rgb="FFFF0000"/>
      <name val="MetaNormalLF-Roman"/>
      <family val="2"/>
    </font>
    <font>
      <sz val="11"/>
      <name val="Calibri"/>
      <family val="2"/>
      <scheme val="minor"/>
    </font>
    <font>
      <vertAlign val="superscript"/>
      <sz val="10"/>
      <name val="MetaNormalLF-Roman"/>
      <family val="2"/>
    </font>
    <font>
      <sz val="10"/>
      <color theme="10"/>
      <name val="MetaNormalLF-Roman"/>
      <family val="2"/>
    </font>
    <font>
      <vertAlign val="subscript"/>
      <sz val="10"/>
      <name val="MetaNormalLF-Roman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8">
    <xf numFmtId="0" fontId="0" fillId="0" borderId="0"/>
    <xf numFmtId="165" fontId="4" fillId="0" borderId="0"/>
    <xf numFmtId="0" fontId="5" fillId="0" borderId="0"/>
    <xf numFmtId="0" fontId="5" fillId="0" borderId="0"/>
    <xf numFmtId="169" fontId="8" fillId="0" borderId="0">
      <alignment horizontal="right" indent="1"/>
    </xf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0" applyNumberFormat="0" applyAlignment="0" applyProtection="0"/>
    <xf numFmtId="0" fontId="20" fillId="6" borderId="11" applyNumberFormat="0" applyAlignment="0" applyProtection="0"/>
    <xf numFmtId="0" fontId="21" fillId="6" borderId="10" applyNumberFormat="0" applyAlignment="0" applyProtection="0"/>
    <xf numFmtId="0" fontId="22" fillId="0" borderId="12" applyNumberFormat="0" applyFill="0" applyAlignment="0" applyProtection="0"/>
    <xf numFmtId="0" fontId="23" fillId="7" borderId="13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7" fillId="32" borderId="0" applyNumberFormat="0" applyBorder="0" applyAlignment="0" applyProtection="0"/>
    <xf numFmtId="0" fontId="3" fillId="0" borderId="0"/>
    <xf numFmtId="0" fontId="3" fillId="8" borderId="14" applyNumberFormat="0" applyFont="0" applyAlignment="0" applyProtection="0"/>
    <xf numFmtId="170" fontId="29" fillId="0" borderId="0"/>
    <xf numFmtId="49" fontId="29" fillId="0" borderId="0"/>
    <xf numFmtId="171" fontId="29" fillId="0" borderId="0">
      <alignment horizontal="center"/>
    </xf>
    <xf numFmtId="172" fontId="29" fillId="0" borderId="0"/>
    <xf numFmtId="173" fontId="29" fillId="0" borderId="0"/>
    <xf numFmtId="174" fontId="29" fillId="0" borderId="0"/>
    <xf numFmtId="175" fontId="29" fillId="0" borderId="0"/>
    <xf numFmtId="176" fontId="30" fillId="0" borderId="0"/>
    <xf numFmtId="177" fontId="31" fillId="0" borderId="0"/>
    <xf numFmtId="178" fontId="30" fillId="0" borderId="0"/>
    <xf numFmtId="179" fontId="29" fillId="0" borderId="0"/>
    <xf numFmtId="180" fontId="29" fillId="0" borderId="0"/>
    <xf numFmtId="181" fontId="29" fillId="0" borderId="0"/>
    <xf numFmtId="182" fontId="30" fillId="0" borderId="0"/>
    <xf numFmtId="49" fontId="32" fillId="0" borderId="17" applyNumberFormat="0" applyFont="0" applyFill="0" applyBorder="0" applyProtection="0">
      <alignment horizontal="left" vertical="center" indent="5"/>
    </xf>
    <xf numFmtId="183" fontId="29" fillId="0" borderId="0">
      <alignment horizontal="center"/>
    </xf>
    <xf numFmtId="184" fontId="29" fillId="0" borderId="0">
      <alignment horizontal="center"/>
    </xf>
    <xf numFmtId="185" fontId="29" fillId="0" borderId="0">
      <alignment horizontal="center"/>
    </xf>
    <xf numFmtId="186" fontId="29" fillId="0" borderId="0">
      <alignment horizontal="center"/>
    </xf>
    <xf numFmtId="187" fontId="29" fillId="0" borderId="0">
      <alignment horizontal="center"/>
    </xf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32" fillId="0" borderId="18">
      <alignment horizontal="left" vertical="center" wrapText="1" indent="2"/>
    </xf>
    <xf numFmtId="190" fontId="9" fillId="0" borderId="19" applyFill="0" applyBorder="0">
      <alignment horizontal="right" indent="1"/>
    </xf>
    <xf numFmtId="0" fontId="29" fillId="0" borderId="16"/>
    <xf numFmtId="0" fontId="33" fillId="0" borderId="0" applyNumberFormat="0" applyFill="0" applyBorder="0" applyAlignment="0" applyProtection="0">
      <alignment vertical="top"/>
      <protection locked="0"/>
    </xf>
    <xf numFmtId="170" fontId="30" fillId="0" borderId="0"/>
    <xf numFmtId="49" fontId="30" fillId="0" borderId="0"/>
    <xf numFmtId="0" fontId="8" fillId="0" borderId="0"/>
    <xf numFmtId="0" fontId="5" fillId="0" borderId="0"/>
    <xf numFmtId="0" fontId="3" fillId="0" borderId="0"/>
    <xf numFmtId="0" fontId="5" fillId="0" borderId="0"/>
    <xf numFmtId="0" fontId="8" fillId="0" borderId="0"/>
    <xf numFmtId="0" fontId="36" fillId="0" borderId="0" applyNumberFormat="0" applyFon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191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8" fillId="0" borderId="0" applyFont="0" applyFill="0" applyBorder="0" applyAlignment="0" applyProtection="0"/>
    <xf numFmtId="0" fontId="38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8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0" fontId="53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4" applyNumberFormat="0" applyFont="0" applyAlignment="0" applyProtection="0"/>
    <xf numFmtId="41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47">
    <xf numFmtId="0" fontId="0" fillId="0" borderId="0" xfId="0" applyAlignment="1">
      <alignment horizontal="right"/>
    </xf>
    <xf numFmtId="0" fontId="6" fillId="0" borderId="0" xfId="2" applyFont="1" applyAlignment="1"/>
    <xf numFmtId="0" fontId="7" fillId="0" borderId="0" xfId="2" applyFont="1" applyAlignment="1"/>
    <xf numFmtId="0" fontId="8" fillId="0" borderId="0" xfId="2" applyFont="1"/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166" fontId="9" fillId="0" borderId="3" xfId="2" applyNumberFormat="1" applyFont="1" applyBorder="1" applyAlignment="1">
      <alignment horizontal="left" indent="2"/>
    </xf>
    <xf numFmtId="166" fontId="9" fillId="0" borderId="3" xfId="2" applyNumberFormat="1" applyFont="1" applyFill="1" applyBorder="1" applyAlignment="1">
      <alignment horizontal="left" indent="2"/>
    </xf>
    <xf numFmtId="166" fontId="9" fillId="0" borderId="3" xfId="2" applyNumberFormat="1" applyFont="1" applyFill="1" applyBorder="1" applyAlignment="1">
      <alignment horizontal="left" indent="3"/>
    </xf>
    <xf numFmtId="0" fontId="8" fillId="0" borderId="1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0" fillId="0" borderId="0" xfId="0" applyFill="1" applyAlignment="1">
      <alignment horizontal="right"/>
    </xf>
    <xf numFmtId="0" fontId="8" fillId="0" borderId="0" xfId="2" applyFont="1" applyBorder="1"/>
    <xf numFmtId="0" fontId="9" fillId="0" borderId="0" xfId="2" applyFont="1" applyBorder="1" applyAlignment="1">
      <alignment horizontal="center"/>
    </xf>
    <xf numFmtId="166" fontId="28" fillId="0" borderId="3" xfId="2" applyNumberFormat="1" applyFont="1" applyBorder="1" applyAlignment="1">
      <alignment horizontal="left" indent="1"/>
    </xf>
    <xf numFmtId="0" fontId="9" fillId="0" borderId="0" xfId="2" quotePrefix="1" applyFont="1" applyBorder="1" applyAlignment="1">
      <alignment horizontal="center"/>
    </xf>
    <xf numFmtId="166" fontId="28" fillId="0" borderId="3" xfId="2" applyNumberFormat="1" applyFont="1" applyFill="1" applyBorder="1" applyAlignment="1">
      <alignment horizontal="left" indent="1"/>
    </xf>
    <xf numFmtId="0" fontId="6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8" fillId="0" borderId="0" xfId="2" applyFont="1" applyAlignment="1">
      <alignment horizontal="center"/>
    </xf>
    <xf numFmtId="2" fontId="9" fillId="0" borderId="0" xfId="2" applyNumberFormat="1" applyFont="1" applyBorder="1" applyAlignment="1">
      <alignment horizontal="center"/>
    </xf>
    <xf numFmtId="1" fontId="9" fillId="0" borderId="0" xfId="2" applyNumberFormat="1" applyFont="1" applyBorder="1" applyAlignment="1">
      <alignment horizontal="center"/>
    </xf>
    <xf numFmtId="166" fontId="9" fillId="0" borderId="0" xfId="2" applyNumberFormat="1" applyFont="1" applyBorder="1" applyAlignment="1">
      <alignment horizontal="center"/>
    </xf>
    <xf numFmtId="0" fontId="11" fillId="0" borderId="0" xfId="2" applyFont="1" applyAlignment="1">
      <alignment horizontal="center"/>
    </xf>
    <xf numFmtId="166" fontId="9" fillId="0" borderId="3" xfId="2" applyNumberFormat="1" applyFont="1" applyFill="1" applyBorder="1" applyAlignment="1">
      <alignment horizontal="left" indent="1"/>
    </xf>
    <xf numFmtId="166" fontId="9" fillId="0" borderId="3" xfId="2" applyNumberFormat="1" applyFont="1" applyFill="1" applyBorder="1" applyAlignment="1">
      <alignment horizontal="left" indent="4"/>
    </xf>
    <xf numFmtId="166" fontId="9" fillId="0" borderId="3" xfId="2" applyNumberFormat="1" applyFont="1" applyFill="1" applyBorder="1" applyAlignment="1">
      <alignment horizontal="left" indent="5"/>
    </xf>
    <xf numFmtId="166" fontId="9" fillId="0" borderId="3" xfId="2" applyNumberFormat="1" applyFont="1" applyFill="1" applyBorder="1" applyAlignment="1">
      <alignment horizontal="left" indent="6"/>
    </xf>
    <xf numFmtId="166" fontId="9" fillId="0" borderId="3" xfId="3" applyNumberFormat="1" applyFont="1" applyFill="1" applyBorder="1" applyAlignment="1">
      <alignment horizontal="left" indent="2"/>
    </xf>
    <xf numFmtId="166" fontId="9" fillId="0" borderId="3" xfId="3" applyNumberFormat="1" applyFont="1" applyFill="1" applyBorder="1" applyAlignment="1">
      <alignment horizontal="left" indent="3"/>
    </xf>
    <xf numFmtId="166" fontId="9" fillId="0" borderId="3" xfId="3" applyNumberFormat="1" applyFont="1" applyFill="1" applyBorder="1" applyAlignment="1">
      <alignment horizontal="left" indent="4"/>
    </xf>
    <xf numFmtId="166" fontId="9" fillId="0" borderId="3" xfId="3" applyNumberFormat="1" applyFont="1" applyFill="1" applyBorder="1" applyAlignment="1">
      <alignment horizontal="left" indent="1"/>
    </xf>
    <xf numFmtId="0" fontId="8" fillId="0" borderId="0" xfId="2" applyFont="1" applyFill="1"/>
    <xf numFmtId="166" fontId="9" fillId="0" borderId="3" xfId="0" applyNumberFormat="1" applyFont="1" applyFill="1" applyBorder="1" applyAlignment="1">
      <alignment horizontal="left" indent="3"/>
    </xf>
    <xf numFmtId="166" fontId="9" fillId="0" borderId="3" xfId="0" applyNumberFormat="1" applyFont="1" applyFill="1" applyBorder="1" applyAlignment="1">
      <alignment horizontal="left" indent="2"/>
    </xf>
    <xf numFmtId="0" fontId="9" fillId="0" borderId="0" xfId="2" applyFont="1" applyFill="1" applyBorder="1" applyAlignment="1">
      <alignment horizontal="center"/>
    </xf>
    <xf numFmtId="192" fontId="0" fillId="0" borderId="0" xfId="0" applyNumberFormat="1" applyFill="1" applyAlignment="1">
      <alignment horizontal="right"/>
    </xf>
    <xf numFmtId="3" fontId="7" fillId="0" borderId="0" xfId="1" applyNumberFormat="1" applyFont="1" applyFill="1" applyAlignment="1"/>
    <xf numFmtId="168" fontId="9" fillId="0" borderId="3" xfId="1" applyNumberFormat="1" applyFont="1" applyFill="1" applyBorder="1" applyAlignment="1">
      <alignment horizontal="left" indent="2"/>
    </xf>
    <xf numFmtId="168" fontId="9" fillId="0" borderId="3" xfId="1" applyNumberFormat="1" applyFont="1" applyFill="1" applyBorder="1" applyAlignment="1">
      <alignment horizontal="left" indent="4"/>
    </xf>
    <xf numFmtId="168" fontId="9" fillId="0" borderId="3" xfId="1" applyNumberFormat="1" applyFont="1" applyFill="1" applyBorder="1" applyAlignment="1">
      <alignment horizontal="left" indent="3"/>
    </xf>
    <xf numFmtId="49" fontId="28" fillId="0" borderId="3" xfId="1" applyNumberFormat="1" applyFont="1" applyFill="1" applyBorder="1" applyAlignment="1">
      <alignment horizontal="left"/>
    </xf>
    <xf numFmtId="168" fontId="9" fillId="0" borderId="3" xfId="1" applyNumberFormat="1" applyFont="1" applyFill="1" applyBorder="1" applyAlignment="1">
      <alignment horizontal="left" indent="1"/>
    </xf>
    <xf numFmtId="1" fontId="39" fillId="0" borderId="0" xfId="2" applyNumberFormat="1" applyFont="1" applyFill="1" applyAlignment="1"/>
    <xf numFmtId="0" fontId="39" fillId="0" borderId="0" xfId="2" applyFont="1" applyFill="1"/>
    <xf numFmtId="0" fontId="39" fillId="0" borderId="0" xfId="2" applyFont="1" applyFill="1" applyAlignment="1"/>
    <xf numFmtId="0" fontId="39" fillId="0" borderId="0" xfId="3" applyFont="1" applyFill="1" applyAlignment="1"/>
    <xf numFmtId="167" fontId="9" fillId="0" borderId="3" xfId="0" applyNumberFormat="1" applyFont="1" applyFill="1" applyBorder="1" applyAlignment="1">
      <alignment horizontal="left" indent="2"/>
    </xf>
    <xf numFmtId="0" fontId="7" fillId="0" borderId="0" xfId="3" applyFont="1" applyFill="1" applyAlignment="1">
      <alignment horizontal="left"/>
    </xf>
    <xf numFmtId="0" fontId="39" fillId="0" borderId="0" xfId="0" applyFont="1" applyFill="1"/>
    <xf numFmtId="165" fontId="41" fillId="0" borderId="0" xfId="1" applyFont="1" applyAlignment="1"/>
    <xf numFmtId="3" fontId="38" fillId="0" borderId="0" xfId="1" applyNumberFormat="1" applyFont="1" applyAlignment="1"/>
    <xf numFmtId="165" fontId="41" fillId="0" borderId="0" xfId="1" applyFont="1" applyFill="1" applyAlignment="1"/>
    <xf numFmtId="3" fontId="38" fillId="0" borderId="0" xfId="1" applyNumberFormat="1" applyFont="1" applyFill="1" applyAlignment="1"/>
    <xf numFmtId="0" fontId="0" fillId="0" borderId="0" xfId="0" applyFill="1" applyBorder="1" applyAlignment="1">
      <alignment horizontal="right"/>
    </xf>
    <xf numFmtId="0" fontId="8" fillId="0" borderId="2" xfId="2" applyFont="1" applyBorder="1" applyAlignment="1">
      <alignment horizontal="center" vertical="center" wrapText="1"/>
    </xf>
    <xf numFmtId="2" fontId="9" fillId="0" borderId="6" xfId="2" applyNumberFormat="1" applyFont="1" applyBorder="1" applyAlignment="1">
      <alignment horizontal="center"/>
    </xf>
    <xf numFmtId="1" fontId="9" fillId="0" borderId="6" xfId="2" applyNumberFormat="1" applyFont="1" applyBorder="1" applyAlignment="1">
      <alignment horizontal="center"/>
    </xf>
    <xf numFmtId="1" fontId="9" fillId="0" borderId="6" xfId="2" applyNumberFormat="1" applyFont="1" applyFill="1" applyBorder="1" applyAlignment="1">
      <alignment horizontal="center"/>
    </xf>
    <xf numFmtId="192" fontId="40" fillId="0" borderId="0" xfId="0" applyNumberFormat="1" applyFont="1" applyFill="1" applyAlignment="1">
      <alignment horizontal="right" indent="1"/>
    </xf>
    <xf numFmtId="0" fontId="8" fillId="0" borderId="5" xfId="2" applyFont="1" applyBorder="1" applyAlignment="1">
      <alignment horizontal="left" vertical="center"/>
    </xf>
    <xf numFmtId="0" fontId="42" fillId="0" borderId="2" xfId="0" applyFont="1" applyFill="1" applyBorder="1" applyAlignment="1">
      <alignment horizontal="center" vertical="center"/>
    </xf>
    <xf numFmtId="0" fontId="42" fillId="0" borderId="4" xfId="0" applyFont="1" applyFill="1" applyBorder="1" applyAlignment="1">
      <alignment horizontal="center" vertical="center"/>
    </xf>
    <xf numFmtId="192" fontId="40" fillId="0" borderId="0" xfId="0" applyNumberFormat="1" applyFont="1" applyAlignment="1">
      <alignment horizontal="right" indent="1"/>
    </xf>
    <xf numFmtId="0" fontId="39" fillId="0" borderId="0" xfId="2" applyFont="1" applyFill="1" applyAlignment="1">
      <alignment horizontal="left" indent="1"/>
    </xf>
    <xf numFmtId="0" fontId="0" fillId="0" borderId="0" xfId="0" quotePrefix="1" applyFill="1" applyBorder="1" applyAlignment="1">
      <alignment horizontal="right"/>
    </xf>
    <xf numFmtId="1" fontId="41" fillId="0" borderId="0" xfId="1" applyNumberFormat="1" applyFont="1" applyFill="1" applyAlignment="1"/>
    <xf numFmtId="1" fontId="38" fillId="0" borderId="0" xfId="1" applyNumberFormat="1" applyFont="1" applyFill="1" applyAlignment="1"/>
    <xf numFmtId="0" fontId="8" fillId="0" borderId="5" xfId="2" applyFont="1" applyFill="1" applyBorder="1" applyAlignment="1">
      <alignment horizontal="left" vertical="center"/>
    </xf>
    <xf numFmtId="0" fontId="8" fillId="0" borderId="1" xfId="2" applyFont="1" applyFill="1" applyBorder="1" applyAlignment="1">
      <alignment vertical="center"/>
    </xf>
    <xf numFmtId="0" fontId="8" fillId="0" borderId="5" xfId="2" applyFont="1" applyFill="1" applyBorder="1" applyAlignment="1">
      <alignment vertical="center"/>
    </xf>
    <xf numFmtId="0" fontId="41" fillId="0" borderId="0" xfId="3" applyFont="1" applyFill="1" applyAlignment="1">
      <alignment horizontal="left"/>
    </xf>
    <xf numFmtId="0" fontId="5" fillId="0" borderId="20" xfId="78" applyBorder="1"/>
    <xf numFmtId="0" fontId="5" fillId="0" borderId="0" xfId="78"/>
    <xf numFmtId="0" fontId="8" fillId="0" borderId="0" xfId="78" applyFont="1"/>
    <xf numFmtId="0" fontId="45" fillId="0" borderId="0" xfId="78" applyFont="1"/>
    <xf numFmtId="0" fontId="8" fillId="0" borderId="0" xfId="78" applyFont="1" applyProtection="1">
      <protection locked="0"/>
    </xf>
    <xf numFmtId="0" fontId="46" fillId="0" borderId="0" xfId="78" applyFont="1" applyProtection="1">
      <protection locked="0"/>
    </xf>
    <xf numFmtId="0" fontId="5" fillId="0" borderId="0" xfId="78" applyProtection="1">
      <protection locked="0"/>
    </xf>
    <xf numFmtId="49" fontId="47" fillId="0" borderId="0" xfId="78" applyNumberFormat="1" applyFont="1" applyProtection="1">
      <protection locked="0"/>
    </xf>
    <xf numFmtId="0" fontId="47" fillId="0" borderId="0" xfId="78" applyFont="1" applyProtection="1">
      <protection locked="0"/>
    </xf>
    <xf numFmtId="0" fontId="48" fillId="0" borderId="0" xfId="78" applyFont="1" applyProtection="1">
      <protection locked="0"/>
    </xf>
    <xf numFmtId="0" fontId="8" fillId="0" borderId="0" xfId="78" applyFont="1" applyAlignment="1"/>
    <xf numFmtId="0" fontId="5" fillId="0" borderId="0" xfId="78" applyAlignment="1"/>
    <xf numFmtId="49" fontId="49" fillId="0" borderId="0" xfId="78" applyNumberFormat="1" applyFont="1" applyAlignment="1" applyProtection="1">
      <alignment horizontal="left"/>
      <protection locked="0"/>
    </xf>
    <xf numFmtId="0" fontId="8" fillId="0" borderId="0" xfId="78" applyFont="1" applyAlignment="1" applyProtection="1">
      <alignment horizontal="left" indent="1"/>
      <protection locked="0"/>
    </xf>
    <xf numFmtId="0" fontId="8" fillId="0" borderId="0" xfId="78" applyFont="1" applyAlignment="1">
      <alignment horizontal="left" indent="1"/>
    </xf>
    <xf numFmtId="0" fontId="8" fillId="0" borderId="0" xfId="78" applyFont="1" applyAlignment="1" applyProtection="1">
      <alignment horizontal="left"/>
      <protection locked="0"/>
    </xf>
    <xf numFmtId="0" fontId="36" fillId="0" borderId="0" xfId="72" applyFont="1" applyAlignment="1" applyProtection="1"/>
    <xf numFmtId="0" fontId="6" fillId="0" borderId="0" xfId="78" applyFont="1" applyAlignment="1">
      <alignment horizontal="left"/>
    </xf>
    <xf numFmtId="0" fontId="8" fillId="0" borderId="0" xfId="78" applyFont="1" applyAlignment="1">
      <alignment horizontal="left"/>
    </xf>
    <xf numFmtId="0" fontId="50" fillId="0" borderId="0" xfId="129" applyFont="1"/>
    <xf numFmtId="0" fontId="51" fillId="0" borderId="0" xfId="129" applyFont="1"/>
    <xf numFmtId="0" fontId="2" fillId="0" borderId="0" xfId="129"/>
    <xf numFmtId="0" fontId="51" fillId="0" borderId="0" xfId="129" quotePrefix="1" applyFont="1" applyAlignment="1">
      <alignment horizontal="center"/>
    </xf>
    <xf numFmtId="0" fontId="52" fillId="0" borderId="0" xfId="129" applyFont="1"/>
    <xf numFmtId="0" fontId="51" fillId="0" borderId="0" xfId="129" applyFont="1" applyAlignment="1">
      <alignment horizontal="right"/>
    </xf>
    <xf numFmtId="0" fontId="24" fillId="0" borderId="0" xfId="129" applyFont="1"/>
    <xf numFmtId="0" fontId="8" fillId="0" borderId="5" xfId="3" applyFont="1" applyFill="1" applyBorder="1" applyAlignment="1">
      <alignment horizontal="left" vertical="center"/>
    </xf>
    <xf numFmtId="166" fontId="9" fillId="0" borderId="21" xfId="3" applyNumberFormat="1" applyFont="1" applyFill="1" applyBorder="1" applyAlignment="1">
      <alignment horizontal="left" indent="1"/>
    </xf>
    <xf numFmtId="0" fontId="38" fillId="0" borderId="0" xfId="3" applyFont="1" applyFill="1" applyAlignment="1">
      <alignment horizontal="left"/>
    </xf>
    <xf numFmtId="0" fontId="42" fillId="0" borderId="0" xfId="0" applyFont="1" applyAlignment="1">
      <alignment horizontal="right"/>
    </xf>
    <xf numFmtId="0" fontId="55" fillId="0" borderId="0" xfId="0" applyFont="1" applyAlignment="1">
      <alignment horizontal="left"/>
    </xf>
    <xf numFmtId="0" fontId="42" fillId="0" borderId="0" xfId="0" applyFont="1" applyAlignment="1">
      <alignment horizontal="left" indent="1"/>
    </xf>
    <xf numFmtId="0" fontId="8" fillId="0" borderId="0" xfId="0" applyFont="1" applyAlignment="1">
      <alignment horizontal="right"/>
    </xf>
    <xf numFmtId="0" fontId="8" fillId="0" borderId="0" xfId="130" applyFont="1" applyAlignment="1">
      <alignment horizontal="left"/>
    </xf>
    <xf numFmtId="0" fontId="8" fillId="0" borderId="0" xfId="130" applyFont="1"/>
    <xf numFmtId="0" fontId="56" fillId="0" borderId="0" xfId="129" applyFont="1"/>
    <xf numFmtId="167" fontId="9" fillId="0" borderId="3" xfId="0" applyNumberFormat="1" applyFont="1" applyFill="1" applyBorder="1" applyAlignment="1">
      <alignment horizontal="left" indent="1"/>
    </xf>
    <xf numFmtId="0" fontId="8" fillId="0" borderId="0" xfId="129" applyFont="1" applyFill="1"/>
    <xf numFmtId="0" fontId="8" fillId="0" borderId="0" xfId="129" applyFont="1"/>
    <xf numFmtId="0" fontId="8" fillId="0" borderId="0" xfId="129" applyFont="1" applyAlignment="1">
      <alignment horizontal="left"/>
    </xf>
    <xf numFmtId="0" fontId="57" fillId="0" borderId="0" xfId="129" applyFont="1"/>
    <xf numFmtId="0" fontId="8" fillId="0" borderId="5" xfId="2" applyFont="1" applyFill="1" applyBorder="1" applyAlignment="1">
      <alignment horizontal="left" vertical="center"/>
    </xf>
    <xf numFmtId="0" fontId="0" fillId="0" borderId="0" xfId="0" quotePrefix="1" applyFill="1" applyAlignment="1">
      <alignment horizontal="left"/>
    </xf>
    <xf numFmtId="0" fontId="54" fillId="0" borderId="0" xfId="0" applyFont="1" applyAlignment="1">
      <alignment horizontal="left"/>
    </xf>
    <xf numFmtId="0" fontId="57" fillId="0" borderId="0" xfId="0" applyFont="1" applyFill="1" applyAlignment="1">
      <alignment horizontal="right"/>
    </xf>
    <xf numFmtId="0" fontId="40" fillId="0" borderId="0" xfId="0" quotePrefix="1" applyFont="1" applyFill="1" applyAlignment="1">
      <alignment horizontal="left"/>
    </xf>
    <xf numFmtId="0" fontId="54" fillId="0" borderId="0" xfId="0" applyFont="1" applyAlignment="1">
      <alignment horizontal="left"/>
    </xf>
    <xf numFmtId="0" fontId="54" fillId="0" borderId="0" xfId="0" applyFont="1" applyAlignment="1">
      <alignment horizontal="left" indent="1"/>
    </xf>
    <xf numFmtId="0" fontId="59" fillId="0" borderId="0" xfId="130" applyFont="1"/>
    <xf numFmtId="49" fontId="28" fillId="0" borderId="3" xfId="2" applyNumberFormat="1" applyFont="1" applyFill="1" applyBorder="1" applyAlignment="1">
      <alignment horizontal="left" indent="1"/>
    </xf>
    <xf numFmtId="49" fontId="9" fillId="0" borderId="3" xfId="2" applyNumberFormat="1" applyFont="1" applyFill="1" applyBorder="1" applyAlignment="1">
      <alignment horizontal="left" indent="2"/>
    </xf>
    <xf numFmtId="166" fontId="28" fillId="0" borderId="3" xfId="2" applyNumberFormat="1" applyFont="1" applyBorder="1" applyAlignment="1">
      <alignment horizontal="left" indent="2"/>
    </xf>
    <xf numFmtId="49" fontId="28" fillId="0" borderId="3" xfId="2" applyNumberFormat="1" applyFont="1" applyBorder="1" applyAlignment="1">
      <alignment horizontal="left" indent="1"/>
    </xf>
    <xf numFmtId="166" fontId="28" fillId="0" borderId="3" xfId="2" applyNumberFormat="1" applyFont="1" applyFill="1" applyBorder="1" applyAlignment="1">
      <alignment horizontal="left" indent="2"/>
    </xf>
    <xf numFmtId="0" fontId="42" fillId="0" borderId="5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192" fontId="40" fillId="0" borderId="0" xfId="0" quotePrefix="1" applyNumberFormat="1" applyFont="1" applyAlignment="1">
      <alignment horizontal="right" indent="1"/>
    </xf>
    <xf numFmtId="0" fontId="51" fillId="0" borderId="0" xfId="129" quotePrefix="1" applyFont="1" applyAlignment="1">
      <alignment horizontal="right"/>
    </xf>
    <xf numFmtId="49" fontId="9" fillId="0" borderId="3" xfId="2" applyNumberFormat="1" applyFont="1" applyFill="1" applyBorder="1" applyAlignment="1">
      <alignment horizontal="left" indent="4"/>
    </xf>
    <xf numFmtId="1" fontId="39" fillId="0" borderId="0" xfId="2" applyNumberFormat="1" applyFont="1" applyFill="1" applyAlignment="1">
      <alignment horizontal="left" indent="1"/>
    </xf>
    <xf numFmtId="0" fontId="54" fillId="0" borderId="0" xfId="0" applyFont="1" applyFill="1" applyAlignment="1">
      <alignment horizontal="left" indent="1"/>
    </xf>
    <xf numFmtId="0" fontId="39" fillId="0" borderId="0" xfId="3" applyFont="1" applyFill="1" applyAlignment="1">
      <alignment horizontal="left" indent="1"/>
    </xf>
    <xf numFmtId="192" fontId="0" fillId="0" borderId="0" xfId="0" applyNumberFormat="1" applyAlignment="1">
      <alignment horizontal="right"/>
    </xf>
    <xf numFmtId="0" fontId="54" fillId="0" borderId="0" xfId="0" quotePrefix="1" applyFont="1" applyFill="1" applyAlignment="1">
      <alignment horizontal="left"/>
    </xf>
    <xf numFmtId="0" fontId="43" fillId="0" borderId="20" xfId="78" applyFont="1" applyBorder="1" applyAlignment="1"/>
    <xf numFmtId="0" fontId="44" fillId="0" borderId="20" xfId="78" applyFont="1" applyBorder="1" applyAlignment="1"/>
    <xf numFmtId="0" fontId="45" fillId="0" borderId="0" xfId="78" applyFont="1" applyAlignment="1" applyProtection="1">
      <alignment vertical="center"/>
      <protection locked="0"/>
    </xf>
    <xf numFmtId="0" fontId="8" fillId="0" borderId="0" xfId="78" applyFont="1" applyAlignment="1" applyProtection="1">
      <alignment vertical="center"/>
      <protection locked="0"/>
    </xf>
    <xf numFmtId="0" fontId="8" fillId="0" borderId="0" xfId="78" applyFont="1" applyAlignment="1"/>
    <xf numFmtId="0" fontId="5" fillId="0" borderId="0" xfId="78" applyAlignment="1"/>
    <xf numFmtId="0" fontId="8" fillId="0" borderId="1" xfId="2" applyFont="1" applyFill="1" applyBorder="1" applyAlignment="1">
      <alignment horizontal="left" vertical="center"/>
    </xf>
    <xf numFmtId="0" fontId="8" fillId="0" borderId="5" xfId="2" applyFont="1" applyFill="1" applyBorder="1" applyAlignment="1">
      <alignment horizontal="left" vertical="center"/>
    </xf>
    <xf numFmtId="0" fontId="57" fillId="0" borderId="0" xfId="0" quotePrefix="1" applyFont="1" applyFill="1" applyAlignment="1">
      <alignment horizontal="left"/>
    </xf>
  </cellXfs>
  <cellStyles count="158">
    <cellStyle name="0mitP" xfId="47"/>
    <cellStyle name="0ohneP" xfId="48"/>
    <cellStyle name="10mitP" xfId="49"/>
    <cellStyle name="12mitP" xfId="50"/>
    <cellStyle name="12ohneP" xfId="51"/>
    <cellStyle name="13mitP" xfId="52"/>
    <cellStyle name="1mitP" xfId="53"/>
    <cellStyle name="1ohneP" xfId="54"/>
    <cellStyle name="20 % - Akzent1" xfId="22" builtinId="30" customBuiltin="1"/>
    <cellStyle name="20 % - Akzent1 2" xfId="131"/>
    <cellStyle name="20 % - Akzent2" xfId="26" builtinId="34" customBuiltin="1"/>
    <cellStyle name="20 % - Akzent2 2" xfId="133"/>
    <cellStyle name="20 % - Akzent3" xfId="30" builtinId="38" customBuiltin="1"/>
    <cellStyle name="20 % - Akzent3 2" xfId="135"/>
    <cellStyle name="20 % - Akzent4" xfId="34" builtinId="42" customBuiltin="1"/>
    <cellStyle name="20 % - Akzent4 2" xfId="137"/>
    <cellStyle name="20 % - Akzent5" xfId="38" builtinId="46" customBuiltin="1"/>
    <cellStyle name="20 % - Akzent5 2" xfId="139"/>
    <cellStyle name="20 % - Akzent6" xfId="42" builtinId="50" customBuiltin="1"/>
    <cellStyle name="20 % - Akzent6 2" xfId="141"/>
    <cellStyle name="2mitP" xfId="55"/>
    <cellStyle name="2ohneP" xfId="56"/>
    <cellStyle name="3mitP" xfId="57"/>
    <cellStyle name="3ohneP" xfId="58"/>
    <cellStyle name="40 % - Akzent1" xfId="23" builtinId="31" customBuiltin="1"/>
    <cellStyle name="40 % - Akzent1 2" xfId="132"/>
    <cellStyle name="40 % - Akzent2" xfId="27" builtinId="35" customBuiltin="1"/>
    <cellStyle name="40 % - Akzent2 2" xfId="134"/>
    <cellStyle name="40 % - Akzent3" xfId="31" builtinId="39" customBuiltin="1"/>
    <cellStyle name="40 % - Akzent3 2" xfId="136"/>
    <cellStyle name="40 % - Akzent4" xfId="35" builtinId="43" customBuiltin="1"/>
    <cellStyle name="40 % - Akzent4 2" xfId="138"/>
    <cellStyle name="40 % - Akzent5" xfId="39" builtinId="47" customBuiltin="1"/>
    <cellStyle name="40 % - Akzent5 2" xfId="140"/>
    <cellStyle name="40 % - Akzent6" xfId="43" builtinId="51" customBuiltin="1"/>
    <cellStyle name="40 % - Akzent6 2" xfId="142"/>
    <cellStyle name="4mitP" xfId="59"/>
    <cellStyle name="4ohneP" xfId="60"/>
    <cellStyle name="5x indented GHG Textfiels" xfId="61"/>
    <cellStyle name="60 % - Akzent1" xfId="24" builtinId="32" customBuiltin="1"/>
    <cellStyle name="60 % - Akzent2" xfId="28" builtinId="36" customBuiltin="1"/>
    <cellStyle name="60 % - Akzent3" xfId="32" builtinId="40" customBuiltin="1"/>
    <cellStyle name="60 % - Akzent4" xfId="36" builtinId="44" customBuiltin="1"/>
    <cellStyle name="60 % - Akzent5" xfId="40" builtinId="48" customBuiltin="1"/>
    <cellStyle name="60 % - Akzent6" xfId="44" builtinId="52" customBuiltin="1"/>
    <cellStyle name="6mitP" xfId="62"/>
    <cellStyle name="6ohneP" xfId="63"/>
    <cellStyle name="7mitP" xfId="64"/>
    <cellStyle name="9mitP" xfId="65"/>
    <cellStyle name="9ohneP" xfId="66"/>
    <cellStyle name="Akzent1" xfId="21" builtinId="29" customBuiltin="1"/>
    <cellStyle name="Akzent2" xfId="25" builtinId="33" customBuiltin="1"/>
    <cellStyle name="Akzent3" xfId="29" builtinId="37" customBuiltin="1"/>
    <cellStyle name="Akzent4" xfId="33" builtinId="41" customBuiltin="1"/>
    <cellStyle name="Akzent5" xfId="37" builtinId="45" customBuiltin="1"/>
    <cellStyle name="Akzent6" xfId="41" builtinId="49" customBuiltin="1"/>
    <cellStyle name="Ausgabe" xfId="14" builtinId="21" customBuiltin="1"/>
    <cellStyle name="Berechnung" xfId="15" builtinId="22" customBuiltin="1"/>
    <cellStyle name="Comma [0]" xfId="67"/>
    <cellStyle name="Comma [0] 2" xfId="145"/>
    <cellStyle name="Currency [0]" xfId="68"/>
    <cellStyle name="CustomizationCells" xfId="69"/>
    <cellStyle name="Eine_Nachkommastelle" xfId="70"/>
    <cellStyle name="Eingabe" xfId="13" builtinId="20" customBuiltin="1"/>
    <cellStyle name="Ergebnis" xfId="20" builtinId="25" customBuiltin="1"/>
    <cellStyle name="Erklärender Text" xfId="19" builtinId="53" customBuiltin="1"/>
    <cellStyle name="Fuss" xfId="71"/>
    <cellStyle name="Gut" xfId="10" builtinId="26" customBuiltin="1"/>
    <cellStyle name="Hyperlink 2" xfId="72"/>
    <cellStyle name="Hyperlink 2 2" xfId="80"/>
    <cellStyle name="Hyperlink 3" xfId="81"/>
    <cellStyle name="Komma 2" xfId="126"/>
    <cellStyle name="Komma 2 2" xfId="127"/>
    <cellStyle name="Komma 2 2 2" xfId="156"/>
    <cellStyle name="Komma 2 3" xfId="155"/>
    <cellStyle name="Komma 3" xfId="128"/>
    <cellStyle name="Link" xfId="130" builtinId="8"/>
    <cellStyle name="mitP" xfId="73"/>
    <cellStyle name="Neutral" xfId="12" builtinId="28" customBuiltin="1"/>
    <cellStyle name="Notiz 2" xfId="46"/>
    <cellStyle name="Notiz 2 2" xfId="144"/>
    <cellStyle name="Ohne_Nachkomma" xfId="4"/>
    <cellStyle name="ohneP" xfId="74"/>
    <cellStyle name="Prozent 2" xfId="98"/>
    <cellStyle name="Schlecht" xfId="11" builtinId="27" customBuiltin="1"/>
    <cellStyle name="Standard" xfId="0" builtinId="0"/>
    <cellStyle name="Standard 10" xfId="89"/>
    <cellStyle name="Standard 10 2" xfId="100"/>
    <cellStyle name="Standard 10 2 2" xfId="110"/>
    <cellStyle name="Standard 11" xfId="102"/>
    <cellStyle name="Standard 11 2" xfId="112"/>
    <cellStyle name="Standard 12" xfId="104"/>
    <cellStyle name="Standard 12 2" xfId="114"/>
    <cellStyle name="Standard 13" xfId="3"/>
    <cellStyle name="Standard 13 2" xfId="115"/>
    <cellStyle name="Standard 14" xfId="116"/>
    <cellStyle name="Standard 14 2" xfId="117"/>
    <cellStyle name="Standard 15" xfId="118"/>
    <cellStyle name="Standard 15 2" xfId="119"/>
    <cellStyle name="Standard 16" xfId="120"/>
    <cellStyle name="Standard 16 2" xfId="122"/>
    <cellStyle name="Standard 17" xfId="121"/>
    <cellStyle name="Standard 17 2" xfId="124"/>
    <cellStyle name="Standard 18" xfId="123"/>
    <cellStyle name="Standard 18 2" xfId="125"/>
    <cellStyle name="Standard 19" xfId="45"/>
    <cellStyle name="Standard 19 2" xfId="143"/>
    <cellStyle name="Standard 2" xfId="2"/>
    <cellStyle name="Standard 2 2" xfId="82"/>
    <cellStyle name="Standard 2 2 2" xfId="101"/>
    <cellStyle name="Standard 2 2 2 2" xfId="111"/>
    <cellStyle name="Standard 2 3" xfId="78"/>
    <cellStyle name="Standard 2 3 2" xfId="105"/>
    <cellStyle name="Standard 2 4" xfId="90"/>
    <cellStyle name="Standard 2 4 2" xfId="147"/>
    <cellStyle name="Standard 2 5" xfId="99"/>
    <cellStyle name="Standard 2 6" xfId="103"/>
    <cellStyle name="Standard 2 6 2" xfId="113"/>
    <cellStyle name="Standard 20" xfId="129"/>
    <cellStyle name="Standard 20 2" xfId="157"/>
    <cellStyle name="Standard 3" xfId="75"/>
    <cellStyle name="Standard 3 2" xfId="83"/>
    <cellStyle name="Standard 3 3" xfId="91"/>
    <cellStyle name="Standard 3 3 2" xfId="148"/>
    <cellStyle name="Standard 4" xfId="76"/>
    <cellStyle name="Standard 4 2" xfId="92"/>
    <cellStyle name="Standard 4 2 2" xfId="149"/>
    <cellStyle name="Standard 4 3" xfId="84"/>
    <cellStyle name="Standard 5" xfId="77"/>
    <cellStyle name="Standard 5 2" xfId="87"/>
    <cellStyle name="Standard 5 2 2" xfId="108"/>
    <cellStyle name="Standard 5 3" xfId="93"/>
    <cellStyle name="Standard 5 3 2" xfId="150"/>
    <cellStyle name="Standard 5 4" xfId="106"/>
    <cellStyle name="Standard 5 5" xfId="85"/>
    <cellStyle name="Standard 5 6" xfId="146"/>
    <cellStyle name="Standard 6" xfId="86"/>
    <cellStyle name="Standard 6 2" xfId="88"/>
    <cellStyle name="Standard 6 2 2" xfId="109"/>
    <cellStyle name="Standard 6 3" xfId="94"/>
    <cellStyle name="Standard 6 3 2" xfId="151"/>
    <cellStyle name="Standard 6 4" xfId="107"/>
    <cellStyle name="Standard 7" xfId="79"/>
    <cellStyle name="Standard 7 2" xfId="95"/>
    <cellStyle name="Standard 7 2 2" xfId="152"/>
    <cellStyle name="Standard 8" xfId="96"/>
    <cellStyle name="Standard 8 2" xfId="153"/>
    <cellStyle name="Standard 9" xfId="97"/>
    <cellStyle name="Standard 9 2" xfId="154"/>
    <cellStyle name="Standard_rohtab4" xfId="1"/>
    <cellStyle name="Überschrift" xfId="5" builtinId="15" customBuiltin="1"/>
    <cellStyle name="Überschrift 1" xfId="6" builtinId="16" customBuiltin="1"/>
    <cellStyle name="Überschrift 2" xfId="7" builtinId="17" customBuiltin="1"/>
    <cellStyle name="Überschrift 3" xfId="8" builtinId="18" customBuiltin="1"/>
    <cellStyle name="Überschrift 4" xfId="9" builtinId="19" customBuiltin="1"/>
    <cellStyle name="Verknüpfte Zelle" xfId="16" builtinId="24" customBuiltin="1"/>
    <cellStyle name="Warnender Text" xfId="18" builtinId="11" customBuiltin="1"/>
    <cellStyle name="Zelle überprüfen" xfId="17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3" name="Textfeld 2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60324</xdr:colOff>
      <xdr:row>19</xdr:row>
      <xdr:rowOff>73024</xdr:rowOff>
    </xdr:from>
    <xdr:to>
      <xdr:col>4</xdr:col>
      <xdr:colOff>736599</xdr:colOff>
      <xdr:row>37</xdr:row>
      <xdr:rowOff>63499</xdr:rowOff>
    </xdr:to>
    <xdr:pic>
      <xdr:nvPicPr>
        <xdr:cNvPr id="4" name="Picture 3" descr="19__Umwelt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999" y="4387849"/>
          <a:ext cx="2962275" cy="2905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51</xdr:row>
      <xdr:rowOff>0</xdr:rowOff>
    </xdr:from>
    <xdr:to>
      <xdr:col>7</xdr:col>
      <xdr:colOff>2513249</xdr:colOff>
      <xdr:row>57</xdr:row>
      <xdr:rowOff>12700</xdr:rowOff>
    </xdr:to>
    <xdr:pic>
      <xdr:nvPicPr>
        <xdr:cNvPr id="5" name="Grafik 4" descr="Bildergebnis für SEEA Central Framework research agend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9753600"/>
          <a:ext cx="3170474" cy="101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6</xdr:row>
          <xdr:rowOff>190500</xdr:rowOff>
        </xdr:from>
        <xdr:to>
          <xdr:col>3</xdr:col>
          <xdr:colOff>99060</xdr:colOff>
          <xdr:row>11</xdr:row>
          <xdr:rowOff>7620</xdr:rowOff>
        </xdr:to>
        <xdr:sp macro="" textlink="">
          <xdr:nvSpPr>
            <xdr:cNvPr id="31751" name="Object 7" hidden="1">
              <a:extLst>
                <a:ext uri="{63B3BB69-23CF-44E3-9099-C40C66FF867C}">
                  <a14:compatExt spid="_x0000_s317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Themen/Gesellschaft-Umwelt/Umwelt/UGR/rohstoffe-materialfluesse-wasser/_inhalt.html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/>
  </sheetViews>
  <sheetFormatPr baseColWidth="10" defaultColWidth="11.44140625" defaultRowHeight="13.2"/>
  <cols>
    <col min="1" max="1" width="6.6640625" style="75" customWidth="1" collapsed="1"/>
    <col min="2" max="6" width="11.44140625" style="75" collapsed="1"/>
    <col min="7" max="7" width="9.6640625" style="75" customWidth="1" collapsed="1"/>
    <col min="8" max="8" width="38" style="75" customWidth="1" collapsed="1"/>
    <col min="9" max="16384" width="11.44140625" style="75" collapsed="1"/>
  </cols>
  <sheetData>
    <row r="1" spans="1:9" ht="45.75" customHeight="1">
      <c r="A1" s="74"/>
      <c r="B1" s="138"/>
      <c r="C1" s="139"/>
      <c r="D1" s="139"/>
      <c r="E1" s="139"/>
      <c r="F1" s="139"/>
      <c r="G1" s="139"/>
      <c r="H1" s="139"/>
    </row>
    <row r="2" spans="1:9" ht="14.25" customHeight="1">
      <c r="A2" s="76"/>
      <c r="B2" s="76"/>
      <c r="C2" s="76"/>
      <c r="D2" s="76"/>
      <c r="E2" s="76"/>
      <c r="F2" s="76"/>
      <c r="G2" s="76"/>
      <c r="H2" s="76"/>
    </row>
    <row r="3" spans="1:9" ht="11.25" customHeight="1">
      <c r="A3" s="76"/>
      <c r="B3" s="76"/>
      <c r="C3" s="76"/>
      <c r="D3" s="76"/>
      <c r="E3" s="76"/>
      <c r="F3" s="76"/>
      <c r="G3" s="76"/>
      <c r="H3" s="140" t="s">
        <v>116</v>
      </c>
      <c r="I3" s="77"/>
    </row>
    <row r="4" spans="1:9">
      <c r="A4" s="76"/>
      <c r="B4" s="76"/>
      <c r="C4" s="76"/>
      <c r="D4" s="76"/>
      <c r="E4" s="76"/>
      <c r="F4" s="76"/>
      <c r="G4" s="76"/>
      <c r="H4" s="141"/>
    </row>
    <row r="5" spans="1:9">
      <c r="A5" s="76"/>
      <c r="B5" s="76"/>
      <c r="C5" s="76"/>
      <c r="D5" s="76"/>
      <c r="E5" s="76"/>
      <c r="F5" s="76"/>
      <c r="G5" s="76"/>
      <c r="H5" s="76"/>
    </row>
    <row r="6" spans="1:9">
      <c r="A6" s="76"/>
      <c r="B6" s="76"/>
      <c r="C6" s="76"/>
      <c r="D6" s="76"/>
      <c r="E6" s="76"/>
      <c r="F6" s="76"/>
      <c r="G6" s="76"/>
      <c r="H6" s="76"/>
    </row>
    <row r="7" spans="1:9">
      <c r="A7" s="76"/>
      <c r="B7" s="76"/>
      <c r="C7" s="76"/>
      <c r="D7" s="76"/>
      <c r="E7" s="76"/>
      <c r="F7" s="76"/>
      <c r="G7" s="76"/>
      <c r="H7" s="76"/>
    </row>
    <row r="8" spans="1:9">
      <c r="A8" s="76"/>
      <c r="B8" s="76"/>
      <c r="C8" s="76"/>
      <c r="D8" s="76"/>
      <c r="E8" s="76"/>
      <c r="F8" s="76"/>
      <c r="G8" s="76"/>
      <c r="H8" s="76"/>
    </row>
    <row r="9" spans="1:9">
      <c r="A9" s="76"/>
      <c r="B9" s="76"/>
      <c r="C9" s="76"/>
      <c r="D9" s="76"/>
      <c r="E9" s="76"/>
      <c r="F9" s="76"/>
      <c r="G9" s="76"/>
      <c r="H9" s="76"/>
    </row>
    <row r="10" spans="1:9" s="80" customFormat="1" ht="34.799999999999997">
      <c r="A10" s="78"/>
      <c r="B10" s="79" t="s">
        <v>133</v>
      </c>
      <c r="C10" s="79"/>
      <c r="D10" s="78"/>
      <c r="E10" s="78"/>
      <c r="F10" s="78"/>
      <c r="G10" s="78"/>
      <c r="H10" s="78"/>
    </row>
    <row r="11" spans="1:9">
      <c r="A11" s="76"/>
      <c r="B11" s="76"/>
      <c r="C11" s="76"/>
      <c r="D11" s="76"/>
      <c r="E11" s="76"/>
      <c r="F11" s="76"/>
      <c r="G11" s="76"/>
      <c r="H11" s="76"/>
    </row>
    <row r="12" spans="1:9">
      <c r="A12" s="76"/>
      <c r="B12" s="76"/>
      <c r="C12" s="76"/>
      <c r="D12" s="76"/>
      <c r="E12" s="76"/>
      <c r="F12" s="76"/>
      <c r="G12" s="76"/>
      <c r="H12" s="76"/>
    </row>
    <row r="13" spans="1:9">
      <c r="A13" s="76"/>
      <c r="B13" s="76"/>
      <c r="C13" s="76"/>
      <c r="D13" s="76"/>
      <c r="E13" s="76"/>
      <c r="F13" s="76"/>
      <c r="G13" s="76"/>
      <c r="H13" s="76"/>
    </row>
    <row r="14" spans="1:9" s="80" customFormat="1" ht="26.4">
      <c r="A14" s="78"/>
      <c r="B14" s="81" t="s">
        <v>130</v>
      </c>
      <c r="C14" s="82"/>
      <c r="D14" s="82"/>
      <c r="E14" s="83"/>
      <c r="F14" s="78"/>
      <c r="G14" s="78"/>
      <c r="H14" s="78"/>
    </row>
    <row r="15" spans="1:9" s="80" customFormat="1" ht="26.4">
      <c r="A15" s="78"/>
      <c r="B15" s="81"/>
      <c r="C15" s="82"/>
      <c r="D15" s="82"/>
      <c r="E15" s="83"/>
      <c r="F15" s="78"/>
      <c r="G15" s="78"/>
      <c r="H15" s="78"/>
    </row>
    <row r="16" spans="1:9" s="80" customFormat="1" ht="26.4">
      <c r="A16" s="78"/>
      <c r="B16" s="81"/>
      <c r="C16" s="82"/>
      <c r="D16" s="82"/>
      <c r="E16" s="83"/>
      <c r="F16" s="78"/>
      <c r="G16" s="78"/>
      <c r="H16" s="78"/>
    </row>
    <row r="17" spans="1:8">
      <c r="A17" s="76"/>
      <c r="B17" s="76"/>
      <c r="C17" s="76"/>
      <c r="D17" s="76"/>
      <c r="E17" s="76"/>
      <c r="F17" s="76"/>
      <c r="G17" s="76"/>
      <c r="H17" s="76"/>
    </row>
    <row r="18" spans="1:8">
      <c r="A18" s="76"/>
      <c r="B18" s="84"/>
      <c r="C18" s="84"/>
      <c r="D18" s="84"/>
      <c r="E18" s="84"/>
      <c r="F18" s="76"/>
      <c r="G18" s="76"/>
      <c r="H18" s="76"/>
    </row>
    <row r="19" spans="1:8">
      <c r="A19" s="76"/>
      <c r="B19" s="84"/>
      <c r="C19" s="84"/>
      <c r="D19" s="84"/>
      <c r="E19" s="84"/>
      <c r="F19" s="76"/>
      <c r="G19" s="76"/>
      <c r="H19" s="76"/>
    </row>
    <row r="20" spans="1:8">
      <c r="A20" s="76"/>
      <c r="B20" s="142"/>
      <c r="C20" s="143"/>
      <c r="D20" s="143"/>
      <c r="E20" s="143"/>
      <c r="F20" s="85"/>
      <c r="G20" s="76"/>
      <c r="H20" s="76"/>
    </row>
    <row r="21" spans="1:8">
      <c r="A21" s="76"/>
      <c r="B21" s="143"/>
      <c r="C21" s="143"/>
      <c r="D21" s="143"/>
      <c r="E21" s="143"/>
      <c r="F21" s="85"/>
      <c r="G21" s="76"/>
      <c r="H21" s="76"/>
    </row>
    <row r="22" spans="1:8">
      <c r="A22" s="76"/>
      <c r="B22" s="143"/>
      <c r="C22" s="143"/>
      <c r="D22" s="143"/>
      <c r="E22" s="143"/>
      <c r="F22" s="85"/>
      <c r="G22" s="76"/>
      <c r="H22" s="76"/>
    </row>
    <row r="23" spans="1:8">
      <c r="A23" s="76"/>
      <c r="B23" s="143"/>
      <c r="C23" s="143"/>
      <c r="D23" s="143"/>
      <c r="E23" s="143"/>
      <c r="F23" s="85"/>
      <c r="G23" s="76"/>
      <c r="H23" s="76"/>
    </row>
    <row r="24" spans="1:8">
      <c r="A24" s="76"/>
      <c r="B24" s="143"/>
      <c r="C24" s="143"/>
      <c r="D24" s="143"/>
      <c r="E24" s="143"/>
      <c r="F24" s="85"/>
      <c r="G24" s="76"/>
      <c r="H24" s="76"/>
    </row>
    <row r="25" spans="1:8">
      <c r="A25" s="76"/>
      <c r="B25" s="143"/>
      <c r="C25" s="143"/>
      <c r="D25" s="143"/>
      <c r="E25" s="143"/>
      <c r="F25" s="85"/>
      <c r="G25" s="76"/>
      <c r="H25" s="76"/>
    </row>
    <row r="26" spans="1:8">
      <c r="A26" s="76"/>
      <c r="B26" s="143"/>
      <c r="C26" s="143"/>
      <c r="D26" s="143"/>
      <c r="E26" s="143"/>
      <c r="F26" s="85"/>
      <c r="G26" s="76"/>
      <c r="H26" s="76"/>
    </row>
    <row r="27" spans="1:8">
      <c r="A27" s="76"/>
      <c r="B27" s="143"/>
      <c r="C27" s="143"/>
      <c r="D27" s="143"/>
      <c r="E27" s="143"/>
      <c r="F27" s="85"/>
      <c r="G27" s="76"/>
      <c r="H27" s="76"/>
    </row>
    <row r="28" spans="1:8">
      <c r="A28" s="76"/>
      <c r="B28" s="143"/>
      <c r="C28" s="143"/>
      <c r="D28" s="143"/>
      <c r="E28" s="143"/>
      <c r="F28" s="85"/>
      <c r="G28" s="76"/>
      <c r="H28" s="76"/>
    </row>
    <row r="29" spans="1:8">
      <c r="A29" s="76"/>
      <c r="B29" s="143"/>
      <c r="C29" s="143"/>
      <c r="D29" s="143"/>
      <c r="E29" s="143"/>
      <c r="F29" s="85"/>
      <c r="G29" s="76"/>
      <c r="H29" s="76"/>
    </row>
    <row r="30" spans="1:8">
      <c r="A30" s="76"/>
      <c r="B30" s="143"/>
      <c r="C30" s="143"/>
      <c r="D30" s="143"/>
      <c r="E30" s="143"/>
      <c r="F30" s="85"/>
      <c r="G30" s="76"/>
      <c r="H30" s="76"/>
    </row>
    <row r="31" spans="1:8">
      <c r="A31" s="76"/>
      <c r="B31" s="143"/>
      <c r="C31" s="143"/>
      <c r="D31" s="143"/>
      <c r="E31" s="143"/>
      <c r="F31" s="85"/>
      <c r="G31" s="76"/>
      <c r="H31" s="76"/>
    </row>
    <row r="32" spans="1:8">
      <c r="A32" s="76"/>
      <c r="B32" s="143"/>
      <c r="C32" s="143"/>
      <c r="D32" s="143"/>
      <c r="E32" s="143"/>
      <c r="F32" s="85"/>
      <c r="G32" s="76"/>
      <c r="H32" s="76"/>
    </row>
    <row r="33" spans="1:8">
      <c r="A33" s="76"/>
      <c r="B33" s="143"/>
      <c r="C33" s="143"/>
      <c r="D33" s="143"/>
      <c r="E33" s="143"/>
      <c r="F33" s="85"/>
      <c r="G33" s="76"/>
      <c r="H33" s="76"/>
    </row>
    <row r="34" spans="1:8">
      <c r="A34" s="76"/>
      <c r="B34" s="143"/>
      <c r="C34" s="143"/>
      <c r="D34" s="143"/>
      <c r="E34" s="143"/>
      <c r="F34" s="85"/>
      <c r="G34" s="76"/>
      <c r="H34" s="76"/>
    </row>
    <row r="35" spans="1:8">
      <c r="A35" s="76"/>
      <c r="B35" s="143"/>
      <c r="C35" s="143"/>
      <c r="D35" s="143"/>
      <c r="E35" s="143"/>
      <c r="F35" s="85"/>
      <c r="G35" s="76"/>
      <c r="H35" s="76"/>
    </row>
    <row r="36" spans="1:8">
      <c r="A36" s="76"/>
      <c r="B36" s="143"/>
      <c r="C36" s="143"/>
      <c r="D36" s="143"/>
      <c r="E36" s="143"/>
      <c r="F36" s="85"/>
      <c r="G36" s="76"/>
      <c r="H36" s="76"/>
    </row>
    <row r="37" spans="1:8">
      <c r="A37" s="76"/>
      <c r="B37" s="143"/>
      <c r="C37" s="143"/>
      <c r="D37" s="143"/>
      <c r="E37" s="143"/>
      <c r="F37" s="85"/>
      <c r="G37" s="76"/>
      <c r="H37" s="76"/>
    </row>
    <row r="38" spans="1:8">
      <c r="A38" s="76"/>
      <c r="B38" s="143"/>
      <c r="C38" s="143"/>
      <c r="D38" s="143"/>
      <c r="E38" s="143"/>
      <c r="F38" s="85"/>
      <c r="G38" s="76"/>
      <c r="H38" s="76"/>
    </row>
    <row r="39" spans="1:8">
      <c r="A39" s="76"/>
      <c r="B39" s="85"/>
      <c r="C39" s="85"/>
      <c r="D39" s="85"/>
      <c r="E39" s="85"/>
      <c r="F39" s="85"/>
      <c r="G39" s="76"/>
      <c r="H39" s="76"/>
    </row>
    <row r="40" spans="1:8">
      <c r="A40" s="76"/>
      <c r="B40" s="85"/>
      <c r="C40" s="85"/>
      <c r="D40" s="85"/>
      <c r="E40" s="85"/>
      <c r="F40" s="85"/>
      <c r="G40" s="76"/>
      <c r="H40" s="76"/>
    </row>
    <row r="41" spans="1:8">
      <c r="A41" s="76"/>
      <c r="B41" s="76"/>
      <c r="C41" s="76"/>
      <c r="D41" s="76"/>
      <c r="E41" s="76"/>
      <c r="F41" s="76"/>
      <c r="G41" s="76"/>
      <c r="H41" s="76"/>
    </row>
    <row r="42" spans="1:8">
      <c r="A42" s="76"/>
      <c r="B42" s="76"/>
      <c r="C42" s="76"/>
      <c r="D42" s="76"/>
      <c r="E42" s="76"/>
      <c r="F42" s="76"/>
      <c r="G42" s="76"/>
      <c r="H42" s="76"/>
    </row>
    <row r="43" spans="1:8">
      <c r="A43" s="76"/>
      <c r="B43" s="76"/>
      <c r="C43" s="76"/>
      <c r="D43" s="76"/>
      <c r="E43" s="76"/>
      <c r="F43" s="76"/>
      <c r="G43" s="76"/>
      <c r="H43" s="76"/>
    </row>
    <row r="44" spans="1:8">
      <c r="A44" s="76"/>
      <c r="B44" s="76"/>
      <c r="C44" s="76"/>
      <c r="D44" s="76"/>
      <c r="E44" s="76"/>
      <c r="F44" s="76"/>
      <c r="G44" s="76"/>
      <c r="H44" s="76"/>
    </row>
    <row r="45" spans="1:8">
      <c r="A45" s="76"/>
      <c r="B45" s="76"/>
      <c r="C45" s="76"/>
      <c r="D45" s="76"/>
      <c r="E45" s="76"/>
      <c r="F45" s="76"/>
      <c r="G45" s="76"/>
      <c r="H45" s="76"/>
    </row>
    <row r="46" spans="1:8">
      <c r="A46" s="76"/>
      <c r="B46" s="76"/>
      <c r="C46" s="76"/>
      <c r="D46" s="76"/>
      <c r="E46" s="76"/>
      <c r="F46" s="76"/>
      <c r="G46" s="76"/>
      <c r="H46" s="76"/>
    </row>
    <row r="47" spans="1:8">
      <c r="A47" s="76"/>
      <c r="B47" s="76"/>
      <c r="C47" s="76"/>
      <c r="D47" s="76"/>
      <c r="E47" s="76"/>
      <c r="F47" s="76"/>
      <c r="G47" s="76"/>
      <c r="H47" s="76"/>
    </row>
    <row r="48" spans="1:8" s="80" customFormat="1" ht="31.8">
      <c r="A48" s="78"/>
      <c r="B48" s="86" t="s">
        <v>188</v>
      </c>
      <c r="C48" s="87"/>
      <c r="D48" s="87"/>
      <c r="E48" s="87"/>
      <c r="F48" s="87"/>
      <c r="G48" s="87"/>
      <c r="H48" s="87"/>
    </row>
    <row r="49" spans="1:8">
      <c r="A49" s="76"/>
      <c r="B49" s="88"/>
      <c r="C49" s="88"/>
      <c r="D49" s="88"/>
      <c r="E49" s="88"/>
      <c r="F49" s="88"/>
      <c r="G49" s="88"/>
      <c r="H49" s="88"/>
    </row>
    <row r="50" spans="1:8">
      <c r="A50" s="76"/>
      <c r="B50" s="88"/>
      <c r="C50" s="88"/>
      <c r="D50" s="88"/>
      <c r="E50" s="88"/>
      <c r="F50" s="88"/>
      <c r="G50" s="88"/>
      <c r="H50" s="88"/>
    </row>
    <row r="51" spans="1:8">
      <c r="A51" s="76"/>
      <c r="B51" s="88"/>
      <c r="C51" s="88"/>
      <c r="D51" s="88"/>
      <c r="E51" s="88"/>
      <c r="F51" s="88"/>
      <c r="G51" s="88"/>
      <c r="H51" s="88"/>
    </row>
    <row r="52" spans="1:8" s="80" customFormat="1">
      <c r="A52" s="78"/>
      <c r="B52" s="89" t="s">
        <v>117</v>
      </c>
      <c r="C52" s="87"/>
      <c r="D52" s="87"/>
      <c r="E52" s="87"/>
      <c r="F52" s="87"/>
      <c r="G52" s="87"/>
      <c r="H52" s="87"/>
    </row>
    <row r="53" spans="1:8" s="80" customFormat="1">
      <c r="A53" s="78"/>
      <c r="B53" s="89" t="s">
        <v>163</v>
      </c>
      <c r="C53" s="87"/>
      <c r="D53" s="87"/>
      <c r="E53" s="87"/>
      <c r="F53" s="87"/>
      <c r="G53" s="87"/>
      <c r="H53" s="87"/>
    </row>
    <row r="54" spans="1:8" s="80" customFormat="1">
      <c r="A54" s="78"/>
      <c r="B54" s="89" t="s">
        <v>238</v>
      </c>
      <c r="C54" s="87"/>
      <c r="D54" s="87"/>
      <c r="E54" s="87"/>
      <c r="F54" s="87"/>
      <c r="G54" s="87"/>
      <c r="H54" s="87"/>
    </row>
    <row r="55" spans="1:8" ht="15" customHeight="1">
      <c r="A55" s="76"/>
      <c r="B55" s="88"/>
      <c r="C55" s="88"/>
      <c r="D55" s="88"/>
      <c r="E55" s="88"/>
      <c r="F55" s="88"/>
      <c r="G55" s="88"/>
      <c r="H55" s="88"/>
    </row>
    <row r="56" spans="1:8" s="80" customFormat="1">
      <c r="A56" s="78"/>
      <c r="B56" s="76" t="s">
        <v>118</v>
      </c>
      <c r="C56" s="87"/>
      <c r="D56" s="87"/>
      <c r="E56" s="87"/>
      <c r="F56" s="87"/>
      <c r="G56" s="87"/>
      <c r="H56" s="87"/>
    </row>
    <row r="57" spans="1:8" s="80" customFormat="1">
      <c r="A57" s="78"/>
      <c r="B57" s="90" t="s">
        <v>119</v>
      </c>
      <c r="C57" s="87"/>
      <c r="D57" s="87"/>
      <c r="E57" s="87"/>
      <c r="F57" s="87"/>
      <c r="G57" s="87"/>
      <c r="H57" s="87"/>
    </row>
    <row r="58" spans="1:8" s="80" customFormat="1">
      <c r="A58" s="78"/>
      <c r="B58" s="76" t="s">
        <v>120</v>
      </c>
      <c r="C58" s="87"/>
      <c r="D58" s="87"/>
      <c r="E58" s="87"/>
      <c r="F58" s="87"/>
      <c r="G58" s="87"/>
      <c r="H58" s="87"/>
    </row>
    <row r="59" spans="1:8" ht="15" customHeight="1">
      <c r="A59" s="76"/>
      <c r="B59" s="88"/>
      <c r="C59" s="88"/>
      <c r="D59" s="88"/>
      <c r="E59" s="88"/>
      <c r="F59" s="88"/>
      <c r="G59" s="88"/>
      <c r="H59" s="88"/>
    </row>
    <row r="60" spans="1:8" ht="17.399999999999999">
      <c r="A60" s="76"/>
      <c r="B60" s="91" t="s">
        <v>157</v>
      </c>
      <c r="C60" s="88"/>
      <c r="D60" s="88"/>
      <c r="E60" s="88"/>
      <c r="F60" s="88"/>
      <c r="G60" s="88"/>
      <c r="H60" s="88"/>
    </row>
    <row r="61" spans="1:8">
      <c r="A61" s="76"/>
      <c r="B61" s="92" t="s">
        <v>121</v>
      </c>
      <c r="C61" s="88"/>
      <c r="D61" s="88"/>
      <c r="E61" s="88"/>
      <c r="F61" s="88"/>
      <c r="G61" s="88"/>
      <c r="H61" s="88"/>
    </row>
    <row r="62" spans="1:8">
      <c r="A62" s="76"/>
      <c r="B62" s="88"/>
      <c r="C62" s="88"/>
      <c r="D62" s="88"/>
      <c r="E62" s="88"/>
      <c r="F62" s="88"/>
      <c r="G62" s="88"/>
      <c r="H62" s="88"/>
    </row>
    <row r="63" spans="1:8">
      <c r="A63" s="76"/>
      <c r="B63" s="76"/>
      <c r="C63" s="76"/>
      <c r="D63" s="76"/>
      <c r="E63" s="76"/>
      <c r="F63" s="76"/>
      <c r="G63" s="76"/>
      <c r="H63" s="76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D11"/>
  <sheetViews>
    <sheetView workbookViewId="0"/>
  </sheetViews>
  <sheetFormatPr baseColWidth="10" defaultColWidth="11.44140625" defaultRowHeight="14.4"/>
  <cols>
    <col min="1" max="1" width="59.44140625" style="13" customWidth="1" collapsed="1"/>
    <col min="2" max="3" width="13.6640625" style="13" customWidth="1" collapsed="1"/>
    <col min="4" max="7" width="13.6640625" style="13" hidden="1" customWidth="1" collapsed="1"/>
    <col min="8" max="8" width="13.6640625" style="13" customWidth="1" collapsed="1"/>
    <col min="9" max="12" width="13.6640625" style="13" hidden="1" customWidth="1" collapsed="1"/>
    <col min="13" max="13" width="13.6640625" style="13" customWidth="1" collapsed="1"/>
    <col min="14" max="17" width="13.6640625" style="13" hidden="1" customWidth="1" collapsed="1"/>
    <col min="18" max="18" width="13.6640625" style="13" customWidth="1" collapsed="1"/>
    <col min="19" max="22" width="13.6640625" style="13" hidden="1" customWidth="1" collapsed="1"/>
    <col min="23" max="27" width="13.6640625" style="13" customWidth="1" collapsed="1"/>
    <col min="28" max="29" width="11.44140625" style="13" collapsed="1"/>
    <col min="30" max="30" width="11.44140625" style="13"/>
    <col min="31" max="16384" width="11.44140625" style="13" collapsed="1"/>
  </cols>
  <sheetData>
    <row r="1" spans="1:27" ht="18" customHeight="1">
      <c r="A1" s="54" t="s">
        <v>240</v>
      </c>
    </row>
    <row r="2" spans="1:27" ht="18" customHeight="1">
      <c r="A2" s="55" t="s">
        <v>0</v>
      </c>
    </row>
    <row r="3" spans="1:27" ht="18" customHeight="1"/>
    <row r="4" spans="1:27" s="34" customFormat="1" ht="30" customHeight="1">
      <c r="A4" s="100" t="s">
        <v>57</v>
      </c>
      <c r="B4" s="63">
        <v>1994</v>
      </c>
      <c r="C4" s="63">
        <v>1995</v>
      </c>
      <c r="D4" s="63">
        <v>1996</v>
      </c>
      <c r="E4" s="63">
        <v>1997</v>
      </c>
      <c r="F4" s="63">
        <v>1998</v>
      </c>
      <c r="G4" s="63">
        <v>1999</v>
      </c>
      <c r="H4" s="63">
        <v>2000</v>
      </c>
      <c r="I4" s="63">
        <v>2001</v>
      </c>
      <c r="J4" s="63">
        <v>2002</v>
      </c>
      <c r="K4" s="63">
        <v>2003</v>
      </c>
      <c r="L4" s="63">
        <v>2004</v>
      </c>
      <c r="M4" s="63">
        <v>2005</v>
      </c>
      <c r="N4" s="63">
        <v>2006</v>
      </c>
      <c r="O4" s="63">
        <v>2007</v>
      </c>
      <c r="P4" s="63">
        <v>2008</v>
      </c>
      <c r="Q4" s="64">
        <v>2009</v>
      </c>
      <c r="R4" s="63">
        <v>2010</v>
      </c>
      <c r="S4" s="128">
        <v>2011</v>
      </c>
      <c r="T4" s="63">
        <v>2012</v>
      </c>
      <c r="U4" s="63">
        <v>2013</v>
      </c>
      <c r="V4" s="63">
        <v>2014</v>
      </c>
      <c r="W4" s="128">
        <v>2015</v>
      </c>
      <c r="X4" s="129">
        <v>2016</v>
      </c>
      <c r="Y4" s="64">
        <v>2017</v>
      </c>
      <c r="Z4" s="64">
        <v>2018</v>
      </c>
      <c r="AA4" s="64">
        <v>2019</v>
      </c>
    </row>
    <row r="5" spans="1:27" ht="20.100000000000001" customHeight="1">
      <c r="A5" s="110" t="s">
        <v>137</v>
      </c>
      <c r="B5" s="61">
        <v>595088.08600000001</v>
      </c>
      <c r="C5" s="61">
        <v>610586.47</v>
      </c>
      <c r="D5" s="61">
        <v>628761.68700000003</v>
      </c>
      <c r="E5" s="61">
        <v>614697.96</v>
      </c>
      <c r="F5" s="61">
        <v>611801.61499999999</v>
      </c>
      <c r="G5" s="61">
        <v>599315.31700000004</v>
      </c>
      <c r="H5" s="61">
        <v>620464.70900000003</v>
      </c>
      <c r="I5" s="61">
        <v>641596.41399999999</v>
      </c>
      <c r="J5" s="61">
        <v>633938.74399999995</v>
      </c>
      <c r="K5" s="61">
        <v>644494.14099999995</v>
      </c>
      <c r="L5" s="61">
        <v>641204.88</v>
      </c>
      <c r="M5" s="61">
        <v>664006.85699999996</v>
      </c>
      <c r="N5" s="61">
        <v>673323.397</v>
      </c>
      <c r="O5" s="61">
        <v>674543.86600000004</v>
      </c>
      <c r="P5" s="61">
        <v>684829.76199999999</v>
      </c>
      <c r="Q5" s="61">
        <v>649416.96499999997</v>
      </c>
      <c r="R5" s="61">
        <v>683554.97499999998</v>
      </c>
      <c r="S5" s="61">
        <v>662654.82999999996</v>
      </c>
      <c r="T5" s="61">
        <v>664354.36800000002</v>
      </c>
      <c r="U5" s="61">
        <v>678755.91399999999</v>
      </c>
      <c r="V5" s="61">
        <v>628147.92099999997</v>
      </c>
      <c r="W5" s="61">
        <v>636314.53099999996</v>
      </c>
      <c r="X5" s="61">
        <v>648083.01500000001</v>
      </c>
      <c r="Y5" s="61">
        <v>635499.62399999995</v>
      </c>
      <c r="Z5" s="61">
        <v>617707.42799999996</v>
      </c>
      <c r="AA5" s="61">
        <v>600182.06499999994</v>
      </c>
    </row>
    <row r="6" spans="1:27" ht="20.100000000000001" customHeight="1">
      <c r="A6" s="30" t="s">
        <v>51</v>
      </c>
      <c r="B6" s="61">
        <v>595088.08600000001</v>
      </c>
      <c r="C6" s="61">
        <v>610586.47</v>
      </c>
      <c r="D6" s="61">
        <v>628761.68700000003</v>
      </c>
      <c r="E6" s="61">
        <v>614697.96</v>
      </c>
      <c r="F6" s="61">
        <v>611801.61499999999</v>
      </c>
      <c r="G6" s="61">
        <v>599315.31700000004</v>
      </c>
      <c r="H6" s="61">
        <v>620464.70900000003</v>
      </c>
      <c r="I6" s="61">
        <v>641596.41399999999</v>
      </c>
      <c r="J6" s="61">
        <v>633938.74399999995</v>
      </c>
      <c r="K6" s="61">
        <v>644494.14099999995</v>
      </c>
      <c r="L6" s="61">
        <v>641204.88</v>
      </c>
      <c r="M6" s="61">
        <v>664006.85699999996</v>
      </c>
      <c r="N6" s="61">
        <v>673323.397</v>
      </c>
      <c r="O6" s="61">
        <v>674543.86600000004</v>
      </c>
      <c r="P6" s="61">
        <v>684829.76199999999</v>
      </c>
      <c r="Q6" s="61">
        <v>649416.96499999997</v>
      </c>
      <c r="R6" s="61">
        <v>683554.97499999998</v>
      </c>
      <c r="S6" s="61">
        <v>662654.82999999996</v>
      </c>
      <c r="T6" s="61">
        <v>664354.36800000002</v>
      </c>
      <c r="U6" s="61">
        <v>678755.91399999999</v>
      </c>
      <c r="V6" s="61">
        <v>628147.92099999997</v>
      </c>
      <c r="W6" s="61">
        <v>636314.53099999996</v>
      </c>
      <c r="X6" s="61">
        <v>648083.01500000001</v>
      </c>
      <c r="Y6" s="61">
        <v>635499.62399999995</v>
      </c>
      <c r="Z6" s="61">
        <v>617707.42799999996</v>
      </c>
      <c r="AA6" s="61">
        <v>600182.06499999994</v>
      </c>
    </row>
    <row r="7" spans="1:27" ht="20.100000000000001" customHeight="1">
      <c r="A7" s="31" t="s">
        <v>52</v>
      </c>
      <c r="B7" s="61">
        <v>566950.36300000001</v>
      </c>
      <c r="C7" s="61">
        <v>582392.92099999997</v>
      </c>
      <c r="D7" s="61">
        <v>600513.35100000002</v>
      </c>
      <c r="E7" s="61">
        <v>586434.36800000002</v>
      </c>
      <c r="F7" s="61">
        <v>583560.21400000004</v>
      </c>
      <c r="G7" s="61">
        <v>571082.23899999994</v>
      </c>
      <c r="H7" s="61">
        <v>592219.49399999995</v>
      </c>
      <c r="I7" s="61">
        <v>613330.39399999997</v>
      </c>
      <c r="J7" s="61">
        <v>605651.57299999997</v>
      </c>
      <c r="K7" s="61">
        <v>616217.02500000002</v>
      </c>
      <c r="L7" s="61">
        <v>612960.01199999999</v>
      </c>
      <c r="M7" s="61">
        <v>635803.25199999998</v>
      </c>
      <c r="N7" s="61">
        <v>645176.65899999999</v>
      </c>
      <c r="O7" s="61">
        <v>646459.89</v>
      </c>
      <c r="P7" s="61">
        <v>656824.84499999997</v>
      </c>
      <c r="Q7" s="61">
        <v>621509.48499999999</v>
      </c>
      <c r="R7" s="61">
        <v>655716.49800000002</v>
      </c>
      <c r="S7" s="61">
        <v>634819.473</v>
      </c>
      <c r="T7" s="61">
        <v>636466.65300000005</v>
      </c>
      <c r="U7" s="61">
        <v>650791.91399999999</v>
      </c>
      <c r="V7" s="61">
        <v>600067.06599999999</v>
      </c>
      <c r="W7" s="61">
        <v>607989.56299999997</v>
      </c>
      <c r="X7" s="61">
        <v>619528.5</v>
      </c>
      <c r="Y7" s="61">
        <v>606838.30900000001</v>
      </c>
      <c r="Z7" s="61">
        <v>588959.772</v>
      </c>
      <c r="AA7" s="61">
        <v>571369.56700000004</v>
      </c>
    </row>
    <row r="8" spans="1:27" ht="20.100000000000001" customHeight="1">
      <c r="A8" s="31" t="s">
        <v>111</v>
      </c>
      <c r="B8" s="61">
        <v>28137.722000000002</v>
      </c>
      <c r="C8" s="61">
        <v>28193.548999999999</v>
      </c>
      <c r="D8" s="61">
        <v>28248.335999999999</v>
      </c>
      <c r="E8" s="61">
        <v>28263.593000000001</v>
      </c>
      <c r="F8" s="61">
        <v>28241.401000000002</v>
      </c>
      <c r="G8" s="61">
        <v>28233.079000000002</v>
      </c>
      <c r="H8" s="61">
        <v>28245.215</v>
      </c>
      <c r="I8" s="61">
        <v>28266.02</v>
      </c>
      <c r="J8" s="61">
        <v>28287.171999999999</v>
      </c>
      <c r="K8" s="61">
        <v>28277.116000000002</v>
      </c>
      <c r="L8" s="61">
        <v>28244.867999999999</v>
      </c>
      <c r="M8" s="61">
        <v>28203.605</v>
      </c>
      <c r="N8" s="61">
        <v>28146.738000000001</v>
      </c>
      <c r="O8" s="61">
        <v>28083.975999999999</v>
      </c>
      <c r="P8" s="61">
        <v>28004.917000000001</v>
      </c>
      <c r="Q8" s="61">
        <v>27907.48</v>
      </c>
      <c r="R8" s="61">
        <v>27838.476999999999</v>
      </c>
      <c r="S8" s="61">
        <v>27835.356</v>
      </c>
      <c r="T8" s="61">
        <v>27887.716</v>
      </c>
      <c r="U8" s="61">
        <v>27964.001</v>
      </c>
      <c r="V8" s="61">
        <v>28080.855</v>
      </c>
      <c r="W8" s="61">
        <v>28324.967000000001</v>
      </c>
      <c r="X8" s="61">
        <v>28554.516</v>
      </c>
      <c r="Y8" s="61">
        <v>28661.314999999999</v>
      </c>
      <c r="Z8" s="61">
        <v>28747.655999999999</v>
      </c>
      <c r="AA8" s="61">
        <v>28812.498</v>
      </c>
    </row>
    <row r="11" spans="1:27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</sheetData>
  <pageMargins left="0.59055118110236227" right="0.19685039370078741" top="0.78740157480314965" bottom="0.78740157480314965" header="0.31496062992125984" footer="0.31496062992125984"/>
  <pageSetup paperSize="9" scale="70" firstPageNumber="24" orientation="portrait" r:id="rId1"/>
  <headerFooter>
    <oddFooter>&amp;L&amp;"MetaNormalLF-Roman,Standard"&amp;9Statistisches Bundesamt, Gesamtwirtschaftliches Materialkonto, 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D23"/>
  <sheetViews>
    <sheetView workbookViewId="0"/>
  </sheetViews>
  <sheetFormatPr baseColWidth="10" defaultColWidth="11.44140625" defaultRowHeight="14.4"/>
  <cols>
    <col min="1" max="1" width="74.6640625" style="13" customWidth="1" collapsed="1"/>
    <col min="2" max="3" width="11.6640625" style="13" customWidth="1" collapsed="1"/>
    <col min="4" max="7" width="11.6640625" style="13" hidden="1" customWidth="1" collapsed="1"/>
    <col min="8" max="8" width="11.6640625" style="13" customWidth="1" collapsed="1"/>
    <col min="9" max="12" width="11.6640625" style="13" hidden="1" customWidth="1" collapsed="1"/>
    <col min="13" max="13" width="11.6640625" style="13" customWidth="1" collapsed="1"/>
    <col min="14" max="17" width="11.6640625" style="13" hidden="1" customWidth="1" collapsed="1"/>
    <col min="18" max="18" width="11.6640625" style="13" customWidth="1" collapsed="1"/>
    <col min="19" max="22" width="11.6640625" style="13" hidden="1" customWidth="1" collapsed="1"/>
    <col min="23" max="27" width="11.6640625" style="13" customWidth="1" collapsed="1"/>
    <col min="28" max="29" width="11.44140625" style="13" collapsed="1"/>
    <col min="30" max="30" width="11.44140625" style="13"/>
    <col min="31" max="16384" width="11.44140625" style="13" collapsed="1"/>
  </cols>
  <sheetData>
    <row r="1" spans="1:27" ht="18" customHeight="1">
      <c r="A1" s="73" t="s">
        <v>241</v>
      </c>
    </row>
    <row r="2" spans="1:27" ht="18" customHeight="1">
      <c r="A2" s="102" t="s">
        <v>0</v>
      </c>
    </row>
    <row r="3" spans="1:27" ht="18" customHeight="1"/>
    <row r="4" spans="1:27" ht="30" customHeight="1">
      <c r="A4" s="100" t="s">
        <v>57</v>
      </c>
      <c r="B4" s="63">
        <v>1994</v>
      </c>
      <c r="C4" s="63">
        <v>1995</v>
      </c>
      <c r="D4" s="63">
        <v>1996</v>
      </c>
      <c r="E4" s="63">
        <v>1997</v>
      </c>
      <c r="F4" s="63">
        <v>1998</v>
      </c>
      <c r="G4" s="63">
        <v>1999</v>
      </c>
      <c r="H4" s="63">
        <v>2000</v>
      </c>
      <c r="I4" s="63">
        <v>2001</v>
      </c>
      <c r="J4" s="63">
        <v>2002</v>
      </c>
      <c r="K4" s="63">
        <v>2003</v>
      </c>
      <c r="L4" s="63">
        <v>2004</v>
      </c>
      <c r="M4" s="63">
        <v>2005</v>
      </c>
      <c r="N4" s="63">
        <v>2006</v>
      </c>
      <c r="O4" s="63">
        <v>2007</v>
      </c>
      <c r="P4" s="63">
        <v>2008</v>
      </c>
      <c r="Q4" s="64">
        <v>2009</v>
      </c>
      <c r="R4" s="63">
        <v>2010</v>
      </c>
      <c r="S4" s="128">
        <v>2011</v>
      </c>
      <c r="T4" s="63">
        <v>2012</v>
      </c>
      <c r="U4" s="63">
        <v>2013</v>
      </c>
      <c r="V4" s="63">
        <v>2014</v>
      </c>
      <c r="W4" s="128">
        <v>2015</v>
      </c>
      <c r="X4" s="129">
        <v>2016</v>
      </c>
      <c r="Y4" s="64">
        <v>2017</v>
      </c>
      <c r="Z4" s="64">
        <v>2018</v>
      </c>
      <c r="AA4" s="64">
        <v>2019</v>
      </c>
    </row>
    <row r="5" spans="1:27" ht="20.100000000000001" customHeight="1">
      <c r="A5" s="101" t="s">
        <v>149</v>
      </c>
      <c r="B5" s="61">
        <v>2240227.7779999999</v>
      </c>
      <c r="C5" s="61">
        <v>2093764.3119999999</v>
      </c>
      <c r="D5" s="61">
        <v>2031807.7350000001</v>
      </c>
      <c r="E5" s="61">
        <v>1925687.4110000001</v>
      </c>
      <c r="F5" s="61">
        <v>1893567.6059999999</v>
      </c>
      <c r="G5" s="61">
        <v>1959027.108</v>
      </c>
      <c r="H5" s="61">
        <v>1921507.7150000001</v>
      </c>
      <c r="I5" s="61">
        <v>1961292.64</v>
      </c>
      <c r="J5" s="61">
        <v>2023454.4650000001</v>
      </c>
      <c r="K5" s="61">
        <v>2000881.0959999999</v>
      </c>
      <c r="L5" s="61">
        <v>2069942.6810000001</v>
      </c>
      <c r="M5" s="61">
        <v>2031543.632</v>
      </c>
      <c r="N5" s="61">
        <v>1971768.398</v>
      </c>
      <c r="O5" s="61">
        <v>2047093.11</v>
      </c>
      <c r="P5" s="61">
        <v>2084643.8470000001</v>
      </c>
      <c r="Q5" s="61">
        <v>1947742.4380000001</v>
      </c>
      <c r="R5" s="61">
        <v>1982075.3770000001</v>
      </c>
      <c r="S5" s="61">
        <v>1972613.7320000001</v>
      </c>
      <c r="T5" s="61">
        <v>1864798.1170000001</v>
      </c>
      <c r="U5" s="61">
        <v>1912041.649</v>
      </c>
      <c r="V5" s="61">
        <v>1876484.588</v>
      </c>
      <c r="W5" s="61">
        <v>1879979.2749999999</v>
      </c>
      <c r="X5" s="61">
        <v>1815228.503</v>
      </c>
      <c r="Y5" s="61">
        <v>1770779.0430000001</v>
      </c>
      <c r="Z5" s="61">
        <v>1732520.49</v>
      </c>
      <c r="AA5" s="61">
        <v>1575719.3049999999</v>
      </c>
    </row>
    <row r="6" spans="1:27" ht="20.100000000000001" customHeight="1">
      <c r="A6" s="30" t="s">
        <v>26</v>
      </c>
      <c r="B6" s="61">
        <v>1920411.7949999999</v>
      </c>
      <c r="C6" s="61">
        <v>1807653.1070000001</v>
      </c>
      <c r="D6" s="61">
        <v>1723045.605</v>
      </c>
      <c r="E6" s="61">
        <v>1614634.3459999999</v>
      </c>
      <c r="F6" s="61">
        <v>1575859.4480000001</v>
      </c>
      <c r="G6" s="61">
        <v>1602535.1159999999</v>
      </c>
      <c r="H6" s="61">
        <v>1565038.4469999999</v>
      </c>
      <c r="I6" s="61">
        <v>1624817.774</v>
      </c>
      <c r="J6" s="61">
        <v>1708275.2579999999</v>
      </c>
      <c r="K6" s="61">
        <v>1697223.2209999999</v>
      </c>
      <c r="L6" s="61">
        <v>1789170.5449999999</v>
      </c>
      <c r="M6" s="61">
        <v>1758198.9580000001</v>
      </c>
      <c r="N6" s="61">
        <v>1690881.6410000001</v>
      </c>
      <c r="O6" s="61">
        <v>1763183.8060000001</v>
      </c>
      <c r="P6" s="61">
        <v>1812208.709</v>
      </c>
      <c r="Q6" s="61">
        <v>1696979.8430000001</v>
      </c>
      <c r="R6" s="61">
        <v>1723254.1140000001</v>
      </c>
      <c r="S6" s="61">
        <v>1703194.7690000001</v>
      </c>
      <c r="T6" s="61">
        <v>1597221.622</v>
      </c>
      <c r="U6" s="61">
        <v>1639825.3089999999</v>
      </c>
      <c r="V6" s="61">
        <v>1593626.6850000001</v>
      </c>
      <c r="W6" s="61">
        <v>1605002.649</v>
      </c>
      <c r="X6" s="61">
        <v>1538445.2919999999</v>
      </c>
      <c r="Y6" s="61">
        <v>1523941.888</v>
      </c>
      <c r="Z6" s="61">
        <v>1476795.997</v>
      </c>
      <c r="AA6" s="61">
        <v>1326987.0020000001</v>
      </c>
    </row>
    <row r="7" spans="1:27" ht="20.100000000000001" customHeight="1">
      <c r="A7" s="31" t="s">
        <v>27</v>
      </c>
      <c r="B7" s="61">
        <v>1870047.6</v>
      </c>
      <c r="C7" s="61">
        <v>1754881.5</v>
      </c>
      <c r="D7" s="61">
        <v>1675072.9</v>
      </c>
      <c r="E7" s="61">
        <v>1567576.4839999999</v>
      </c>
      <c r="F7" s="61">
        <v>1533767.3689999999</v>
      </c>
      <c r="G7" s="61">
        <v>1562074.7239999999</v>
      </c>
      <c r="H7" s="61">
        <v>1531390.8740000001</v>
      </c>
      <c r="I7" s="61">
        <v>1593714.7520000001</v>
      </c>
      <c r="J7" s="61">
        <v>1678462.28</v>
      </c>
      <c r="K7" s="61">
        <v>1666811.4750000001</v>
      </c>
      <c r="L7" s="61">
        <v>1757595.6810000001</v>
      </c>
      <c r="M7" s="61">
        <v>1727128.0549999999</v>
      </c>
      <c r="N7" s="61">
        <v>1663485.402</v>
      </c>
      <c r="O7" s="61">
        <v>1736414.9680000001</v>
      </c>
      <c r="P7" s="61">
        <v>1790997.0689999999</v>
      </c>
      <c r="Q7" s="61">
        <v>1680345.4040000001</v>
      </c>
      <c r="R7" s="61">
        <v>1706826.5120000001</v>
      </c>
      <c r="S7" s="61">
        <v>1690465.31</v>
      </c>
      <c r="T7" s="61">
        <v>1586245.4</v>
      </c>
      <c r="U7" s="61">
        <v>1630427.4410000001</v>
      </c>
      <c r="V7" s="61">
        <v>1584911.4950000001</v>
      </c>
      <c r="W7" s="61">
        <v>1598415.058</v>
      </c>
      <c r="X7" s="61">
        <v>1534013.6229999999</v>
      </c>
      <c r="Y7" s="61">
        <v>1523941.888</v>
      </c>
      <c r="Z7" s="61">
        <v>1476795.997</v>
      </c>
      <c r="AA7" s="61">
        <v>1326987.0020000001</v>
      </c>
    </row>
    <row r="8" spans="1:27" ht="20.100000000000001" customHeight="1">
      <c r="A8" s="30" t="s">
        <v>28</v>
      </c>
      <c r="B8" s="61" t="s">
        <v>63</v>
      </c>
      <c r="C8" s="61" t="s">
        <v>63</v>
      </c>
      <c r="D8" s="61" t="s">
        <v>63</v>
      </c>
      <c r="E8" s="61" t="s">
        <v>63</v>
      </c>
      <c r="F8" s="61" t="s">
        <v>63</v>
      </c>
      <c r="G8" s="61" t="s">
        <v>63</v>
      </c>
      <c r="H8" s="61" t="s">
        <v>63</v>
      </c>
      <c r="I8" s="61" t="s">
        <v>63</v>
      </c>
      <c r="J8" s="61" t="s">
        <v>63</v>
      </c>
      <c r="K8" s="61" t="s">
        <v>63</v>
      </c>
      <c r="L8" s="61" t="s">
        <v>63</v>
      </c>
      <c r="M8" s="61" t="s">
        <v>63</v>
      </c>
      <c r="N8" s="61" t="s">
        <v>63</v>
      </c>
      <c r="O8" s="61" t="s">
        <v>63</v>
      </c>
      <c r="P8" s="61" t="s">
        <v>63</v>
      </c>
      <c r="Q8" s="61" t="s">
        <v>63</v>
      </c>
      <c r="R8" s="61" t="s">
        <v>63</v>
      </c>
      <c r="S8" s="61" t="s">
        <v>63</v>
      </c>
      <c r="T8" s="61">
        <v>3.09</v>
      </c>
      <c r="U8" s="61">
        <v>2.8820000000000001</v>
      </c>
      <c r="V8" s="61">
        <v>4.9889999999999999</v>
      </c>
      <c r="W8" s="61">
        <v>6.84</v>
      </c>
      <c r="X8" s="61">
        <v>7.4189999999999996</v>
      </c>
      <c r="Y8" s="61" t="s">
        <v>63</v>
      </c>
      <c r="Z8" s="61" t="s">
        <v>63</v>
      </c>
      <c r="AA8" s="61" t="s">
        <v>63</v>
      </c>
    </row>
    <row r="9" spans="1:27" ht="20.100000000000001" customHeight="1">
      <c r="A9" s="30" t="s">
        <v>29</v>
      </c>
      <c r="B9" s="61">
        <v>139868.41699999999</v>
      </c>
      <c r="C9" s="61">
        <v>132932.06099999999</v>
      </c>
      <c r="D9" s="61">
        <v>128448.327</v>
      </c>
      <c r="E9" s="61">
        <v>129476.951</v>
      </c>
      <c r="F9" s="61">
        <v>127140.495</v>
      </c>
      <c r="G9" s="61">
        <v>135127.861</v>
      </c>
      <c r="H9" s="61">
        <v>131437.65400000001</v>
      </c>
      <c r="I9" s="61">
        <v>125241.81200000001</v>
      </c>
      <c r="J9" s="61">
        <v>121865.178</v>
      </c>
      <c r="K9" s="61">
        <v>122380.16800000001</v>
      </c>
      <c r="L9" s="61">
        <v>120618.86199999999</v>
      </c>
      <c r="M9" s="61">
        <v>115994.266</v>
      </c>
      <c r="N9" s="61">
        <v>119475.03200000001</v>
      </c>
      <c r="O9" s="61">
        <v>117263.266</v>
      </c>
      <c r="P9" s="61">
        <v>114785.662</v>
      </c>
      <c r="Q9" s="61">
        <v>96221.797000000006</v>
      </c>
      <c r="R9" s="61">
        <v>106737.637</v>
      </c>
      <c r="S9" s="61">
        <v>114401.94899999999</v>
      </c>
      <c r="T9" s="61">
        <v>110913.855</v>
      </c>
      <c r="U9" s="61">
        <v>111021.77899999999</v>
      </c>
      <c r="V9" s="61">
        <v>114349.36</v>
      </c>
      <c r="W9" s="61">
        <v>108394.03</v>
      </c>
      <c r="X9" s="61">
        <v>105780.592</v>
      </c>
      <c r="Y9" s="61">
        <v>78764.883000000002</v>
      </c>
      <c r="Z9" s="61">
        <v>78956.229000000007</v>
      </c>
      <c r="AA9" s="61">
        <v>74700.243000000002</v>
      </c>
    </row>
    <row r="10" spans="1:27" ht="20.100000000000001" customHeight="1">
      <c r="A10" s="30" t="s">
        <v>30</v>
      </c>
      <c r="B10" s="61">
        <v>74318.567999999999</v>
      </c>
      <c r="C10" s="61">
        <v>54579.101000000002</v>
      </c>
      <c r="D10" s="61">
        <v>54080.803</v>
      </c>
      <c r="E10" s="61">
        <v>56771.114000000001</v>
      </c>
      <c r="F10" s="61">
        <v>59538.663</v>
      </c>
      <c r="G10" s="61">
        <v>60058.131000000001</v>
      </c>
      <c r="H10" s="61">
        <v>63682.614999999998</v>
      </c>
      <c r="I10" s="61">
        <v>61631.053999999996</v>
      </c>
      <c r="J10" s="61">
        <v>45061.963000000003</v>
      </c>
      <c r="K10" s="61">
        <v>45473.514999999999</v>
      </c>
      <c r="L10" s="61">
        <v>52035.082999999999</v>
      </c>
      <c r="M10" s="61">
        <v>50520.591</v>
      </c>
      <c r="N10" s="61">
        <v>50964.724999999999</v>
      </c>
      <c r="O10" s="61">
        <v>53946.038</v>
      </c>
      <c r="P10" s="61">
        <v>46433.476000000002</v>
      </c>
      <c r="Q10" s="61">
        <v>46623.798000000003</v>
      </c>
      <c r="R10" s="61">
        <v>43724.625999999997</v>
      </c>
      <c r="S10" s="61">
        <v>42630.014000000003</v>
      </c>
      <c r="T10" s="61">
        <v>44100.55</v>
      </c>
      <c r="U10" s="61">
        <v>45683.678999999996</v>
      </c>
      <c r="V10" s="61">
        <v>47398.555</v>
      </c>
      <c r="W10" s="61">
        <v>45597.756999999998</v>
      </c>
      <c r="X10" s="61">
        <v>43351.199999999997</v>
      </c>
      <c r="Y10" s="61">
        <v>43202.271999999997</v>
      </c>
      <c r="Z10" s="61">
        <v>43585.264000000003</v>
      </c>
      <c r="AA10" s="61">
        <v>39561.06</v>
      </c>
    </row>
    <row r="11" spans="1:27" ht="20.100000000000001" customHeight="1">
      <c r="A11" s="31" t="s">
        <v>17</v>
      </c>
      <c r="B11" s="61">
        <v>66676.231</v>
      </c>
      <c r="C11" s="61">
        <v>47416.188999999998</v>
      </c>
      <c r="D11" s="61">
        <v>46059.754999999997</v>
      </c>
      <c r="E11" s="61">
        <v>48376.538</v>
      </c>
      <c r="F11" s="61">
        <v>51274.769</v>
      </c>
      <c r="G11" s="61">
        <v>52180.337</v>
      </c>
      <c r="H11" s="61">
        <v>50976.409</v>
      </c>
      <c r="I11" s="61">
        <v>52662.334999999999</v>
      </c>
      <c r="J11" s="61">
        <v>35407.120000000003</v>
      </c>
      <c r="K11" s="61">
        <v>33564.285000000003</v>
      </c>
      <c r="L11" s="61">
        <v>39378.783000000003</v>
      </c>
      <c r="M11" s="61">
        <v>37423.205999999998</v>
      </c>
      <c r="N11" s="61">
        <v>37070.180999999997</v>
      </c>
      <c r="O11" s="61">
        <v>36294.538</v>
      </c>
      <c r="P11" s="61">
        <v>39979.998</v>
      </c>
      <c r="Q11" s="61">
        <v>40956.828000000001</v>
      </c>
      <c r="R11" s="61">
        <v>37371.743999999999</v>
      </c>
      <c r="S11" s="61">
        <v>35867.186000000002</v>
      </c>
      <c r="T11" s="61">
        <v>37697.224000000002</v>
      </c>
      <c r="U11" s="61">
        <v>39219.550000000003</v>
      </c>
      <c r="V11" s="61">
        <v>40883.910000000003</v>
      </c>
      <c r="W11" s="61">
        <v>39116.718000000001</v>
      </c>
      <c r="X11" s="61">
        <v>37200.173000000003</v>
      </c>
      <c r="Y11" s="61">
        <v>36900.531999999999</v>
      </c>
      <c r="Z11" s="61">
        <v>36341.957999999999</v>
      </c>
      <c r="AA11" s="61">
        <v>32778.199000000001</v>
      </c>
    </row>
    <row r="12" spans="1:27" ht="20.100000000000001" customHeight="1">
      <c r="A12" s="31" t="s">
        <v>31</v>
      </c>
      <c r="B12" s="61">
        <v>7578.6369999999997</v>
      </c>
      <c r="C12" s="61">
        <v>7090.357</v>
      </c>
      <c r="D12" s="61">
        <v>7945.3429999999998</v>
      </c>
      <c r="E12" s="61">
        <v>8315.9310000000005</v>
      </c>
      <c r="F12" s="61">
        <v>8178.0739999999996</v>
      </c>
      <c r="G12" s="61">
        <v>7798.7640000000001</v>
      </c>
      <c r="H12" s="61">
        <v>12633.996999999999</v>
      </c>
      <c r="I12" s="61">
        <v>8902.5650000000005</v>
      </c>
      <c r="J12" s="61">
        <v>9586.3780000000006</v>
      </c>
      <c r="K12" s="61">
        <v>11818.459000000001</v>
      </c>
      <c r="L12" s="61">
        <v>12568.599</v>
      </c>
      <c r="M12" s="61">
        <v>13005.3</v>
      </c>
      <c r="N12" s="61">
        <v>13799.553</v>
      </c>
      <c r="O12" s="61">
        <v>17553.787</v>
      </c>
      <c r="P12" s="61">
        <v>6362.66</v>
      </c>
      <c r="Q12" s="61">
        <v>5592.8869999999997</v>
      </c>
      <c r="R12" s="61">
        <v>6273.45</v>
      </c>
      <c r="S12" s="61">
        <v>6681.6319999999996</v>
      </c>
      <c r="T12" s="61">
        <v>6333.4030000000002</v>
      </c>
      <c r="U12" s="61">
        <v>6386.8850000000002</v>
      </c>
      <c r="V12" s="61">
        <v>6433.25</v>
      </c>
      <c r="W12" s="61">
        <v>6390.268</v>
      </c>
      <c r="X12" s="61">
        <v>6060.3059999999996</v>
      </c>
      <c r="Y12" s="61">
        <v>6205.39</v>
      </c>
      <c r="Z12" s="61">
        <v>7145.2740000000003</v>
      </c>
      <c r="AA12" s="61">
        <v>6709.3410000000003</v>
      </c>
    </row>
    <row r="13" spans="1:27" ht="20.100000000000001" customHeight="1">
      <c r="A13" s="31" t="s">
        <v>32</v>
      </c>
      <c r="B13" s="61">
        <v>63.7</v>
      </c>
      <c r="C13" s="61">
        <v>72.555000000000007</v>
      </c>
      <c r="D13" s="61">
        <v>75.704999999999998</v>
      </c>
      <c r="E13" s="61">
        <v>78.644999999999996</v>
      </c>
      <c r="F13" s="61">
        <v>85.82</v>
      </c>
      <c r="G13" s="61">
        <v>79.03</v>
      </c>
      <c r="H13" s="61">
        <v>72.209000000000003</v>
      </c>
      <c r="I13" s="61">
        <v>66.153999999999996</v>
      </c>
      <c r="J13" s="61">
        <v>68.463999999999999</v>
      </c>
      <c r="K13" s="61">
        <v>90.771000000000001</v>
      </c>
      <c r="L13" s="61">
        <v>87.700999999999993</v>
      </c>
      <c r="M13" s="61">
        <v>92.084999999999994</v>
      </c>
      <c r="N13" s="61">
        <v>94.991</v>
      </c>
      <c r="O13" s="61">
        <v>97.712999999999994</v>
      </c>
      <c r="P13" s="61">
        <v>90.816999999999993</v>
      </c>
      <c r="Q13" s="61">
        <v>74.082999999999998</v>
      </c>
      <c r="R13" s="61">
        <v>79.432000000000002</v>
      </c>
      <c r="S13" s="61">
        <v>81.194999999999993</v>
      </c>
      <c r="T13" s="61">
        <v>69.923000000000002</v>
      </c>
      <c r="U13" s="61">
        <v>77.244</v>
      </c>
      <c r="V13" s="61">
        <v>81.394000000000005</v>
      </c>
      <c r="W13" s="61">
        <v>90.771000000000001</v>
      </c>
      <c r="X13" s="61">
        <v>90.721000000000004</v>
      </c>
      <c r="Y13" s="61">
        <v>96.35</v>
      </c>
      <c r="Z13" s="61">
        <v>98.031999999999996</v>
      </c>
      <c r="AA13" s="61">
        <v>73.52</v>
      </c>
    </row>
    <row r="14" spans="1:27" ht="20.100000000000001" customHeight="1">
      <c r="A14" s="30" t="s">
        <v>221</v>
      </c>
      <c r="B14" s="61">
        <v>105628.999</v>
      </c>
      <c r="C14" s="61">
        <v>98600.043999999994</v>
      </c>
      <c r="D14" s="61">
        <v>126233</v>
      </c>
      <c r="E14" s="61">
        <v>124805</v>
      </c>
      <c r="F14" s="61">
        <v>131029</v>
      </c>
      <c r="G14" s="61">
        <v>161306</v>
      </c>
      <c r="H14" s="61">
        <v>161349</v>
      </c>
      <c r="I14" s="61">
        <v>149602</v>
      </c>
      <c r="J14" s="61">
        <v>148252.06599999999</v>
      </c>
      <c r="K14" s="61">
        <v>135804.19200000001</v>
      </c>
      <c r="L14" s="61">
        <v>108118.19100000001</v>
      </c>
      <c r="M14" s="61">
        <v>106829.817</v>
      </c>
      <c r="N14" s="61">
        <v>110447</v>
      </c>
      <c r="O14" s="61">
        <v>112700</v>
      </c>
      <c r="P14" s="61">
        <v>111216</v>
      </c>
      <c r="Q14" s="61">
        <v>107917</v>
      </c>
      <c r="R14" s="61">
        <v>108359</v>
      </c>
      <c r="S14" s="61">
        <v>112387</v>
      </c>
      <c r="T14" s="61">
        <v>112559</v>
      </c>
      <c r="U14" s="61">
        <v>115508</v>
      </c>
      <c r="V14" s="61">
        <v>121105</v>
      </c>
      <c r="W14" s="61">
        <v>120978</v>
      </c>
      <c r="X14" s="61">
        <v>127644</v>
      </c>
      <c r="Y14" s="61">
        <v>124870</v>
      </c>
      <c r="Z14" s="61">
        <v>133183</v>
      </c>
      <c r="AA14" s="61">
        <v>134471</v>
      </c>
    </row>
    <row r="15" spans="1:27">
      <c r="A15" s="116" t="s">
        <v>113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>
      <c r="A16" s="51" t="s">
        <v>222</v>
      </c>
    </row>
    <row r="17" spans="1:27">
      <c r="A17" s="134" t="s">
        <v>223</v>
      </c>
    </row>
    <row r="21" spans="1:27"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3" spans="1:27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</row>
  </sheetData>
  <pageMargins left="0.59055118110236227" right="0.19685039370078741" top="0.78740157480314965" bottom="0.78740157480314965" header="0.31496062992125984" footer="0.31496062992125984"/>
  <pageSetup paperSize="9" scale="70" firstPageNumber="26" orientation="portrait" r:id="rId1"/>
  <headerFooter>
    <oddFooter>&amp;L&amp;"MetaNormalLF-Roman,Standard"&amp;9Statistisches Bundesamt, Gesamtwirtschaftliches Materialkonto, 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32"/>
  <sheetViews>
    <sheetView workbookViewId="0"/>
  </sheetViews>
  <sheetFormatPr baseColWidth="10" defaultColWidth="11.44140625" defaultRowHeight="13.2"/>
  <cols>
    <col min="1" max="1" width="7.6640625" style="103" customWidth="1" collapsed="1"/>
    <col min="2" max="2" width="111.5546875" style="103" customWidth="1" collapsed="1"/>
    <col min="3" max="3" width="11.44140625" style="103"/>
    <col min="4" max="16384" width="11.44140625" style="103" collapsed="1"/>
  </cols>
  <sheetData>
    <row r="1" spans="1:2" ht="18" customHeight="1">
      <c r="A1" s="104" t="s">
        <v>129</v>
      </c>
    </row>
    <row r="2" spans="1:2" ht="15" customHeight="1"/>
    <row r="3" spans="1:2" ht="15" customHeight="1">
      <c r="B3" s="106"/>
    </row>
    <row r="4" spans="1:2" ht="18" customHeight="1">
      <c r="B4" s="107" t="s">
        <v>132</v>
      </c>
    </row>
    <row r="5" spans="1:2" ht="15" customHeight="1">
      <c r="B5" s="106"/>
    </row>
    <row r="6" spans="1:2" ht="18" customHeight="1">
      <c r="A6" s="105">
        <v>1</v>
      </c>
      <c r="B6" s="107" t="s">
        <v>134</v>
      </c>
    </row>
    <row r="7" spans="1:2" ht="18" customHeight="1">
      <c r="A7" s="105">
        <v>2</v>
      </c>
      <c r="B7" s="107" t="s">
        <v>144</v>
      </c>
    </row>
    <row r="8" spans="1:2" ht="18" customHeight="1">
      <c r="A8" s="105">
        <v>3</v>
      </c>
      <c r="B8" s="107" t="s">
        <v>72</v>
      </c>
    </row>
    <row r="9" spans="1:2" ht="18" customHeight="1">
      <c r="A9" s="105">
        <v>4</v>
      </c>
      <c r="B9" s="108" t="s">
        <v>131</v>
      </c>
    </row>
    <row r="10" spans="1:2" ht="18" customHeight="1">
      <c r="A10" s="105">
        <v>5</v>
      </c>
      <c r="B10" s="107" t="s">
        <v>145</v>
      </c>
    </row>
    <row r="11" spans="1:2" ht="18" customHeight="1">
      <c r="A11" s="105">
        <v>6</v>
      </c>
      <c r="B11" s="107" t="s">
        <v>146</v>
      </c>
    </row>
    <row r="12" spans="1:2" ht="18" customHeight="1">
      <c r="A12" s="105">
        <v>7</v>
      </c>
      <c r="B12" s="107" t="s">
        <v>147</v>
      </c>
    </row>
    <row r="13" spans="1:2" ht="18" customHeight="1">
      <c r="A13" s="105">
        <v>8</v>
      </c>
      <c r="B13" s="107" t="s">
        <v>148</v>
      </c>
    </row>
    <row r="14" spans="1:2" ht="15" customHeight="1"/>
    <row r="15" spans="1:2" ht="15" customHeight="1"/>
    <row r="16" spans="1:2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</sheetData>
  <hyperlinks>
    <hyperlink ref="B6" location="Tabelle1!A1" display="Gesamtwirtschaftliches Materialkonto im Überblick"/>
    <hyperlink ref="B4" location="Einführung!A1" display="Einführung und Zeichenerklärung"/>
    <hyperlink ref="B7" location="Tabelle2!A1" display="Verwertete Entnahme von Rohstoffen aus der inländischen Umwelt"/>
    <hyperlink ref="B8" location="Tabelle3!A1" display="Import von Rohstoffen, Halb- und Fertigwaren"/>
    <hyperlink ref="B9" location="Tabelle4!A1" display="Export von Rohstoffen, Halb- und Fertigwaren"/>
    <hyperlink ref="B10" location="Tabelle5!A1" display="Verwertete Abgabe von Material an die inländische Umwelt"/>
    <hyperlink ref="B11" location="Tabelle6!A1" display="Verwertete Entnahme von Gasen aus der inländischen Umwelt: Ausgewählte Bilanzierungsposten"/>
    <hyperlink ref="B12" location="Tabelle7!A1" display="Verwertete Abgabe von Gasen an die inländischen Umwelt: Ausgewählte Bilanzierungsposten"/>
    <hyperlink ref="B13" location="Tabelle8!A1" display="Nichtverwertete Entnahme von Rohstoffen aus der inländischen Umwelt = nichtverwertete Abgabe von Rohstoffen an die inländische Umwelt"/>
  </hyperlinks>
  <pageMargins left="0.59055118110236227" right="0.19685039370078741" top="0.78740157480314965" bottom="0.78740157480314965" header="0.31496062992125984" footer="0.31496062992125984"/>
  <pageSetup paperSize="9" scale="70" firstPageNumber="2" orientation="portrait" r:id="rId1"/>
  <headerFooter>
    <oddFooter>&amp;L&amp;"MetaNormalLF-Roman,Standard"&amp;9Statistisches Bundesamt, Gesamtwirtschaftliches Materialkonto,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E36"/>
  <sheetViews>
    <sheetView zoomScaleNormal="100" workbookViewId="0"/>
  </sheetViews>
  <sheetFormatPr baseColWidth="10" defaultColWidth="11.44140625" defaultRowHeight="14.4"/>
  <cols>
    <col min="1" max="1" width="11.44140625" style="95" collapsed="1"/>
    <col min="2" max="2" width="2.6640625" style="95" customWidth="1" collapsed="1"/>
    <col min="3" max="16384" width="11.44140625" style="95" collapsed="1"/>
  </cols>
  <sheetData>
    <row r="1" spans="1:5" ht="15.6">
      <c r="A1" s="93" t="s">
        <v>122</v>
      </c>
      <c r="B1" s="94"/>
      <c r="C1" s="94"/>
      <c r="D1" s="94"/>
      <c r="E1" s="94"/>
    </row>
    <row r="2" spans="1:5">
      <c r="A2" s="94"/>
      <c r="B2" s="94"/>
      <c r="C2" s="94"/>
      <c r="D2" s="94"/>
      <c r="E2" s="94"/>
    </row>
    <row r="3" spans="1:5">
      <c r="A3" s="111" t="s">
        <v>154</v>
      </c>
      <c r="B3" s="94"/>
      <c r="C3" s="94"/>
      <c r="D3" s="94"/>
      <c r="E3" s="94"/>
    </row>
    <row r="4" spans="1:5">
      <c r="A4" s="111" t="s">
        <v>123</v>
      </c>
      <c r="B4" s="94"/>
      <c r="C4" s="94"/>
      <c r="D4" s="94"/>
      <c r="E4" s="94"/>
    </row>
    <row r="5" spans="1:5">
      <c r="A5" s="111" t="s">
        <v>124</v>
      </c>
      <c r="B5" s="94"/>
      <c r="C5" s="94"/>
      <c r="D5" s="94"/>
      <c r="E5" s="94"/>
    </row>
    <row r="6" spans="1:5">
      <c r="A6" s="111" t="s">
        <v>125</v>
      </c>
      <c r="B6" s="94"/>
      <c r="C6" s="94"/>
      <c r="D6" s="94"/>
      <c r="E6" s="94"/>
    </row>
    <row r="7" spans="1:5">
      <c r="A7" s="94"/>
      <c r="B7" s="94"/>
      <c r="C7" s="94"/>
      <c r="D7" s="94"/>
      <c r="E7" s="94"/>
    </row>
    <row r="8" spans="1:5">
      <c r="A8" s="94"/>
      <c r="B8" s="94"/>
      <c r="C8" s="94"/>
      <c r="D8" s="94"/>
      <c r="E8" s="94"/>
    </row>
    <row r="9" spans="1:5">
      <c r="A9" s="94"/>
      <c r="B9" s="94"/>
      <c r="C9" s="94"/>
      <c r="D9" s="94"/>
      <c r="E9" s="94"/>
    </row>
    <row r="10" spans="1:5">
      <c r="A10" s="94"/>
      <c r="B10" s="94"/>
      <c r="C10" s="94"/>
      <c r="D10" s="94"/>
      <c r="E10" s="94"/>
    </row>
    <row r="11" spans="1:5">
      <c r="A11" s="94"/>
      <c r="B11" s="94"/>
      <c r="C11" s="94"/>
      <c r="D11" s="94"/>
      <c r="E11" s="94"/>
    </row>
    <row r="12" spans="1:5">
      <c r="A12" s="94"/>
      <c r="B12" s="94"/>
      <c r="C12" s="94"/>
      <c r="D12" s="94"/>
      <c r="E12" s="94"/>
    </row>
    <row r="13" spans="1:5">
      <c r="A13" s="94"/>
      <c r="B13" s="94"/>
      <c r="C13" s="94"/>
      <c r="D13" s="94"/>
      <c r="E13" s="94"/>
    </row>
    <row r="14" spans="1:5">
      <c r="A14" s="94" t="s">
        <v>152</v>
      </c>
      <c r="B14" s="94"/>
      <c r="C14" s="94"/>
      <c r="D14" s="94"/>
      <c r="E14" s="94"/>
    </row>
    <row r="15" spans="1:5">
      <c r="A15" s="94" t="s">
        <v>166</v>
      </c>
      <c r="B15" s="94"/>
      <c r="C15" s="94"/>
      <c r="D15" s="94"/>
      <c r="E15" s="94"/>
    </row>
    <row r="16" spans="1:5">
      <c r="A16" s="122" t="s">
        <v>164</v>
      </c>
      <c r="B16" s="94"/>
      <c r="C16" s="94"/>
      <c r="D16" s="94"/>
      <c r="E16" s="94"/>
    </row>
    <row r="17" spans="1:5">
      <c r="A17" s="109"/>
      <c r="B17" s="94"/>
      <c r="C17" s="94"/>
      <c r="D17" s="94"/>
      <c r="E17" s="94"/>
    </row>
    <row r="18" spans="1:5">
      <c r="A18" s="109"/>
      <c r="B18" s="94"/>
      <c r="C18" s="94"/>
      <c r="D18" s="94"/>
      <c r="E18" s="94"/>
    </row>
    <row r="19" spans="1:5">
      <c r="A19" s="109"/>
      <c r="B19" s="94"/>
      <c r="C19" s="94"/>
      <c r="D19" s="94"/>
      <c r="E19" s="94"/>
    </row>
    <row r="20" spans="1:5">
      <c r="A20" s="94"/>
      <c r="B20" s="94"/>
      <c r="C20" s="94"/>
      <c r="D20" s="94"/>
      <c r="E20" s="94"/>
    </row>
    <row r="21" spans="1:5" ht="15.6">
      <c r="A21" s="93" t="s">
        <v>126</v>
      </c>
      <c r="B21" s="94"/>
      <c r="C21" s="94"/>
      <c r="D21" s="94"/>
      <c r="E21" s="94"/>
    </row>
    <row r="22" spans="1:5">
      <c r="A22" s="94"/>
      <c r="B22" s="94"/>
      <c r="C22" s="94"/>
      <c r="D22" s="94"/>
      <c r="E22" s="94"/>
    </row>
    <row r="23" spans="1:5">
      <c r="A23" s="94">
        <v>0</v>
      </c>
      <c r="B23" s="96" t="s">
        <v>61</v>
      </c>
      <c r="C23" s="97" t="s">
        <v>127</v>
      </c>
      <c r="D23" s="94"/>
      <c r="E23" s="94"/>
    </row>
    <row r="24" spans="1:5">
      <c r="A24" s="98" t="s">
        <v>112</v>
      </c>
      <c r="B24" s="96" t="s">
        <v>61</v>
      </c>
      <c r="C24" s="97" t="s">
        <v>128</v>
      </c>
      <c r="D24" s="94"/>
      <c r="E24" s="94"/>
    </row>
    <row r="25" spans="1:5">
      <c r="A25" s="98" t="s">
        <v>63</v>
      </c>
      <c r="B25" s="96" t="s">
        <v>61</v>
      </c>
      <c r="C25" s="94" t="s">
        <v>155</v>
      </c>
      <c r="D25" s="94"/>
      <c r="E25" s="94"/>
    </row>
    <row r="26" spans="1:5">
      <c r="A26" s="131" t="s">
        <v>177</v>
      </c>
      <c r="B26" s="96" t="s">
        <v>61</v>
      </c>
      <c r="C26" s="94" t="s">
        <v>178</v>
      </c>
      <c r="D26" s="94"/>
      <c r="E26" s="94"/>
    </row>
    <row r="27" spans="1:5">
      <c r="A27" s="94"/>
      <c r="B27" s="94"/>
      <c r="C27" s="94"/>
      <c r="D27" s="94"/>
      <c r="E27" s="94"/>
    </row>
    <row r="28" spans="1:5">
      <c r="A28" s="94" t="s">
        <v>151</v>
      </c>
      <c r="B28" s="94"/>
      <c r="C28" s="94"/>
      <c r="D28" s="94"/>
      <c r="E28" s="94"/>
    </row>
    <row r="29" spans="1:5">
      <c r="A29" s="94"/>
      <c r="B29" s="94"/>
      <c r="C29" s="94"/>
      <c r="D29" s="94"/>
      <c r="E29" s="94"/>
    </row>
    <row r="30" spans="1:5">
      <c r="A30" s="112"/>
      <c r="B30" s="112"/>
      <c r="C30" s="94"/>
      <c r="D30" s="94"/>
      <c r="E30" s="94"/>
    </row>
    <row r="31" spans="1:5">
      <c r="A31" s="112"/>
      <c r="B31" s="112"/>
      <c r="C31" s="94"/>
      <c r="D31" s="94"/>
      <c r="E31" s="94"/>
    </row>
    <row r="32" spans="1:5">
      <c r="A32" s="112"/>
      <c r="B32" s="112"/>
      <c r="C32" s="94"/>
      <c r="D32" s="94"/>
      <c r="E32" s="94"/>
    </row>
    <row r="33" spans="1:2">
      <c r="A33" s="113" t="s">
        <v>165</v>
      </c>
      <c r="B33" s="114"/>
    </row>
    <row r="34" spans="1:2">
      <c r="A34" s="114"/>
      <c r="B34" s="114"/>
    </row>
    <row r="36" spans="1:2">
      <c r="A36" s="99"/>
    </row>
  </sheetData>
  <hyperlinks>
    <hyperlink ref="A16" r:id="rId1" location="sprg380768"/>
  </hyperlinks>
  <pageMargins left="0.70866141732283472" right="0.70866141732283472" top="0.78740157480314965" bottom="0.78740157480314965" header="0.31496062992125984" footer="0.31496062992125984"/>
  <pageSetup paperSize="9" orientation="portrait" r:id="rId2"/>
  <headerFooter>
    <oddFooter>&amp;L&amp;"MetaNormalLF-Roman,Standard"&amp;10Statistisches Bundesamt, Gesamtwirtschaftliches Materialkonto, 2021</oddFooter>
  </headerFooter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1751" r:id="rId5">
          <objectPr defaultSize="0" autoPict="0" r:id="rId6">
            <anchor moveWithCells="1">
              <from>
                <xdr:col>1</xdr:col>
                <xdr:colOff>0</xdr:colOff>
                <xdr:row>6</xdr:row>
                <xdr:rowOff>190500</xdr:rowOff>
              </from>
              <to>
                <xdr:col>3</xdr:col>
                <xdr:colOff>99060</xdr:colOff>
                <xdr:row>11</xdr:row>
                <xdr:rowOff>7620</xdr:rowOff>
              </to>
            </anchor>
          </objectPr>
        </oleObject>
      </mc:Choice>
      <mc:Fallback>
        <oleObject progId="Acrobat Document" dvAspect="DVASPECT_ICON" shapeId="317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E91"/>
  <sheetViews>
    <sheetView zoomScaleNormal="100" zoomScaleSheetLayoutView="100" workbookViewId="0"/>
  </sheetViews>
  <sheetFormatPr baseColWidth="10" defaultRowHeight="14.4"/>
  <cols>
    <col min="1" max="1" width="2" bestFit="1" customWidth="1" collapsed="1"/>
    <col min="2" max="2" width="57.5546875" customWidth="1" collapsed="1"/>
    <col min="3" max="3" width="11.33203125" style="21" bestFit="1" customWidth="1" collapsed="1"/>
    <col min="4" max="5" width="11.6640625" customWidth="1"/>
    <col min="6" max="9" width="11.6640625" hidden="1" customWidth="1"/>
    <col min="10" max="10" width="11.6640625" customWidth="1"/>
    <col min="11" max="14" width="11.6640625" hidden="1" customWidth="1"/>
    <col min="15" max="15" width="11.6640625" customWidth="1"/>
    <col min="16" max="19" width="11.6640625" hidden="1" customWidth="1"/>
    <col min="20" max="20" width="11.6640625" customWidth="1"/>
    <col min="21" max="24" width="11.6640625" hidden="1" customWidth="1"/>
    <col min="25" max="29" width="11.6640625" customWidth="1"/>
  </cols>
  <sheetData>
    <row r="1" spans="1:29" ht="18" customHeight="1">
      <c r="A1" s="52" t="s">
        <v>153</v>
      </c>
      <c r="B1" s="1"/>
      <c r="C1" s="19"/>
    </row>
    <row r="2" spans="1:29" ht="18" customHeight="1">
      <c r="A2" s="53" t="s">
        <v>0</v>
      </c>
      <c r="B2" s="2"/>
      <c r="C2" s="20"/>
    </row>
    <row r="3" spans="1:29" ht="18" customHeight="1">
      <c r="A3" s="14"/>
      <c r="B3" s="3"/>
    </row>
    <row r="4" spans="1:29" s="12" customFormat="1" ht="40.5" customHeight="1">
      <c r="A4" s="4"/>
      <c r="B4" s="62" t="s">
        <v>57</v>
      </c>
      <c r="C4" s="57" t="s">
        <v>65</v>
      </c>
      <c r="D4" s="9">
        <v>1994</v>
      </c>
      <c r="E4" s="5">
        <v>1995</v>
      </c>
      <c r="F4" s="5">
        <v>1996</v>
      </c>
      <c r="G4" s="5">
        <v>1997</v>
      </c>
      <c r="H4" s="9">
        <v>1998</v>
      </c>
      <c r="I4" s="5">
        <v>1999</v>
      </c>
      <c r="J4" s="9">
        <v>2000</v>
      </c>
      <c r="K4" s="5">
        <v>2001</v>
      </c>
      <c r="L4" s="5">
        <v>2002</v>
      </c>
      <c r="M4" s="5">
        <v>2003</v>
      </c>
      <c r="N4" s="5">
        <v>2004</v>
      </c>
      <c r="O4" s="10">
        <v>2005</v>
      </c>
      <c r="P4" s="5">
        <v>2006</v>
      </c>
      <c r="Q4" s="11">
        <v>2007</v>
      </c>
      <c r="R4" s="5">
        <v>2008</v>
      </c>
      <c r="S4" s="10">
        <v>2009</v>
      </c>
      <c r="T4" s="5">
        <v>2010</v>
      </c>
      <c r="U4" s="9">
        <v>2011</v>
      </c>
      <c r="V4" s="5">
        <v>2012</v>
      </c>
      <c r="W4" s="9">
        <v>2013</v>
      </c>
      <c r="X4" s="5">
        <v>2014</v>
      </c>
      <c r="Y4" s="11">
        <v>2015</v>
      </c>
      <c r="Z4" s="9">
        <v>2016</v>
      </c>
      <c r="AA4" s="10">
        <v>2017</v>
      </c>
      <c r="AB4" s="10">
        <v>2018</v>
      </c>
      <c r="AC4" s="10">
        <v>2019</v>
      </c>
    </row>
    <row r="5" spans="1:29" ht="20.100000000000001" customHeight="1">
      <c r="A5" s="15"/>
      <c r="B5" s="16" t="s">
        <v>144</v>
      </c>
      <c r="C5" s="58" t="s">
        <v>66</v>
      </c>
      <c r="D5" s="61">
        <f>Tabelle2!B5</f>
        <v>1307216.82</v>
      </c>
      <c r="E5" s="61">
        <f>Tabelle2!C5</f>
        <v>1253732.7420000001</v>
      </c>
      <c r="F5" s="61">
        <f>Tabelle2!D5</f>
        <v>1229581.3559999999</v>
      </c>
      <c r="G5" s="61">
        <f>Tabelle2!E5</f>
        <v>1212399.047</v>
      </c>
      <c r="H5" s="61">
        <f>Tabelle2!F5</f>
        <v>1173685.243</v>
      </c>
      <c r="I5" s="61">
        <f>Tabelle2!G5</f>
        <v>1216590.179</v>
      </c>
      <c r="J5" s="61">
        <f>Tabelle2!H5</f>
        <v>1188214.6189999999</v>
      </c>
      <c r="K5" s="61">
        <f>Tabelle2!I5</f>
        <v>1121500.648</v>
      </c>
      <c r="L5" s="61">
        <f>Tabelle2!J5</f>
        <v>1087981.4680000001</v>
      </c>
      <c r="M5" s="61">
        <f>Tabelle2!K5</f>
        <v>1061033.45</v>
      </c>
      <c r="N5" s="61">
        <f>Tabelle2!L5</f>
        <v>1081294.578</v>
      </c>
      <c r="O5" s="61">
        <f>Tabelle2!M5</f>
        <v>1044382.708</v>
      </c>
      <c r="P5" s="61">
        <f>Tabelle2!N5</f>
        <v>1068326.656</v>
      </c>
      <c r="Q5" s="61">
        <f>Tabelle2!O5</f>
        <v>1066202.726</v>
      </c>
      <c r="R5" s="61">
        <f>Tabelle2!P5</f>
        <v>1045182.05</v>
      </c>
      <c r="S5" s="61">
        <f>Tabelle2!Q5</f>
        <v>999898.25600000005</v>
      </c>
      <c r="T5" s="61">
        <f>Tabelle2!R5</f>
        <v>975781.91700000002</v>
      </c>
      <c r="U5" s="61">
        <f>Tabelle2!S5</f>
        <v>1052609.862</v>
      </c>
      <c r="V5" s="61">
        <f>Tabelle2!T5</f>
        <v>1025000.255</v>
      </c>
      <c r="W5" s="61">
        <f>Tabelle2!U5</f>
        <v>1010028.426</v>
      </c>
      <c r="X5" s="61">
        <f>Tabelle2!V5</f>
        <v>1027461.853</v>
      </c>
      <c r="Y5" s="61">
        <f>Tabelle2!W5</f>
        <v>978239.53599999996</v>
      </c>
      <c r="Z5" s="61">
        <f>Tabelle2!X5</f>
        <v>987720.00399999996</v>
      </c>
      <c r="AA5" s="61">
        <f>Tabelle2!Y5</f>
        <v>1015464.67</v>
      </c>
      <c r="AB5" s="61">
        <f>Tabelle2!Z5</f>
        <v>986349.10800000001</v>
      </c>
      <c r="AC5" s="61">
        <f>Tabelle2!AA5</f>
        <v>945094.57</v>
      </c>
    </row>
    <row r="6" spans="1:29" ht="20.100000000000001" customHeight="1">
      <c r="A6" s="17" t="s">
        <v>58</v>
      </c>
      <c r="B6" s="16" t="s">
        <v>135</v>
      </c>
      <c r="C6" s="58" t="s">
        <v>67</v>
      </c>
      <c r="D6" s="61">
        <f>Tabelle3!C80</f>
        <v>471846.946</v>
      </c>
      <c r="E6" s="61">
        <f>Tabelle3!D80</f>
        <v>472289.08799999999</v>
      </c>
      <c r="F6" s="61">
        <f>Tabelle3!E80</f>
        <v>483688.56400000001</v>
      </c>
      <c r="G6" s="61">
        <f>Tabelle3!F80</f>
        <v>491125.511</v>
      </c>
      <c r="H6" s="61">
        <f>Tabelle3!G80</f>
        <v>513444.36599999998</v>
      </c>
      <c r="I6" s="61">
        <f>Tabelle3!H80</f>
        <v>497735.40399999998</v>
      </c>
      <c r="J6" s="61">
        <f>Tabelle3!I80</f>
        <v>529876.90300000005</v>
      </c>
      <c r="K6" s="61">
        <f>Tabelle3!J80</f>
        <v>518326.33</v>
      </c>
      <c r="L6" s="61">
        <f>Tabelle3!K80</f>
        <v>525351.52500000002</v>
      </c>
      <c r="M6" s="61">
        <f>Tabelle3!L80</f>
        <v>555520.36199999996</v>
      </c>
      <c r="N6" s="61">
        <f>Tabelle3!M80</f>
        <v>579239.68500000006</v>
      </c>
      <c r="O6" s="61">
        <f>Tabelle3!N80</f>
        <v>578645.88399999996</v>
      </c>
      <c r="P6" s="61">
        <f>Tabelle3!O80</f>
        <v>616252.02</v>
      </c>
      <c r="Q6" s="61">
        <f>Tabelle3!P80</f>
        <v>625200.91200000001</v>
      </c>
      <c r="R6" s="61">
        <f>Tabelle3!Q80</f>
        <v>625635.80700000003</v>
      </c>
      <c r="S6" s="61">
        <f>Tabelle3!R80</f>
        <v>556249.02800000005</v>
      </c>
      <c r="T6" s="61">
        <f>Tabelle3!S80</f>
        <v>609722.745</v>
      </c>
      <c r="U6" s="61">
        <f>Tabelle3!T80</f>
        <v>632038.39300000004</v>
      </c>
      <c r="V6" s="61">
        <f>Tabelle3!U80</f>
        <v>605385.15800000005</v>
      </c>
      <c r="W6" s="61">
        <f>Tabelle3!V80</f>
        <v>624786.57700000005</v>
      </c>
      <c r="X6" s="61">
        <f>Tabelle3!W80</f>
        <v>638641.40099999995</v>
      </c>
      <c r="Y6" s="61">
        <f>Tabelle3!X80</f>
        <v>662853.71900000004</v>
      </c>
      <c r="Z6" s="61">
        <f>Tabelle3!Y80</f>
        <v>668478.29799999995</v>
      </c>
      <c r="AA6" s="61">
        <f>Tabelle3!Z80</f>
        <v>665521.53399999999</v>
      </c>
      <c r="AB6" s="61">
        <f>Tabelle3!AA80</f>
        <v>666390.397</v>
      </c>
      <c r="AC6" s="61">
        <f>Tabelle3!AB80</f>
        <v>678796.576</v>
      </c>
    </row>
    <row r="7" spans="1:29" ht="20.100000000000001" customHeight="1">
      <c r="A7" s="15"/>
      <c r="B7" s="6" t="s">
        <v>33</v>
      </c>
      <c r="C7" s="59"/>
      <c r="D7" s="61">
        <f>Tabelle3!C6</f>
        <v>277267.87900000002</v>
      </c>
      <c r="E7" s="61">
        <f>Tabelle3!D6</f>
        <v>274982.60499999998</v>
      </c>
      <c r="F7" s="61">
        <f>Tabelle3!E6</f>
        <v>290347.58100000001</v>
      </c>
      <c r="G7" s="61">
        <f>Tabelle3!F6</f>
        <v>287221.79399999999</v>
      </c>
      <c r="H7" s="61">
        <f>Tabelle3!G6</f>
        <v>298253.61200000002</v>
      </c>
      <c r="I7" s="61">
        <f>Tabelle3!H6</f>
        <v>290448.76299999998</v>
      </c>
      <c r="J7" s="61">
        <f>Tabelle3!I6</f>
        <v>305522.00900000002</v>
      </c>
      <c r="K7" s="61">
        <f>Tabelle3!J6</f>
        <v>296941.761</v>
      </c>
      <c r="L7" s="61">
        <f>Tabelle3!K6</f>
        <v>309304.14799999999</v>
      </c>
      <c r="M7" s="61">
        <f>Tabelle3!L6</f>
        <v>319287.109</v>
      </c>
      <c r="N7" s="61">
        <f>Tabelle3!M6</f>
        <v>325123.34999999998</v>
      </c>
      <c r="O7" s="61">
        <f>Tabelle3!N6</f>
        <v>326431.43900000001</v>
      </c>
      <c r="P7" s="61">
        <f>Tabelle3!O6</f>
        <v>337114.12400000001</v>
      </c>
      <c r="Q7" s="61">
        <f>Tabelle3!P6</f>
        <v>336142.06599999999</v>
      </c>
      <c r="R7" s="61">
        <f>Tabelle3!Q6</f>
        <v>337489.99099999998</v>
      </c>
      <c r="S7" s="61">
        <f>Tabelle3!R6</f>
        <v>304054.049</v>
      </c>
      <c r="T7" s="61">
        <f>Tabelle3!S6</f>
        <v>322829.12199999997</v>
      </c>
      <c r="U7" s="61">
        <f>Tabelle3!T6</f>
        <v>334230.55300000001</v>
      </c>
      <c r="V7" s="61">
        <f>Tabelle3!U6</f>
        <v>319021.266</v>
      </c>
      <c r="W7" s="61">
        <f>Tabelle3!V6</f>
        <v>332604.78100000002</v>
      </c>
      <c r="X7" s="61">
        <f>Tabelle3!W6</f>
        <v>340156.00599999999</v>
      </c>
      <c r="Y7" s="61">
        <f>Tabelle3!X6</f>
        <v>354773.44699999999</v>
      </c>
      <c r="Z7" s="61">
        <f>Tabelle3!Y6</f>
        <v>351818.125</v>
      </c>
      <c r="AA7" s="61">
        <f>Tabelle3!Z6</f>
        <v>338053.57199999999</v>
      </c>
      <c r="AB7" s="61">
        <f>Tabelle3!AA6</f>
        <v>340425.3</v>
      </c>
      <c r="AC7" s="61">
        <f>Tabelle3!AB6</f>
        <v>359559.26299999998</v>
      </c>
    </row>
    <row r="8" spans="1:29" ht="20.100000000000001" customHeight="1">
      <c r="A8" s="15"/>
      <c r="B8" s="6" t="s">
        <v>59</v>
      </c>
      <c r="C8" s="59"/>
      <c r="D8" s="61">
        <f>Tabelle3!C46</f>
        <v>105323.57</v>
      </c>
      <c r="E8" s="61">
        <f>Tabelle3!D46</f>
        <v>105419.91899999999</v>
      </c>
      <c r="F8" s="61">
        <f>Tabelle3!E46</f>
        <v>103772.205</v>
      </c>
      <c r="G8" s="61">
        <f>Tabelle3!F46</f>
        <v>108958.879</v>
      </c>
      <c r="H8" s="61">
        <f>Tabelle3!G46</f>
        <v>112861.65</v>
      </c>
      <c r="I8" s="61">
        <f>Tabelle3!H46</f>
        <v>104018.254</v>
      </c>
      <c r="J8" s="61">
        <f>Tabelle3!I46</f>
        <v>112062.557</v>
      </c>
      <c r="K8" s="61">
        <f>Tabelle3!J46</f>
        <v>107941.395</v>
      </c>
      <c r="L8" s="61">
        <f>Tabelle3!K46</f>
        <v>102198.209</v>
      </c>
      <c r="M8" s="61">
        <f>Tabelle3!L46</f>
        <v>102510.094</v>
      </c>
      <c r="N8" s="61">
        <f>Tabelle3!M46</f>
        <v>107958.322</v>
      </c>
      <c r="O8" s="61">
        <f>Tabelle3!N46</f>
        <v>107016.287</v>
      </c>
      <c r="P8" s="61">
        <f>Tabelle3!O46</f>
        <v>112650.894</v>
      </c>
      <c r="Q8" s="61">
        <f>Tabelle3!P46</f>
        <v>111281.452</v>
      </c>
      <c r="R8" s="61">
        <f>Tabelle3!Q46</f>
        <v>114916.859</v>
      </c>
      <c r="S8" s="61">
        <f>Tabelle3!R46</f>
        <v>104819.02</v>
      </c>
      <c r="T8" s="61">
        <f>Tabelle3!S46</f>
        <v>120292.466</v>
      </c>
      <c r="U8" s="61">
        <f>Tabelle3!T46</f>
        <v>123948.323</v>
      </c>
      <c r="V8" s="61">
        <f>Tabelle3!U46</f>
        <v>116188.374</v>
      </c>
      <c r="W8" s="61">
        <f>Tabelle3!V46</f>
        <v>120282.537</v>
      </c>
      <c r="X8" s="61">
        <f>Tabelle3!W46</f>
        <v>122747.55899999999</v>
      </c>
      <c r="Y8" s="61">
        <f>Tabelle3!X46</f>
        <v>124367.49</v>
      </c>
      <c r="Z8" s="61">
        <f>Tabelle3!Y46</f>
        <v>124291.943</v>
      </c>
      <c r="AA8" s="61">
        <f>Tabelle3!Z46</f>
        <v>126988.125</v>
      </c>
      <c r="AB8" s="61">
        <f>Tabelle3!AA46</f>
        <v>124487.4</v>
      </c>
      <c r="AC8" s="61">
        <f>Tabelle3!AB46</f>
        <v>122326.933</v>
      </c>
    </row>
    <row r="9" spans="1:29" ht="20.100000000000001" customHeight="1">
      <c r="A9" s="15"/>
      <c r="B9" s="6" t="s">
        <v>60</v>
      </c>
      <c r="C9" s="59"/>
      <c r="D9" s="61">
        <f>Tabelle3!C60</f>
        <v>79943.813999999998</v>
      </c>
      <c r="E9" s="61">
        <f>Tabelle3!D60</f>
        <v>82761.569000000003</v>
      </c>
      <c r="F9" s="61">
        <f>Tabelle3!E60</f>
        <v>80394.587</v>
      </c>
      <c r="G9" s="61">
        <f>Tabelle3!F60</f>
        <v>85791.900999999998</v>
      </c>
      <c r="H9" s="61">
        <f>Tabelle3!G60</f>
        <v>92617.244000000006</v>
      </c>
      <c r="I9" s="61">
        <f>Tabelle3!H60</f>
        <v>93976.262000000002</v>
      </c>
      <c r="J9" s="61">
        <f>Tabelle3!I60</f>
        <v>102946.484</v>
      </c>
      <c r="K9" s="61">
        <f>Tabelle3!J60</f>
        <v>101119.851</v>
      </c>
      <c r="L9" s="61">
        <f>Tabelle3!K60</f>
        <v>100801.048</v>
      </c>
      <c r="M9" s="61">
        <f>Tabelle3!L60</f>
        <v>106628.05</v>
      </c>
      <c r="N9" s="61">
        <f>Tabelle3!M60</f>
        <v>111786.746</v>
      </c>
      <c r="O9" s="61">
        <f>Tabelle3!N60</f>
        <v>114519.735</v>
      </c>
      <c r="P9" s="61">
        <f>Tabelle3!O60</f>
        <v>129588.44899999999</v>
      </c>
      <c r="Q9" s="61">
        <f>Tabelle3!P60</f>
        <v>139782.82699999999</v>
      </c>
      <c r="R9" s="61">
        <f>Tabelle3!Q60</f>
        <v>136346.39300000001</v>
      </c>
      <c r="S9" s="61">
        <f>Tabelle3!R60</f>
        <v>114392.23</v>
      </c>
      <c r="T9" s="61">
        <f>Tabelle3!S60</f>
        <v>132447.11499999999</v>
      </c>
      <c r="U9" s="61">
        <f>Tabelle3!T60</f>
        <v>139562.71100000001</v>
      </c>
      <c r="V9" s="61">
        <f>Tabelle3!U60</f>
        <v>133535.06899999999</v>
      </c>
      <c r="W9" s="61">
        <f>Tabelle3!V60</f>
        <v>132193.96100000001</v>
      </c>
      <c r="X9" s="61">
        <f>Tabelle3!W60</f>
        <v>137389.52499999999</v>
      </c>
      <c r="Y9" s="61">
        <f>Tabelle3!X60</f>
        <v>140424.34099999999</v>
      </c>
      <c r="Z9" s="61">
        <f>Tabelle3!Y60</f>
        <v>145024.74100000001</v>
      </c>
      <c r="AA9" s="61">
        <f>Tabelle3!Z60</f>
        <v>150503.35500000001</v>
      </c>
      <c r="AB9" s="61">
        <f>Tabelle3!AA60</f>
        <v>152698.59700000001</v>
      </c>
      <c r="AC9" s="61">
        <f>Tabelle3!AB60</f>
        <v>147636.258</v>
      </c>
    </row>
    <row r="10" spans="1:29" ht="20.100000000000001" customHeight="1">
      <c r="A10" s="15"/>
      <c r="B10" s="6" t="s">
        <v>41</v>
      </c>
      <c r="C10" s="59"/>
      <c r="D10" s="61">
        <f>Tabelle3!C74</f>
        <v>614.23800000000006</v>
      </c>
      <c r="E10" s="61">
        <f>Tabelle3!D74</f>
        <v>427.55099999999999</v>
      </c>
      <c r="F10" s="61">
        <f>Tabelle3!E74</f>
        <v>476.745</v>
      </c>
      <c r="G10" s="61">
        <f>Tabelle3!F74</f>
        <v>455.49200000000002</v>
      </c>
      <c r="H10" s="61">
        <f>Tabelle3!G74</f>
        <v>1014.415</v>
      </c>
      <c r="I10" s="61">
        <f>Tabelle3!H74</f>
        <v>594.67999999999995</v>
      </c>
      <c r="J10" s="61">
        <f>Tabelle3!I74</f>
        <v>648.40800000000002</v>
      </c>
      <c r="K10" s="61">
        <f>Tabelle3!J74</f>
        <v>1035.1559999999999</v>
      </c>
      <c r="L10" s="61">
        <f>Tabelle3!K74</f>
        <v>991.63699999999994</v>
      </c>
      <c r="M10" s="61">
        <f>Tabelle3!L74</f>
        <v>13886.934999999999</v>
      </c>
      <c r="N10" s="61">
        <f>Tabelle3!M74</f>
        <v>17507.550999999999</v>
      </c>
      <c r="O10" s="61">
        <f>Tabelle3!N74</f>
        <v>15574.357</v>
      </c>
      <c r="P10" s="61">
        <f>Tabelle3!O74</f>
        <v>21502.463</v>
      </c>
      <c r="Q10" s="61">
        <f>Tabelle3!P74</f>
        <v>20279.391</v>
      </c>
      <c r="R10" s="61">
        <f>Tabelle3!Q74</f>
        <v>18160.870999999999</v>
      </c>
      <c r="S10" s="61">
        <f>Tabelle3!R74</f>
        <v>15961.582</v>
      </c>
      <c r="T10" s="61">
        <f>Tabelle3!S74</f>
        <v>16976.117999999999</v>
      </c>
      <c r="U10" s="61">
        <f>Tabelle3!T74</f>
        <v>18123.684000000001</v>
      </c>
      <c r="V10" s="61">
        <f>Tabelle3!U74</f>
        <v>18895.128000000001</v>
      </c>
      <c r="W10" s="61">
        <f>Tabelle3!V74</f>
        <v>22202.574000000001</v>
      </c>
      <c r="X10" s="61">
        <f>Tabelle3!W74</f>
        <v>23819.851999999999</v>
      </c>
      <c r="Y10" s="61">
        <f>Tabelle3!X74</f>
        <v>25605.157999999999</v>
      </c>
      <c r="Z10" s="61">
        <f>Tabelle3!Y74</f>
        <v>31378.404999999999</v>
      </c>
      <c r="AA10" s="61">
        <f>Tabelle3!Z74</f>
        <v>30818.57</v>
      </c>
      <c r="AB10" s="61">
        <f>Tabelle3!AA74</f>
        <v>29506.848999999998</v>
      </c>
      <c r="AC10" s="61">
        <f>Tabelle3!AB74</f>
        <v>30870.916000000001</v>
      </c>
    </row>
    <row r="11" spans="1:29" ht="20.100000000000001" customHeight="1">
      <c r="A11" s="15"/>
      <c r="B11" s="40" t="s">
        <v>70</v>
      </c>
      <c r="C11" s="59"/>
      <c r="D11" s="61">
        <f>Tabelle3!C79</f>
        <v>8697.4449999999997</v>
      </c>
      <c r="E11" s="61">
        <f>Tabelle3!D79</f>
        <v>8697.4449999999997</v>
      </c>
      <c r="F11" s="61">
        <f>Tabelle3!E79</f>
        <v>8697.4449999999997</v>
      </c>
      <c r="G11" s="61">
        <f>Tabelle3!F79</f>
        <v>8697.4449999999997</v>
      </c>
      <c r="H11" s="61">
        <f>Tabelle3!G79</f>
        <v>8697.4449999999997</v>
      </c>
      <c r="I11" s="61">
        <f>Tabelle3!H79</f>
        <v>8697.4449999999997</v>
      </c>
      <c r="J11" s="61">
        <f>Tabelle3!I79</f>
        <v>8697.4449999999997</v>
      </c>
      <c r="K11" s="61">
        <f>Tabelle3!J79</f>
        <v>11288.168</v>
      </c>
      <c r="L11" s="61">
        <f>Tabelle3!K79</f>
        <v>12056.483</v>
      </c>
      <c r="M11" s="61">
        <f>Tabelle3!L79</f>
        <v>13208.174000000001</v>
      </c>
      <c r="N11" s="61">
        <f>Tabelle3!M79</f>
        <v>16863.716</v>
      </c>
      <c r="O11" s="61">
        <f>Tabelle3!N79</f>
        <v>15104.066999999999</v>
      </c>
      <c r="P11" s="61">
        <f>Tabelle3!O79</f>
        <v>15396.09</v>
      </c>
      <c r="Q11" s="61">
        <f>Tabelle3!P79</f>
        <v>17715.177</v>
      </c>
      <c r="R11" s="61">
        <f>Tabelle3!Q79</f>
        <v>18721.694</v>
      </c>
      <c r="S11" s="61">
        <f>Tabelle3!R79</f>
        <v>17022.146000000001</v>
      </c>
      <c r="T11" s="61">
        <f>Tabelle3!S79</f>
        <v>17177.923999999999</v>
      </c>
      <c r="U11" s="61">
        <f>Tabelle3!T79</f>
        <v>16173.120999999999</v>
      </c>
      <c r="V11" s="61">
        <f>Tabelle3!U79</f>
        <v>17745.322</v>
      </c>
      <c r="W11" s="61">
        <f>Tabelle3!V79</f>
        <v>17502.724999999999</v>
      </c>
      <c r="X11" s="61">
        <f>Tabelle3!W79</f>
        <v>14528.46</v>
      </c>
      <c r="Y11" s="61">
        <f>Tabelle3!X79</f>
        <v>17683.282999999999</v>
      </c>
      <c r="Z11" s="61">
        <f>Tabelle3!Y79</f>
        <v>15965.084000000001</v>
      </c>
      <c r="AA11" s="61">
        <f>Tabelle3!Z79</f>
        <v>19157.911</v>
      </c>
      <c r="AB11" s="61">
        <f>Tabelle3!AA79</f>
        <v>19272.251</v>
      </c>
      <c r="AC11" s="61">
        <f>Tabelle3!AB79</f>
        <v>18403.205999999998</v>
      </c>
    </row>
    <row r="12" spans="1:29" ht="20.100000000000001" customHeight="1">
      <c r="A12" s="17" t="s">
        <v>61</v>
      </c>
      <c r="B12" s="16" t="s">
        <v>62</v>
      </c>
      <c r="C12" s="59"/>
      <c r="D12" s="61">
        <f t="shared" ref="D12" si="0">SUM(D5,D6)</f>
        <v>1779063.7660000001</v>
      </c>
      <c r="E12" s="61">
        <f t="shared" ref="E12:T12" si="1">SUM(E5,E6)</f>
        <v>1726021.83</v>
      </c>
      <c r="F12" s="61">
        <f t="shared" si="1"/>
        <v>1713269.92</v>
      </c>
      <c r="G12" s="61">
        <f t="shared" si="1"/>
        <v>1703524.558</v>
      </c>
      <c r="H12" s="61">
        <f t="shared" si="1"/>
        <v>1687129.6089999999</v>
      </c>
      <c r="I12" s="61">
        <f t="shared" si="1"/>
        <v>1714325.5830000001</v>
      </c>
      <c r="J12" s="61">
        <f t="shared" si="1"/>
        <v>1718091.5219999999</v>
      </c>
      <c r="K12" s="61">
        <f t="shared" si="1"/>
        <v>1639826.9780000001</v>
      </c>
      <c r="L12" s="61">
        <f t="shared" si="1"/>
        <v>1613332.9930000002</v>
      </c>
      <c r="M12" s="61">
        <f t="shared" si="1"/>
        <v>1616553.8119999999</v>
      </c>
      <c r="N12" s="61">
        <f t="shared" si="1"/>
        <v>1660534.263</v>
      </c>
      <c r="O12" s="61">
        <f t="shared" si="1"/>
        <v>1623028.5919999999</v>
      </c>
      <c r="P12" s="61">
        <f t="shared" si="1"/>
        <v>1684578.676</v>
      </c>
      <c r="Q12" s="61">
        <f t="shared" si="1"/>
        <v>1691403.638</v>
      </c>
      <c r="R12" s="61">
        <f t="shared" si="1"/>
        <v>1670817.8570000001</v>
      </c>
      <c r="S12" s="61">
        <f t="shared" si="1"/>
        <v>1556147.284</v>
      </c>
      <c r="T12" s="61">
        <f t="shared" si="1"/>
        <v>1585504.662</v>
      </c>
      <c r="U12" s="61">
        <f t="shared" ref="U12:Z12" si="2">SUM(U5,U6)</f>
        <v>1684648.2549999999</v>
      </c>
      <c r="V12" s="61">
        <f t="shared" si="2"/>
        <v>1630385.4130000002</v>
      </c>
      <c r="W12" s="61">
        <f t="shared" si="2"/>
        <v>1634815.003</v>
      </c>
      <c r="X12" s="61">
        <f t="shared" si="2"/>
        <v>1666103.254</v>
      </c>
      <c r="Y12" s="61">
        <f t="shared" si="2"/>
        <v>1641093.2549999999</v>
      </c>
      <c r="Z12" s="61">
        <f t="shared" si="2"/>
        <v>1656198.3019999999</v>
      </c>
      <c r="AA12" s="61">
        <f t="shared" ref="AA12:AB12" si="3">SUM(AA5,AA6)</f>
        <v>1680986.2039999999</v>
      </c>
      <c r="AB12" s="61">
        <f t="shared" si="3"/>
        <v>1652739.5049999999</v>
      </c>
      <c r="AC12" s="61">
        <f t="shared" ref="AC12" si="4">SUM(AC5,AC6)</f>
        <v>1623891.1459999999</v>
      </c>
    </row>
    <row r="13" spans="1:29" ht="20.100000000000001" customHeight="1">
      <c r="A13" s="17" t="s">
        <v>63</v>
      </c>
      <c r="B13" s="16" t="s">
        <v>142</v>
      </c>
      <c r="C13" s="59">
        <v>4</v>
      </c>
      <c r="D13" s="61">
        <f>Tabelle4!C80</f>
        <v>226363.03899999999</v>
      </c>
      <c r="E13" s="61">
        <f>Tabelle4!D80</f>
        <v>227884.003</v>
      </c>
      <c r="F13" s="61">
        <f>Tabelle4!E80</f>
        <v>241434.35500000001</v>
      </c>
      <c r="G13" s="61">
        <f>Tabelle4!F80</f>
        <v>252502.55</v>
      </c>
      <c r="H13" s="61">
        <f>Tabelle4!G80</f>
        <v>264128.864</v>
      </c>
      <c r="I13" s="61">
        <f>Tabelle4!H80</f>
        <v>268631.44900000002</v>
      </c>
      <c r="J13" s="61">
        <f>Tabelle4!I80</f>
        <v>292433.016</v>
      </c>
      <c r="K13" s="61">
        <f>Tabelle4!J80</f>
        <v>293820.83600000001</v>
      </c>
      <c r="L13" s="61">
        <f>Tabelle4!K80</f>
        <v>305954.89500000002</v>
      </c>
      <c r="M13" s="61">
        <f>Tabelle4!L80</f>
        <v>320549.14899999998</v>
      </c>
      <c r="N13" s="61">
        <f>Tabelle4!M80</f>
        <v>351224.5</v>
      </c>
      <c r="O13" s="61">
        <f>Tabelle4!N80</f>
        <v>358356.08600000001</v>
      </c>
      <c r="P13" s="61">
        <f>Tabelle4!O80</f>
        <v>381424.52399999998</v>
      </c>
      <c r="Q13" s="61">
        <f>Tabelle4!P80</f>
        <v>397453.82299999997</v>
      </c>
      <c r="R13" s="61">
        <f>Tabelle4!Q80</f>
        <v>389305.98300000001</v>
      </c>
      <c r="S13" s="61">
        <f>Tabelle4!R80</f>
        <v>339691.11900000001</v>
      </c>
      <c r="T13" s="61">
        <f>Tabelle4!S80</f>
        <v>366523.08799999999</v>
      </c>
      <c r="U13" s="61">
        <f>Tabelle4!T80</f>
        <v>379563.21799999999</v>
      </c>
      <c r="V13" s="61">
        <f>Tabelle4!U80</f>
        <v>368973.07199999999</v>
      </c>
      <c r="W13" s="61">
        <f>Tabelle4!V80</f>
        <v>371363.36499999999</v>
      </c>
      <c r="X13" s="61">
        <f>Tabelle4!W80</f>
        <v>389262.38</v>
      </c>
      <c r="Y13" s="61">
        <f>Tabelle4!X80</f>
        <v>406639.755</v>
      </c>
      <c r="Z13" s="61">
        <f>Tabelle4!Y80</f>
        <v>408106.22100000002</v>
      </c>
      <c r="AA13" s="61">
        <f>Tabelle4!Z80</f>
        <v>420276.74099999998</v>
      </c>
      <c r="AB13" s="61">
        <f>Tabelle4!AA80</f>
        <v>424248.86300000001</v>
      </c>
      <c r="AC13" s="61">
        <f>Tabelle4!AB80</f>
        <v>437893.45799999998</v>
      </c>
    </row>
    <row r="14" spans="1:29" ht="20.100000000000001" customHeight="1">
      <c r="A14" s="15"/>
      <c r="B14" s="6" t="s">
        <v>33</v>
      </c>
      <c r="C14" s="59"/>
      <c r="D14" s="61">
        <f>Tabelle4!C6</f>
        <v>55357.334999999999</v>
      </c>
      <c r="E14" s="61">
        <f>Tabelle4!D6</f>
        <v>55933.644999999997</v>
      </c>
      <c r="F14" s="61">
        <f>Tabelle4!E6</f>
        <v>67179.485000000001</v>
      </c>
      <c r="G14" s="61">
        <f>Tabelle4!F6</f>
        <v>63777.245000000003</v>
      </c>
      <c r="H14" s="61">
        <f>Tabelle4!G6</f>
        <v>67581.228000000003</v>
      </c>
      <c r="I14" s="61">
        <f>Tabelle4!H6</f>
        <v>68753.611999999994</v>
      </c>
      <c r="J14" s="61">
        <f>Tabelle4!I6</f>
        <v>74397.331999999995</v>
      </c>
      <c r="K14" s="61">
        <f>Tabelle4!J6</f>
        <v>72974.303</v>
      </c>
      <c r="L14" s="61">
        <f>Tabelle4!K6</f>
        <v>77272.489000000001</v>
      </c>
      <c r="M14" s="61">
        <f>Tabelle4!L6</f>
        <v>77930.854999999996</v>
      </c>
      <c r="N14" s="61">
        <f>Tabelle4!M6</f>
        <v>80523.839000000007</v>
      </c>
      <c r="O14" s="61">
        <f>Tabelle4!N6</f>
        <v>78086.543000000005</v>
      </c>
      <c r="P14" s="61">
        <f>Tabelle4!O6</f>
        <v>82004.710000000006</v>
      </c>
      <c r="Q14" s="61">
        <f>Tabelle4!P6</f>
        <v>83598.457999999999</v>
      </c>
      <c r="R14" s="61">
        <f>Tabelle4!Q6</f>
        <v>85363.308999999994</v>
      </c>
      <c r="S14" s="61">
        <f>Tabelle4!R6</f>
        <v>78044.298999999999</v>
      </c>
      <c r="T14" s="61">
        <f>Tabelle4!S6</f>
        <v>80492.422999999995</v>
      </c>
      <c r="U14" s="61">
        <f>Tabelle4!T6</f>
        <v>86789.993000000002</v>
      </c>
      <c r="V14" s="61">
        <f>Tabelle4!U6</f>
        <v>75265.494000000006</v>
      </c>
      <c r="W14" s="61">
        <f>Tabelle4!V6</f>
        <v>75785.577999999994</v>
      </c>
      <c r="X14" s="61">
        <f>Tabelle4!W6</f>
        <v>78479.789999999994</v>
      </c>
      <c r="Y14" s="61">
        <f>Tabelle4!X6</f>
        <v>90136.262000000002</v>
      </c>
      <c r="Z14" s="61">
        <f>Tabelle4!Y6</f>
        <v>84883.421000000002</v>
      </c>
      <c r="AA14" s="61">
        <f>Tabelle4!Z6</f>
        <v>87967.880999999994</v>
      </c>
      <c r="AB14" s="61">
        <f>Tabelle4!AA6</f>
        <v>90562.396999999997</v>
      </c>
      <c r="AC14" s="61">
        <f>Tabelle4!AB6</f>
        <v>114369.147</v>
      </c>
    </row>
    <row r="15" spans="1:29" ht="20.100000000000001" customHeight="1">
      <c r="A15" s="15"/>
      <c r="B15" s="6" t="s">
        <v>59</v>
      </c>
      <c r="C15" s="59"/>
      <c r="D15" s="61">
        <f>Tabelle4!C46</f>
        <v>86005.479000000007</v>
      </c>
      <c r="E15" s="61">
        <f>Tabelle4!D46</f>
        <v>83378.914000000004</v>
      </c>
      <c r="F15" s="61">
        <f>Tabelle4!E46</f>
        <v>83782.421000000002</v>
      </c>
      <c r="G15" s="61">
        <f>Tabelle4!F46</f>
        <v>86794.896999999997</v>
      </c>
      <c r="H15" s="61">
        <f>Tabelle4!G46</f>
        <v>89357.907000000007</v>
      </c>
      <c r="I15" s="61">
        <f>Tabelle4!H46</f>
        <v>91791.05</v>
      </c>
      <c r="J15" s="61">
        <f>Tabelle4!I46</f>
        <v>98357.277000000002</v>
      </c>
      <c r="K15" s="61">
        <f>Tabelle4!J46</f>
        <v>99783.543000000005</v>
      </c>
      <c r="L15" s="61">
        <f>Tabelle4!K46</f>
        <v>100192.98299999999</v>
      </c>
      <c r="M15" s="61">
        <f>Tabelle4!L46</f>
        <v>106602.723</v>
      </c>
      <c r="N15" s="61">
        <f>Tabelle4!M46</f>
        <v>118758.075</v>
      </c>
      <c r="O15" s="61">
        <f>Tabelle4!N46</f>
        <v>126718.768</v>
      </c>
      <c r="P15" s="61">
        <f>Tabelle4!O46</f>
        <v>130430.40700000001</v>
      </c>
      <c r="Q15" s="61">
        <f>Tabelle4!P46</f>
        <v>137565.95499999999</v>
      </c>
      <c r="R15" s="61">
        <f>Tabelle4!Q46</f>
        <v>121274.916</v>
      </c>
      <c r="S15" s="61">
        <f>Tabelle4!R46</f>
        <v>109454.07799999999</v>
      </c>
      <c r="T15" s="61">
        <f>Tabelle4!S46</f>
        <v>112232.60799999999</v>
      </c>
      <c r="U15" s="61">
        <f>Tabelle4!T46</f>
        <v>113832.016</v>
      </c>
      <c r="V15" s="61">
        <f>Tabelle4!U46</f>
        <v>115529.53599999999</v>
      </c>
      <c r="W15" s="61">
        <f>Tabelle4!V46</f>
        <v>116696.787</v>
      </c>
      <c r="X15" s="61">
        <f>Tabelle4!W46</f>
        <v>120871.928</v>
      </c>
      <c r="Y15" s="61">
        <f>Tabelle4!X46</f>
        <v>121502.13</v>
      </c>
      <c r="Z15" s="61">
        <f>Tabelle4!Y46</f>
        <v>125823.512</v>
      </c>
      <c r="AA15" s="61">
        <f>Tabelle4!Z46</f>
        <v>127833.44500000001</v>
      </c>
      <c r="AB15" s="61">
        <f>Tabelle4!AA46</f>
        <v>127681.348</v>
      </c>
      <c r="AC15" s="61">
        <f>Tabelle4!AB46</f>
        <v>125463.295</v>
      </c>
    </row>
    <row r="16" spans="1:29" ht="20.100000000000001" customHeight="1">
      <c r="A16" s="15"/>
      <c r="B16" s="6" t="s">
        <v>60</v>
      </c>
      <c r="C16" s="59"/>
      <c r="D16" s="61">
        <f>Tabelle4!C60</f>
        <v>81387.794999999998</v>
      </c>
      <c r="E16" s="61">
        <f>Tabelle4!D60</f>
        <v>85038.975999999995</v>
      </c>
      <c r="F16" s="61">
        <f>Tabelle4!E60</f>
        <v>86962.918999999994</v>
      </c>
      <c r="G16" s="61">
        <f>Tabelle4!F60</f>
        <v>98420.290999999997</v>
      </c>
      <c r="H16" s="61">
        <f>Tabelle4!G60</f>
        <v>102610.037</v>
      </c>
      <c r="I16" s="61">
        <f>Tabelle4!H60</f>
        <v>104395.402</v>
      </c>
      <c r="J16" s="61">
        <f>Tabelle4!I60</f>
        <v>115898.355</v>
      </c>
      <c r="K16" s="61">
        <f>Tabelle4!J60</f>
        <v>118473.822</v>
      </c>
      <c r="L16" s="61">
        <f>Tabelle4!K60</f>
        <v>125784.49</v>
      </c>
      <c r="M16" s="61">
        <f>Tabelle4!L60</f>
        <v>127586.448</v>
      </c>
      <c r="N16" s="61">
        <f>Tabelle4!M60</f>
        <v>140125.87400000001</v>
      </c>
      <c r="O16" s="61">
        <f>Tabelle4!N60</f>
        <v>144935.57399999999</v>
      </c>
      <c r="P16" s="61">
        <f>Tabelle4!O60</f>
        <v>157819.18100000001</v>
      </c>
      <c r="Q16" s="61">
        <f>Tabelle4!P60</f>
        <v>165969.98199999999</v>
      </c>
      <c r="R16" s="61">
        <f>Tabelle4!Q60</f>
        <v>157393.742</v>
      </c>
      <c r="S16" s="61">
        <f>Tabelle4!R60</f>
        <v>134902.639</v>
      </c>
      <c r="T16" s="61">
        <f>Tabelle4!S60</f>
        <v>153252.22700000001</v>
      </c>
      <c r="U16" s="61">
        <f>Tabelle4!T60</f>
        <v>158665.30600000001</v>
      </c>
      <c r="V16" s="61">
        <f>Tabelle4!U60</f>
        <v>158240.611</v>
      </c>
      <c r="W16" s="61">
        <f>Tabelle4!V60</f>
        <v>157369.337</v>
      </c>
      <c r="X16" s="61">
        <f>Tabelle4!W60</f>
        <v>161192.55300000001</v>
      </c>
      <c r="Y16" s="61">
        <f>Tabelle4!X60</f>
        <v>164438.834</v>
      </c>
      <c r="Z16" s="61">
        <f>Tabelle4!Y60</f>
        <v>167190.989</v>
      </c>
      <c r="AA16" s="61">
        <f>Tabelle4!Z60</f>
        <v>174821.58499999999</v>
      </c>
      <c r="AB16" s="61">
        <f>Tabelle4!AA60</f>
        <v>175875.514</v>
      </c>
      <c r="AC16" s="61">
        <f>Tabelle4!AB60</f>
        <v>167494.17000000001</v>
      </c>
    </row>
    <row r="17" spans="1:31" ht="20.100000000000001" customHeight="1">
      <c r="A17" s="15"/>
      <c r="B17" s="6" t="s">
        <v>41</v>
      </c>
      <c r="C17" s="59"/>
      <c r="D17" s="61">
        <f>Tabelle4!C74</f>
        <v>430.13400000000001</v>
      </c>
      <c r="E17" s="61">
        <f>Tabelle4!D74</f>
        <v>350.17200000000003</v>
      </c>
      <c r="F17" s="61">
        <f>Tabelle4!E74</f>
        <v>327.233</v>
      </c>
      <c r="G17" s="61">
        <f>Tabelle4!F74</f>
        <v>327.82100000000003</v>
      </c>
      <c r="H17" s="61">
        <f>Tabelle4!G74</f>
        <v>1397.395</v>
      </c>
      <c r="I17" s="61">
        <f>Tabelle4!H74</f>
        <v>509.089</v>
      </c>
      <c r="J17" s="61">
        <f>Tabelle4!I74</f>
        <v>597.755</v>
      </c>
      <c r="K17" s="61">
        <f>Tabelle4!J74</f>
        <v>457.3</v>
      </c>
      <c r="L17" s="61">
        <f>Tabelle4!K74</f>
        <v>464.34899999999999</v>
      </c>
      <c r="M17" s="61">
        <f>Tabelle4!L74</f>
        <v>6345.4639999999999</v>
      </c>
      <c r="N17" s="61">
        <f>Tabelle4!M74</f>
        <v>10089.726000000001</v>
      </c>
      <c r="O17" s="61">
        <f>Tabelle4!N74</f>
        <v>7281.58</v>
      </c>
      <c r="P17" s="61">
        <f>Tabelle4!O74</f>
        <v>9377.2819999999992</v>
      </c>
      <c r="Q17" s="61">
        <f>Tabelle4!P74</f>
        <v>9018.0990000000002</v>
      </c>
      <c r="R17" s="61">
        <f>Tabelle4!Q74</f>
        <v>23994.19</v>
      </c>
      <c r="S17" s="61">
        <f>Tabelle4!R74</f>
        <v>16075.178</v>
      </c>
      <c r="T17" s="61">
        <f>Tabelle4!S74</f>
        <v>19318.904999999999</v>
      </c>
      <c r="U17" s="61">
        <f>Tabelle4!T74</f>
        <v>19161.561000000002</v>
      </c>
      <c r="V17" s="61">
        <f>Tabelle4!U74</f>
        <v>18742.04</v>
      </c>
      <c r="W17" s="61">
        <f>Tabelle4!V74</f>
        <v>20232.472000000002</v>
      </c>
      <c r="X17" s="61">
        <f>Tabelle4!W74</f>
        <v>20196.109</v>
      </c>
      <c r="Y17" s="61">
        <f>Tabelle4!X74</f>
        <v>22048.004000000001</v>
      </c>
      <c r="Z17" s="61">
        <f>Tabelle4!Y74</f>
        <v>21515.548999999999</v>
      </c>
      <c r="AA17" s="61">
        <f>Tabelle4!Z74</f>
        <v>20831.955000000002</v>
      </c>
      <c r="AB17" s="61">
        <f>Tabelle4!AA74</f>
        <v>21190.328000000001</v>
      </c>
      <c r="AC17" s="61">
        <f>Tabelle4!AB74</f>
        <v>21490.971000000001</v>
      </c>
    </row>
    <row r="18" spans="1:31" ht="20.100000000000001" customHeight="1">
      <c r="A18" s="15"/>
      <c r="B18" s="40" t="s">
        <v>167</v>
      </c>
      <c r="C18" s="59"/>
      <c r="D18" s="61">
        <f>Tabelle4!C79</f>
        <v>3182.297</v>
      </c>
      <c r="E18" s="61">
        <f>Tabelle4!D79</f>
        <v>3182.297</v>
      </c>
      <c r="F18" s="61">
        <f>Tabelle4!E79</f>
        <v>3182.297</v>
      </c>
      <c r="G18" s="61">
        <f>Tabelle4!F79</f>
        <v>3182.297</v>
      </c>
      <c r="H18" s="61">
        <f>Tabelle4!G79</f>
        <v>3182.297</v>
      </c>
      <c r="I18" s="61">
        <f>Tabelle4!H79</f>
        <v>3182.297</v>
      </c>
      <c r="J18" s="61">
        <f>Tabelle4!I79</f>
        <v>3182.297</v>
      </c>
      <c r="K18" s="61">
        <f>Tabelle4!J79</f>
        <v>2131.8690000000001</v>
      </c>
      <c r="L18" s="61">
        <f>Tabelle4!K79</f>
        <v>2240.585</v>
      </c>
      <c r="M18" s="61">
        <f>Tabelle4!L79</f>
        <v>2083.6590000000001</v>
      </c>
      <c r="N18" s="61">
        <f>Tabelle4!M79</f>
        <v>1726.9860000000001</v>
      </c>
      <c r="O18" s="61">
        <f>Tabelle4!N79</f>
        <v>1333.6210000000001</v>
      </c>
      <c r="P18" s="61">
        <f>Tabelle4!O79</f>
        <v>1792.9449999999999</v>
      </c>
      <c r="Q18" s="61">
        <f>Tabelle4!P79</f>
        <v>1301.329</v>
      </c>
      <c r="R18" s="61">
        <f>Tabelle4!Q79</f>
        <v>1279.825</v>
      </c>
      <c r="S18" s="61">
        <f>Tabelle4!R79</f>
        <v>1214.925</v>
      </c>
      <c r="T18" s="61">
        <f>Tabelle4!S79</f>
        <v>1226.925</v>
      </c>
      <c r="U18" s="61">
        <f>Tabelle4!T79</f>
        <v>1114.3420000000001</v>
      </c>
      <c r="V18" s="61">
        <f>Tabelle4!U79</f>
        <v>1195.3910000000001</v>
      </c>
      <c r="W18" s="61">
        <f>Tabelle4!V79</f>
        <v>1279.191</v>
      </c>
      <c r="X18" s="61">
        <f>Tabelle4!W79</f>
        <v>8522</v>
      </c>
      <c r="Y18" s="61">
        <f>Tabelle4!X79</f>
        <v>8514.5249999999996</v>
      </c>
      <c r="Z18" s="61">
        <f>Tabelle4!Y79</f>
        <v>8692.75</v>
      </c>
      <c r="AA18" s="61">
        <f>Tabelle4!Z79</f>
        <v>8821.875</v>
      </c>
      <c r="AB18" s="61">
        <f>Tabelle4!AA79</f>
        <v>8939.2749999999996</v>
      </c>
      <c r="AC18" s="61">
        <f>Tabelle4!AB79</f>
        <v>9075.875</v>
      </c>
    </row>
    <row r="19" spans="1:31" ht="20.100000000000001" customHeight="1">
      <c r="A19" s="17" t="s">
        <v>61</v>
      </c>
      <c r="B19" s="18" t="s">
        <v>64</v>
      </c>
      <c r="C19" s="59"/>
      <c r="D19" s="61">
        <f t="shared" ref="D19" si="5">D12-D13</f>
        <v>1552700.727</v>
      </c>
      <c r="E19" s="61">
        <f t="shared" ref="E19:T19" si="6">E12-E13</f>
        <v>1498137.827</v>
      </c>
      <c r="F19" s="61">
        <f t="shared" si="6"/>
        <v>1471835.5649999999</v>
      </c>
      <c r="G19" s="61">
        <f t="shared" si="6"/>
        <v>1451022.0079999999</v>
      </c>
      <c r="H19" s="61">
        <f t="shared" si="6"/>
        <v>1423000.7449999999</v>
      </c>
      <c r="I19" s="61">
        <f t="shared" si="6"/>
        <v>1445694.1340000001</v>
      </c>
      <c r="J19" s="61">
        <f t="shared" si="6"/>
        <v>1425658.5059999998</v>
      </c>
      <c r="K19" s="61">
        <f t="shared" si="6"/>
        <v>1346006.142</v>
      </c>
      <c r="L19" s="61">
        <f t="shared" si="6"/>
        <v>1307378.0980000002</v>
      </c>
      <c r="M19" s="61">
        <f t="shared" si="6"/>
        <v>1296004.6629999999</v>
      </c>
      <c r="N19" s="61">
        <f t="shared" si="6"/>
        <v>1309309.763</v>
      </c>
      <c r="O19" s="61">
        <f t="shared" si="6"/>
        <v>1264672.5060000001</v>
      </c>
      <c r="P19" s="61">
        <f t="shared" si="6"/>
        <v>1303154.152</v>
      </c>
      <c r="Q19" s="61">
        <f t="shared" si="6"/>
        <v>1293949.8149999999</v>
      </c>
      <c r="R19" s="61">
        <f t="shared" si="6"/>
        <v>1281511.8740000001</v>
      </c>
      <c r="S19" s="61">
        <f t="shared" si="6"/>
        <v>1216456.165</v>
      </c>
      <c r="T19" s="61">
        <f t="shared" si="6"/>
        <v>1218981.574</v>
      </c>
      <c r="U19" s="61">
        <f t="shared" ref="U19:Z19" si="7">U12-U13</f>
        <v>1305085.037</v>
      </c>
      <c r="V19" s="61">
        <f t="shared" si="7"/>
        <v>1261412.3410000002</v>
      </c>
      <c r="W19" s="61">
        <f t="shared" si="7"/>
        <v>1263451.638</v>
      </c>
      <c r="X19" s="61">
        <f t="shared" si="7"/>
        <v>1276840.8739999998</v>
      </c>
      <c r="Y19" s="61">
        <f t="shared" si="7"/>
        <v>1234453.5</v>
      </c>
      <c r="Z19" s="61">
        <f t="shared" si="7"/>
        <v>1248092.0809999998</v>
      </c>
      <c r="AA19" s="61">
        <f t="shared" ref="AA19:AB19" si="8">AA12-AA13</f>
        <v>1260709.463</v>
      </c>
      <c r="AB19" s="61">
        <f t="shared" si="8"/>
        <v>1228490.642</v>
      </c>
      <c r="AC19" s="61">
        <f t="shared" ref="AC19" si="9">AC12-AC13</f>
        <v>1185997.6880000001</v>
      </c>
    </row>
    <row r="20" spans="1:31" ht="20.100000000000001" customHeight="1">
      <c r="A20" s="17" t="s">
        <v>63</v>
      </c>
      <c r="B20" s="123" t="s">
        <v>145</v>
      </c>
      <c r="C20" s="59">
        <v>5</v>
      </c>
      <c r="D20" s="61">
        <f>Tabelle5!B5</f>
        <v>1165539.1969999999</v>
      </c>
      <c r="E20" s="61">
        <f>Tabelle5!C5</f>
        <v>1162373.4450000001</v>
      </c>
      <c r="F20" s="61">
        <f>Tabelle5!D5</f>
        <v>1183544.7549999999</v>
      </c>
      <c r="G20" s="61">
        <f>Tabelle5!E5</f>
        <v>1161299.7069999999</v>
      </c>
      <c r="H20" s="61">
        <f>Tabelle5!F5</f>
        <v>1153214.084</v>
      </c>
      <c r="I20" s="61">
        <f>Tabelle5!G5</f>
        <v>1130491.3729999999</v>
      </c>
      <c r="J20" s="61">
        <f>Tabelle5!H5</f>
        <v>1126295.899</v>
      </c>
      <c r="K20" s="61">
        <f>Tabelle5!I5</f>
        <v>1159536.4920000001</v>
      </c>
      <c r="L20" s="61">
        <f>Tabelle5!J5</f>
        <v>1139203.3700000001</v>
      </c>
      <c r="M20" s="61">
        <f>Tabelle5!K5</f>
        <v>1148435.0900000001</v>
      </c>
      <c r="N20" s="61">
        <f>Tabelle5!L5</f>
        <v>1149506.67</v>
      </c>
      <c r="O20" s="61">
        <f>Tabelle5!M5</f>
        <v>1137063.2990000001</v>
      </c>
      <c r="P20" s="61">
        <f>Tabelle5!N5</f>
        <v>1159527.388</v>
      </c>
      <c r="Q20" s="61">
        <f>Tabelle5!O5</f>
        <v>1149851.3559999999</v>
      </c>
      <c r="R20" s="61">
        <f>Tabelle5!P5</f>
        <v>1165745.284</v>
      </c>
      <c r="S20" s="61">
        <f>Tabelle5!Q5</f>
        <v>1095025.868</v>
      </c>
      <c r="T20" s="61">
        <f>Tabelle5!R5</f>
        <v>1150788.1810000001</v>
      </c>
      <c r="U20" s="61">
        <f>Tabelle5!S5</f>
        <v>1118920.7069999999</v>
      </c>
      <c r="V20" s="61">
        <f>Tabelle5!T5</f>
        <v>1145177.3259999999</v>
      </c>
      <c r="W20" s="61">
        <f>Tabelle5!U5</f>
        <v>1158328.1499999999</v>
      </c>
      <c r="X20" s="61">
        <f>Tabelle5!V5</f>
        <v>1103307</v>
      </c>
      <c r="Y20" s="61">
        <f>Tabelle5!W5</f>
        <v>1117463.5249999999</v>
      </c>
      <c r="Z20" s="61">
        <f>Tabelle5!X5</f>
        <v>1114060.9750000001</v>
      </c>
      <c r="AA20" s="61">
        <f>Tabelle5!Y5</f>
        <v>1101911.1029999999</v>
      </c>
      <c r="AB20" s="61">
        <f>Tabelle5!Z5</f>
        <v>1074423.034</v>
      </c>
      <c r="AC20" s="61">
        <f>Tabelle5!AA5</f>
        <v>1023454.544</v>
      </c>
    </row>
    <row r="21" spans="1:31" ht="20.100000000000001" customHeight="1">
      <c r="A21" s="15"/>
      <c r="B21" s="7" t="s">
        <v>43</v>
      </c>
      <c r="C21" s="59"/>
      <c r="D21" s="61">
        <f>Tabelle5!B6</f>
        <v>1127214.7479999999</v>
      </c>
      <c r="E21" s="61">
        <f>Tabelle5!C6</f>
        <v>1123022.0430000001</v>
      </c>
      <c r="F21" s="61">
        <f>Tabelle5!D6</f>
        <v>1142955.551</v>
      </c>
      <c r="G21" s="61">
        <f>Tabelle5!E6</f>
        <v>1121934.199</v>
      </c>
      <c r="H21" s="61">
        <f>Tabelle5!F6</f>
        <v>1114084.193</v>
      </c>
      <c r="I21" s="61">
        <f>Tabelle5!G6</f>
        <v>1090164.9609999999</v>
      </c>
      <c r="J21" s="61">
        <f>Tabelle5!H6</f>
        <v>1088000.5970000001</v>
      </c>
      <c r="K21" s="61">
        <f>Tabelle5!I6</f>
        <v>1120340.878</v>
      </c>
      <c r="L21" s="61">
        <f>Tabelle5!J6</f>
        <v>1104136.3729999999</v>
      </c>
      <c r="M21" s="61">
        <f>Tabelle5!K6</f>
        <v>1113480.8999999999</v>
      </c>
      <c r="N21" s="61">
        <f>Tabelle5!L6</f>
        <v>1115136.733</v>
      </c>
      <c r="O21" s="61">
        <f>Tabelle5!M6</f>
        <v>1101882.182</v>
      </c>
      <c r="P21" s="61">
        <f>Tabelle5!N6</f>
        <v>1125434.8500000001</v>
      </c>
      <c r="Q21" s="61">
        <f>Tabelle5!O6</f>
        <v>1117238.227</v>
      </c>
      <c r="R21" s="61">
        <f>Tabelle5!P6</f>
        <v>1132728.196</v>
      </c>
      <c r="S21" s="61">
        <f>Tabelle5!Q6</f>
        <v>1060784.2379999999</v>
      </c>
      <c r="T21" s="61">
        <f>Tabelle5!R6</f>
        <v>1114501.652</v>
      </c>
      <c r="U21" s="61">
        <f>Tabelle5!S6</f>
        <v>1084840.423</v>
      </c>
      <c r="V21" s="61">
        <f>Tabelle5!T6</f>
        <v>1106616.2779999999</v>
      </c>
      <c r="W21" s="61">
        <f>Tabelle5!U6</f>
        <v>1123429.763</v>
      </c>
      <c r="X21" s="61">
        <f>Tabelle5!V6</f>
        <v>1065800.736</v>
      </c>
      <c r="Y21" s="61">
        <f>Tabelle5!W6</f>
        <v>1081920.027</v>
      </c>
      <c r="Z21" s="61">
        <f>Tabelle5!X6</f>
        <v>1078172.33</v>
      </c>
      <c r="AA21" s="61">
        <f>Tabelle5!Y6</f>
        <v>1066112.392</v>
      </c>
      <c r="AB21" s="61">
        <f>Tabelle5!Z6</f>
        <v>1039646.9449999999</v>
      </c>
      <c r="AC21" s="61">
        <f>Tabelle5!AA6</f>
        <v>990646.42299999995</v>
      </c>
    </row>
    <row r="22" spans="1:31" ht="20.100000000000001" customHeight="1">
      <c r="A22" s="15"/>
      <c r="B22" s="124" t="s">
        <v>169</v>
      </c>
      <c r="C22" s="59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</row>
    <row r="23" spans="1:31" ht="20.100000000000001" customHeight="1">
      <c r="A23" s="15"/>
      <c r="B23" s="8" t="s">
        <v>170</v>
      </c>
      <c r="C23" s="59"/>
      <c r="D23" s="61">
        <f>SUM(Tabelle5!B25,Tabelle5!B26,Tabelle5!B32)</f>
        <v>38324.447999999997</v>
      </c>
      <c r="E23" s="61">
        <f>SUM(Tabelle5!C25,Tabelle5!C26,Tabelle5!C32)</f>
        <v>39351.402000000002</v>
      </c>
      <c r="F23" s="61">
        <f>SUM(Tabelle5!D25,Tabelle5!D26,Tabelle5!D32)</f>
        <v>40589.205000000002</v>
      </c>
      <c r="G23" s="61">
        <f>SUM(Tabelle5!E25,Tabelle5!E26,Tabelle5!E32)</f>
        <v>39365.506999999998</v>
      </c>
      <c r="H23" s="61">
        <f>SUM(Tabelle5!F25,Tabelle5!F26,Tabelle5!F32)</f>
        <v>39129.89</v>
      </c>
      <c r="I23" s="61">
        <f>SUM(Tabelle5!G25,Tabelle5!G26,Tabelle5!G32)</f>
        <v>40326.411999999997</v>
      </c>
      <c r="J23" s="61">
        <f>SUM(Tabelle5!H25,Tabelle5!H26,Tabelle5!H32)</f>
        <v>38295.303</v>
      </c>
      <c r="K23" s="61">
        <f>SUM(Tabelle5!I25,Tabelle5!I26,Tabelle5!I32)</f>
        <v>39195.614000000009</v>
      </c>
      <c r="L23" s="61">
        <f>SUM(Tabelle5!J25,Tabelle5!J26,Tabelle5!J32)</f>
        <v>35066.996999999996</v>
      </c>
      <c r="M23" s="61">
        <f>SUM(Tabelle5!K25,Tabelle5!K26,Tabelle5!K32)</f>
        <v>34954.19</v>
      </c>
      <c r="N23" s="61">
        <f>SUM(Tabelle5!L25,Tabelle5!L26,Tabelle5!L32)</f>
        <v>34369.936999999998</v>
      </c>
      <c r="O23" s="61">
        <f>SUM(Tabelle5!M25,Tabelle5!M26,Tabelle5!M32)</f>
        <v>35181.116000000002</v>
      </c>
      <c r="P23" s="61">
        <f>SUM(Tabelle5!N25,Tabelle5!N26,Tabelle5!N32)</f>
        <v>34092.539000000004</v>
      </c>
      <c r="Q23" s="61">
        <f>SUM(Tabelle5!O25,Tabelle5!O26,Tabelle5!O32)</f>
        <v>32613.128999999997</v>
      </c>
      <c r="R23" s="61">
        <f>SUM(Tabelle5!P25,Tabelle5!P26,Tabelle5!P32)</f>
        <v>33017.087</v>
      </c>
      <c r="S23" s="61">
        <f>SUM(Tabelle5!Q25,Tabelle5!Q26,Tabelle5!Q32)</f>
        <v>34241.630000000005</v>
      </c>
      <c r="T23" s="61">
        <f>SUM(Tabelle5!R25,Tabelle5!R26,Tabelle5!R32)</f>
        <v>36286.529000000002</v>
      </c>
      <c r="U23" s="61">
        <f>SUM(Tabelle5!S25,Tabelle5!S26,Tabelle5!S32)</f>
        <v>34080.284</v>
      </c>
      <c r="V23" s="61">
        <f>SUM(Tabelle5!T25,Tabelle5!T26,Tabelle5!T32)</f>
        <v>38561.046999999999</v>
      </c>
      <c r="W23" s="61">
        <f>SUM(Tabelle5!U25,Tabelle5!U26,Tabelle5!U32)</f>
        <v>34898.387000000002</v>
      </c>
      <c r="X23" s="61">
        <f>SUM(Tabelle5!V25,Tabelle5!V26,Tabelle5!V32)</f>
        <v>37506.263999999996</v>
      </c>
      <c r="Y23" s="61">
        <f>SUM(Tabelle5!W25,Tabelle5!W26,Tabelle5!W32)</f>
        <v>35543.498</v>
      </c>
      <c r="Z23" s="61">
        <f>SUM(Tabelle5!X25,Tabelle5!X26,Tabelle5!X32)</f>
        <v>35888.644</v>
      </c>
      <c r="AA23" s="61">
        <f>SUM(Tabelle5!Y25,Tabelle5!Y26,Tabelle5!Y32)</f>
        <v>35798.710000000006</v>
      </c>
      <c r="AB23" s="61">
        <f>SUM(Tabelle5!Z25,Tabelle5!Z26,Tabelle5!Z32)</f>
        <v>34776.089</v>
      </c>
      <c r="AC23" s="61">
        <f>SUM(Tabelle5!AA25,Tabelle5!AA26,Tabelle5!AA32)</f>
        <v>32808.120999999999</v>
      </c>
    </row>
    <row r="24" spans="1:31" ht="20.100000000000001" customHeight="1">
      <c r="A24" s="17" t="s">
        <v>58</v>
      </c>
      <c r="B24" s="123" t="s">
        <v>172</v>
      </c>
      <c r="C24" s="59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</row>
    <row r="25" spans="1:31" ht="20.100000000000001" customHeight="1">
      <c r="B25" s="125" t="s">
        <v>171</v>
      </c>
      <c r="C25" s="59">
        <v>6</v>
      </c>
      <c r="D25" s="61">
        <f>Tabelle6!B5</f>
        <v>1137278.5630000001</v>
      </c>
      <c r="E25" s="61">
        <f>Tabelle6!C5</f>
        <v>1145764.6159999999</v>
      </c>
      <c r="F25" s="61">
        <f>Tabelle6!D5</f>
        <v>1182388.362</v>
      </c>
      <c r="G25" s="61">
        <f>Tabelle6!E5</f>
        <v>1149750.362</v>
      </c>
      <c r="H25" s="61">
        <f>Tabelle6!F5</f>
        <v>1143142.865</v>
      </c>
      <c r="I25" s="61">
        <f>Tabelle6!G5</f>
        <v>1112138.199</v>
      </c>
      <c r="J25" s="61">
        <f>Tabelle6!H5</f>
        <v>1134064.834</v>
      </c>
      <c r="K25" s="61">
        <f>Tabelle6!I5</f>
        <v>1156993.4450000001</v>
      </c>
      <c r="L25" s="61">
        <f>Tabelle6!J5</f>
        <v>1153298.6850000001</v>
      </c>
      <c r="M25" s="61">
        <f>Tabelle6!K5</f>
        <v>1157572.4129999999</v>
      </c>
      <c r="N25" s="61">
        <f>Tabelle6!L5</f>
        <v>1138670.3659999999</v>
      </c>
      <c r="O25" s="61">
        <f>Tabelle6!M5</f>
        <v>1143179.811</v>
      </c>
      <c r="P25" s="61">
        <f>Tabelle6!N5</f>
        <v>1155627.8529999999</v>
      </c>
      <c r="Q25" s="61">
        <f>Tabelle6!O5</f>
        <v>1133591.287</v>
      </c>
      <c r="R25" s="61">
        <f>Tabelle6!P5</f>
        <v>1141334.1100000001</v>
      </c>
      <c r="S25" s="61">
        <f>Tabelle6!Q5</f>
        <v>1059092.3540000001</v>
      </c>
      <c r="T25" s="61">
        <f>Tabelle6!R5</f>
        <v>1118803.3729999999</v>
      </c>
      <c r="U25" s="61">
        <f>Tabelle6!S5</f>
        <v>1080325.2849999999</v>
      </c>
      <c r="V25" s="61">
        <f>Tabelle6!T5</f>
        <v>1077673.996</v>
      </c>
      <c r="W25" s="61">
        <f>Tabelle6!U5</f>
        <v>1101477.925</v>
      </c>
      <c r="X25" s="61">
        <f>Tabelle6!V5</f>
        <v>1029840.705</v>
      </c>
      <c r="Y25" s="61">
        <f>Tabelle6!W5</f>
        <v>1039474.846</v>
      </c>
      <c r="Z25" s="61">
        <f>Tabelle6!X5</f>
        <v>1054944.142</v>
      </c>
      <c r="AA25" s="61">
        <f>Tabelle6!Y5</f>
        <v>1033649.027</v>
      </c>
      <c r="AB25" s="61">
        <f>Tabelle6!Z5</f>
        <v>997893.50699999998</v>
      </c>
      <c r="AC25" s="61">
        <f>Tabelle6!AA5</f>
        <v>971766.13800000004</v>
      </c>
      <c r="AE25" s="136"/>
    </row>
    <row r="26" spans="1:31" ht="20.100000000000001" customHeight="1">
      <c r="A26" s="17" t="s">
        <v>63</v>
      </c>
      <c r="B26" s="126" t="s">
        <v>173</v>
      </c>
      <c r="C26" s="59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</row>
    <row r="27" spans="1:31" ht="20.100000000000001" customHeight="1">
      <c r="B27" s="127" t="s">
        <v>171</v>
      </c>
      <c r="C27" s="59">
        <v>7</v>
      </c>
      <c r="D27" s="61">
        <f>Tabelle7!B5</f>
        <v>595088.08600000001</v>
      </c>
      <c r="E27" s="61">
        <f>Tabelle7!C5</f>
        <v>610586.47</v>
      </c>
      <c r="F27" s="61">
        <f>Tabelle7!D5</f>
        <v>628761.68700000003</v>
      </c>
      <c r="G27" s="61">
        <f>Tabelle7!E5</f>
        <v>614697.96</v>
      </c>
      <c r="H27" s="61">
        <f>Tabelle7!F5</f>
        <v>611801.61499999999</v>
      </c>
      <c r="I27" s="61">
        <f>Tabelle7!G5</f>
        <v>599315.31700000004</v>
      </c>
      <c r="J27" s="61">
        <f>Tabelle7!H5</f>
        <v>620464.70900000003</v>
      </c>
      <c r="K27" s="61">
        <f>Tabelle7!I5</f>
        <v>641596.41399999999</v>
      </c>
      <c r="L27" s="61">
        <f>Tabelle7!J5</f>
        <v>633938.74399999995</v>
      </c>
      <c r="M27" s="61">
        <f>Tabelle7!K5</f>
        <v>644494.14099999995</v>
      </c>
      <c r="N27" s="61">
        <f>Tabelle7!L5</f>
        <v>641204.88</v>
      </c>
      <c r="O27" s="61">
        <f>Tabelle7!M5</f>
        <v>664006.85699999996</v>
      </c>
      <c r="P27" s="61">
        <f>Tabelle7!N5</f>
        <v>673323.397</v>
      </c>
      <c r="Q27" s="61">
        <f>Tabelle7!O5</f>
        <v>674543.86600000004</v>
      </c>
      <c r="R27" s="61">
        <f>Tabelle7!P5</f>
        <v>684829.76199999999</v>
      </c>
      <c r="S27" s="61">
        <f>Tabelle7!Q5</f>
        <v>649416.96499999997</v>
      </c>
      <c r="T27" s="61">
        <f>Tabelle7!R5</f>
        <v>683554.97499999998</v>
      </c>
      <c r="U27" s="61">
        <f>Tabelle7!S5</f>
        <v>662654.82999999996</v>
      </c>
      <c r="V27" s="61">
        <f>Tabelle7!T5</f>
        <v>664354.36800000002</v>
      </c>
      <c r="W27" s="61">
        <f>Tabelle7!U5</f>
        <v>678755.91399999999</v>
      </c>
      <c r="X27" s="61">
        <f>Tabelle7!V5</f>
        <v>628147.92099999997</v>
      </c>
      <c r="Y27" s="61">
        <f>Tabelle7!W5</f>
        <v>636314.53099999996</v>
      </c>
      <c r="Z27" s="61">
        <f>Tabelle7!X5</f>
        <v>648083.01500000001</v>
      </c>
      <c r="AA27" s="61">
        <f>Tabelle7!Y5</f>
        <v>635499.62399999995</v>
      </c>
      <c r="AB27" s="61">
        <f>Tabelle7!Z5</f>
        <v>617707.42799999996</v>
      </c>
      <c r="AC27" s="61">
        <f>Tabelle7!AA5</f>
        <v>600182.06499999994</v>
      </c>
    </row>
    <row r="28" spans="1:31" ht="20.100000000000001" customHeight="1">
      <c r="A28" s="17" t="s">
        <v>58</v>
      </c>
      <c r="B28" s="16" t="s">
        <v>139</v>
      </c>
      <c r="C28" s="59">
        <v>8</v>
      </c>
      <c r="D28" s="61">
        <f>Tabelle8!B5</f>
        <v>2240227.7779999999</v>
      </c>
      <c r="E28" s="61">
        <f>Tabelle8!C5</f>
        <v>2093764.3119999999</v>
      </c>
      <c r="F28" s="61">
        <f>Tabelle8!D5</f>
        <v>2031807.7350000001</v>
      </c>
      <c r="G28" s="61">
        <f>Tabelle8!E5</f>
        <v>1925687.4110000001</v>
      </c>
      <c r="H28" s="61">
        <f>Tabelle8!F5</f>
        <v>1893567.6059999999</v>
      </c>
      <c r="I28" s="61">
        <f>Tabelle8!G5</f>
        <v>1959027.108</v>
      </c>
      <c r="J28" s="61">
        <f>Tabelle8!H5</f>
        <v>1921507.7150000001</v>
      </c>
      <c r="K28" s="61">
        <f>Tabelle8!I5</f>
        <v>1961292.64</v>
      </c>
      <c r="L28" s="61">
        <f>Tabelle8!J5</f>
        <v>2023454.4650000001</v>
      </c>
      <c r="M28" s="61">
        <f>Tabelle8!K5</f>
        <v>2000881.0959999999</v>
      </c>
      <c r="N28" s="61">
        <f>Tabelle8!L5</f>
        <v>2069942.6810000001</v>
      </c>
      <c r="O28" s="61">
        <f>Tabelle8!M5</f>
        <v>2031543.632</v>
      </c>
      <c r="P28" s="61">
        <f>Tabelle8!N5</f>
        <v>1971768.398</v>
      </c>
      <c r="Q28" s="61">
        <f>Tabelle8!O5</f>
        <v>2047093.11</v>
      </c>
      <c r="R28" s="61">
        <f>Tabelle8!P5</f>
        <v>2084643.8470000001</v>
      </c>
      <c r="S28" s="61">
        <f>Tabelle8!Q5</f>
        <v>1947742.4380000001</v>
      </c>
      <c r="T28" s="61">
        <f>Tabelle8!R5</f>
        <v>1982075.3770000001</v>
      </c>
      <c r="U28" s="61">
        <f>Tabelle8!S5</f>
        <v>1972613.7320000001</v>
      </c>
      <c r="V28" s="61">
        <f>Tabelle8!T5</f>
        <v>1864798.1170000001</v>
      </c>
      <c r="W28" s="61">
        <f>Tabelle8!U5</f>
        <v>1912041.649</v>
      </c>
      <c r="X28" s="61">
        <f>Tabelle8!V5</f>
        <v>1876484.588</v>
      </c>
      <c r="Y28" s="61">
        <f>Tabelle8!W5</f>
        <v>1879979.2749999999</v>
      </c>
      <c r="Z28" s="61">
        <f>Tabelle8!X5</f>
        <v>1815228.503</v>
      </c>
      <c r="AA28" s="61">
        <f>Tabelle8!Y5</f>
        <v>1770779.0430000001</v>
      </c>
      <c r="AB28" s="61">
        <f>Tabelle8!Z5</f>
        <v>1732520.49</v>
      </c>
      <c r="AC28" s="61">
        <f>Tabelle8!AA5</f>
        <v>1575719.3049999999</v>
      </c>
      <c r="AE28" s="136"/>
    </row>
    <row r="29" spans="1:31" ht="20.100000000000001" customHeight="1">
      <c r="A29" s="17" t="s">
        <v>63</v>
      </c>
      <c r="B29" s="18" t="s">
        <v>140</v>
      </c>
      <c r="C29" s="59">
        <v>8</v>
      </c>
      <c r="D29" s="61">
        <f>Tabelle8!B5</f>
        <v>2240227.7779999999</v>
      </c>
      <c r="E29" s="61">
        <f>Tabelle8!C5</f>
        <v>2093764.3119999999</v>
      </c>
      <c r="F29" s="61">
        <f>Tabelle8!D5</f>
        <v>2031807.7350000001</v>
      </c>
      <c r="G29" s="61">
        <f>Tabelle8!E5</f>
        <v>1925687.4110000001</v>
      </c>
      <c r="H29" s="61">
        <f>Tabelle8!F5</f>
        <v>1893567.6059999999</v>
      </c>
      <c r="I29" s="61">
        <f>Tabelle8!G5</f>
        <v>1959027.108</v>
      </c>
      <c r="J29" s="61">
        <f>Tabelle8!H5</f>
        <v>1921507.7150000001</v>
      </c>
      <c r="K29" s="61">
        <f>Tabelle8!I5</f>
        <v>1961292.64</v>
      </c>
      <c r="L29" s="61">
        <f>Tabelle8!J5</f>
        <v>2023454.4650000001</v>
      </c>
      <c r="M29" s="61">
        <f>Tabelle8!K5</f>
        <v>2000881.0959999999</v>
      </c>
      <c r="N29" s="61">
        <f>Tabelle8!L5</f>
        <v>2069942.6810000001</v>
      </c>
      <c r="O29" s="61">
        <f>Tabelle8!M5</f>
        <v>2031543.632</v>
      </c>
      <c r="P29" s="61">
        <f>Tabelle8!N5</f>
        <v>1971768.398</v>
      </c>
      <c r="Q29" s="61">
        <f>Tabelle8!O5</f>
        <v>2047093.11</v>
      </c>
      <c r="R29" s="61">
        <f>Tabelle8!P5</f>
        <v>2084643.8470000001</v>
      </c>
      <c r="S29" s="61">
        <f>Tabelle8!Q5</f>
        <v>1947742.4380000001</v>
      </c>
      <c r="T29" s="61">
        <f>Tabelle8!R5</f>
        <v>1982075.3770000001</v>
      </c>
      <c r="U29" s="61">
        <f>Tabelle8!S5</f>
        <v>1972613.7320000001</v>
      </c>
      <c r="V29" s="61">
        <f>Tabelle8!T5</f>
        <v>1864798.1170000001</v>
      </c>
      <c r="W29" s="61">
        <f>Tabelle8!U5</f>
        <v>1912041.649</v>
      </c>
      <c r="X29" s="61">
        <f>Tabelle8!V5</f>
        <v>1876484.588</v>
      </c>
      <c r="Y29" s="61">
        <f>Tabelle8!W5</f>
        <v>1879979.2749999999</v>
      </c>
      <c r="Z29" s="61">
        <f>Tabelle8!X5</f>
        <v>1815228.503</v>
      </c>
      <c r="AA29" s="61">
        <f>Tabelle8!Y5</f>
        <v>1770779.0430000001</v>
      </c>
      <c r="AB29" s="61">
        <f>Tabelle8!Z5</f>
        <v>1732520.49</v>
      </c>
      <c r="AC29" s="61">
        <f>Tabelle8!AA5</f>
        <v>1575719.3049999999</v>
      </c>
    </row>
    <row r="30" spans="1:31" ht="20.100000000000001" customHeight="1">
      <c r="A30" s="15" t="s">
        <v>61</v>
      </c>
      <c r="B30" s="18" t="s">
        <v>175</v>
      </c>
      <c r="C30" s="59"/>
      <c r="D30" s="61">
        <f t="shared" ref="D30:AC30" si="10">D19-D20+D25-D27+D28-D29</f>
        <v>929352.00700000022</v>
      </c>
      <c r="E30" s="61">
        <f t="shared" si="10"/>
        <v>870942.52799999993</v>
      </c>
      <c r="F30" s="61">
        <f t="shared" si="10"/>
        <v>841917.4850000001</v>
      </c>
      <c r="G30" s="61">
        <f t="shared" si="10"/>
        <v>824774.70299999998</v>
      </c>
      <c r="H30" s="61">
        <f t="shared" si="10"/>
        <v>801127.91100000008</v>
      </c>
      <c r="I30" s="61">
        <f t="shared" si="10"/>
        <v>828025.64300000016</v>
      </c>
      <c r="J30" s="61">
        <f t="shared" si="10"/>
        <v>812962.73199999961</v>
      </c>
      <c r="K30" s="61">
        <f t="shared" si="10"/>
        <v>701866.6810000001</v>
      </c>
      <c r="L30" s="61">
        <f t="shared" si="10"/>
        <v>687534.66900000046</v>
      </c>
      <c r="M30" s="61">
        <f t="shared" si="10"/>
        <v>660647.84499999974</v>
      </c>
      <c r="N30" s="61">
        <f t="shared" si="10"/>
        <v>657268.57900000014</v>
      </c>
      <c r="O30" s="61">
        <f t="shared" si="10"/>
        <v>606782.16100000008</v>
      </c>
      <c r="P30" s="61">
        <f t="shared" si="10"/>
        <v>625931.21999999974</v>
      </c>
      <c r="Q30" s="61">
        <f t="shared" si="10"/>
        <v>603145.88000000012</v>
      </c>
      <c r="R30" s="61">
        <f t="shared" si="10"/>
        <v>572270.93800000008</v>
      </c>
      <c r="S30" s="61">
        <f t="shared" si="10"/>
        <v>531105.68600000022</v>
      </c>
      <c r="T30" s="61">
        <f t="shared" si="10"/>
        <v>503441.79099999997</v>
      </c>
      <c r="U30" s="61">
        <f t="shared" si="10"/>
        <v>603834.78499999992</v>
      </c>
      <c r="V30" s="61">
        <f t="shared" si="10"/>
        <v>529554.64300000062</v>
      </c>
      <c r="W30" s="61">
        <f t="shared" si="10"/>
        <v>527845.49900000007</v>
      </c>
      <c r="X30" s="61">
        <f t="shared" si="10"/>
        <v>575226.65799999982</v>
      </c>
      <c r="Y30" s="61">
        <f t="shared" si="10"/>
        <v>520150.29000000004</v>
      </c>
      <c r="Z30" s="61">
        <f t="shared" si="10"/>
        <v>540892.23299999954</v>
      </c>
      <c r="AA30" s="61">
        <f t="shared" si="10"/>
        <v>556947.76300000027</v>
      </c>
      <c r="AB30" s="61">
        <f t="shared" si="10"/>
        <v>534253.68700000015</v>
      </c>
      <c r="AC30" s="61">
        <f t="shared" si="10"/>
        <v>534127.21699999995</v>
      </c>
    </row>
    <row r="31" spans="1:31" s="13" customFormat="1" ht="20.100000000000001" customHeight="1">
      <c r="A31" s="37"/>
      <c r="B31" s="7" t="s">
        <v>176</v>
      </c>
      <c r="C31" s="60"/>
      <c r="D31" s="61">
        <v>110986</v>
      </c>
      <c r="E31" s="61">
        <v>94775</v>
      </c>
      <c r="F31" s="61">
        <v>78565</v>
      </c>
      <c r="G31" s="61">
        <v>71594</v>
      </c>
      <c r="H31" s="61">
        <v>67246</v>
      </c>
      <c r="I31" s="61">
        <v>66757</v>
      </c>
      <c r="J31" s="61">
        <v>67089</v>
      </c>
      <c r="K31" s="61">
        <v>64782</v>
      </c>
      <c r="L31" s="61">
        <v>66545</v>
      </c>
      <c r="M31" s="61">
        <v>59494</v>
      </c>
      <c r="N31" s="61">
        <v>56674.813000000002</v>
      </c>
      <c r="O31" s="61">
        <v>45665.3</v>
      </c>
      <c r="P31" s="61">
        <v>38727.1</v>
      </c>
      <c r="Q31" s="61">
        <v>43161.2</v>
      </c>
      <c r="R31" s="61">
        <v>41598.6</v>
      </c>
      <c r="S31" s="61">
        <v>35441.800000000003</v>
      </c>
      <c r="T31" s="61">
        <v>34037.5</v>
      </c>
      <c r="U31" s="61">
        <v>36898.699999999997</v>
      </c>
      <c r="V31" s="61">
        <v>36962.800000000003</v>
      </c>
      <c r="W31" s="61">
        <v>42054.3</v>
      </c>
      <c r="X31" s="61">
        <v>45010.896000000001</v>
      </c>
      <c r="Y31" s="61">
        <v>44449.1</v>
      </c>
      <c r="Z31" s="61">
        <v>46613.1</v>
      </c>
      <c r="AA31" s="61">
        <v>46094.3</v>
      </c>
      <c r="AB31" s="61">
        <v>45708.2</v>
      </c>
      <c r="AC31" s="61">
        <v>43751.9</v>
      </c>
    </row>
    <row r="32" spans="1:31">
      <c r="A32" s="13"/>
      <c r="B32" s="116" t="s">
        <v>113</v>
      </c>
      <c r="C32" s="23"/>
    </row>
    <row r="33" spans="2:29">
      <c r="B33" s="120" t="s">
        <v>179</v>
      </c>
      <c r="C33" s="23"/>
    </row>
    <row r="34" spans="2:29">
      <c r="B34" s="121" t="s">
        <v>180</v>
      </c>
      <c r="C34" s="23"/>
    </row>
    <row r="35" spans="2:29">
      <c r="B35" s="117"/>
      <c r="C35" s="22"/>
    </row>
    <row r="36" spans="2:29">
      <c r="B36" s="117" t="s">
        <v>168</v>
      </c>
      <c r="C36" s="22"/>
    </row>
    <row r="37" spans="2:29">
      <c r="B37" s="120" t="s">
        <v>174</v>
      </c>
      <c r="C37" s="22"/>
    </row>
    <row r="38" spans="2:29">
      <c r="C38" s="23"/>
    </row>
    <row r="39" spans="2:29">
      <c r="C39" s="23"/>
    </row>
    <row r="40" spans="2:29">
      <c r="C40" s="23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</row>
    <row r="41" spans="2:29">
      <c r="C41" s="23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</row>
    <row r="42" spans="2:29">
      <c r="C42" s="23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</row>
    <row r="43" spans="2:29">
      <c r="C43" s="24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</row>
    <row r="44" spans="2:29">
      <c r="C44" s="24"/>
    </row>
    <row r="45" spans="2:29">
      <c r="C45" s="24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</row>
    <row r="46" spans="2:29">
      <c r="C46" s="24"/>
    </row>
    <row r="47" spans="2:29">
      <c r="C47" s="24"/>
    </row>
    <row r="48" spans="2:29">
      <c r="C48" s="24"/>
    </row>
    <row r="49" spans="3:3">
      <c r="C49" s="24"/>
    </row>
    <row r="50" spans="3:3">
      <c r="C50" s="24"/>
    </row>
    <row r="51" spans="3:3">
      <c r="C51" s="24"/>
    </row>
    <row r="52" spans="3:3">
      <c r="C52" s="24"/>
    </row>
    <row r="53" spans="3:3">
      <c r="C53" s="24"/>
    </row>
    <row r="54" spans="3:3">
      <c r="C54" s="24"/>
    </row>
    <row r="57" spans="3:3">
      <c r="C57" s="25"/>
    </row>
    <row r="58" spans="3:3">
      <c r="C58" s="25"/>
    </row>
    <row r="59" spans="3:3">
      <c r="C59" s="25"/>
    </row>
    <row r="60" spans="3:3">
      <c r="C60" s="25"/>
    </row>
    <row r="61" spans="3:3">
      <c r="C61" s="25"/>
    </row>
    <row r="62" spans="3:3">
      <c r="C62" s="25"/>
    </row>
    <row r="63" spans="3:3">
      <c r="C63" s="25"/>
    </row>
    <row r="64" spans="3:3">
      <c r="C64" s="25"/>
    </row>
    <row r="65" spans="3:3">
      <c r="C65" s="25"/>
    </row>
    <row r="66" spans="3:3">
      <c r="C66" s="25"/>
    </row>
    <row r="67" spans="3:3">
      <c r="C67" s="25"/>
    </row>
    <row r="68" spans="3:3">
      <c r="C68" s="25"/>
    </row>
    <row r="69" spans="3:3">
      <c r="C69" s="25"/>
    </row>
    <row r="70" spans="3:3">
      <c r="C70" s="25"/>
    </row>
    <row r="71" spans="3:3">
      <c r="C71" s="25"/>
    </row>
    <row r="72" spans="3:3">
      <c r="C72" s="25"/>
    </row>
    <row r="73" spans="3:3">
      <c r="C73" s="25"/>
    </row>
    <row r="74" spans="3:3">
      <c r="C74" s="25"/>
    </row>
    <row r="75" spans="3:3">
      <c r="C75" s="25"/>
    </row>
    <row r="76" spans="3:3">
      <c r="C76" s="25"/>
    </row>
    <row r="77" spans="3:3">
      <c r="C77" s="25"/>
    </row>
    <row r="78" spans="3:3">
      <c r="C78" s="25"/>
    </row>
    <row r="79" spans="3:3">
      <c r="C79" s="25"/>
    </row>
    <row r="80" spans="3:3">
      <c r="C80" s="25"/>
    </row>
    <row r="81" spans="3:3">
      <c r="C81" s="25"/>
    </row>
    <row r="82" spans="3:3">
      <c r="C82" s="25"/>
    </row>
    <row r="83" spans="3:3">
      <c r="C83" s="25"/>
    </row>
    <row r="84" spans="3:3">
      <c r="C84" s="25"/>
    </row>
    <row r="85" spans="3:3">
      <c r="C85" s="25"/>
    </row>
    <row r="86" spans="3:3">
      <c r="C86" s="25"/>
    </row>
    <row r="87" spans="3:3">
      <c r="C87" s="25"/>
    </row>
    <row r="88" spans="3:3">
      <c r="C88" s="25"/>
    </row>
    <row r="89" spans="3:3">
      <c r="C89" s="25"/>
    </row>
    <row r="90" spans="3:3">
      <c r="C90" s="25"/>
    </row>
    <row r="91" spans="3:3">
      <c r="C91" s="25"/>
    </row>
  </sheetData>
  <pageMargins left="0.59055118110236227" right="0.19685039370078741" top="0.78740157480314965" bottom="0.78740157480314965" header="0.31496062992125984" footer="0.31496062992125984"/>
  <pageSetup paperSize="9" scale="70" firstPageNumber="8" orientation="portrait" horizontalDpi="1200" verticalDpi="1200" r:id="rId1"/>
  <headerFooter>
    <oddFooter>&amp;L&amp;"MetaNormalLF-Roman,Standard"&amp;9Statistisches Bundesamt, Gesamtwirtschaftliches Materialkonto, 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F65"/>
  <sheetViews>
    <sheetView zoomScaleNormal="100" zoomScaleSheetLayoutView="90" workbookViewId="0"/>
  </sheetViews>
  <sheetFormatPr baseColWidth="10" defaultColWidth="9.33203125" defaultRowHeight="14.4"/>
  <cols>
    <col min="1" max="1" width="60.6640625" style="13" customWidth="1" collapsed="1"/>
    <col min="2" max="3" width="13.6640625" style="13" customWidth="1" collapsed="1"/>
    <col min="4" max="7" width="13.6640625" style="13" hidden="1" customWidth="1" collapsed="1"/>
    <col min="8" max="8" width="13.6640625" style="13" customWidth="1" collapsed="1"/>
    <col min="9" max="12" width="13.6640625" style="13" hidden="1" customWidth="1" collapsed="1"/>
    <col min="13" max="13" width="13.6640625" style="13" customWidth="1" collapsed="1"/>
    <col min="14" max="17" width="13.6640625" style="13" hidden="1" customWidth="1" collapsed="1"/>
    <col min="18" max="18" width="13.6640625" style="13" customWidth="1" collapsed="1"/>
    <col min="19" max="22" width="12.6640625" style="13" hidden="1" customWidth="1" collapsed="1"/>
    <col min="23" max="28" width="12.6640625" style="13" customWidth="1" collapsed="1"/>
    <col min="29" max="29" width="9.33203125" style="13" collapsed="1"/>
    <col min="30" max="58" width="9.33203125" style="13"/>
    <col min="59" max="16384" width="9.33203125" style="13" collapsed="1"/>
  </cols>
  <sheetData>
    <row r="1" spans="1:28" ht="18" customHeight="1">
      <c r="A1" s="54" t="s">
        <v>143</v>
      </c>
    </row>
    <row r="2" spans="1:28" ht="18" customHeight="1">
      <c r="A2" s="55" t="s">
        <v>0</v>
      </c>
    </row>
    <row r="3" spans="1:28" ht="18" customHeight="1"/>
    <row r="4" spans="1:28" ht="25.2" customHeight="1">
      <c r="A4" s="115" t="s">
        <v>57</v>
      </c>
      <c r="B4" s="63">
        <v>1994</v>
      </c>
      <c r="C4" s="63">
        <v>1995</v>
      </c>
      <c r="D4" s="63">
        <v>1996</v>
      </c>
      <c r="E4" s="63">
        <v>1997</v>
      </c>
      <c r="F4" s="63">
        <v>1998</v>
      </c>
      <c r="G4" s="63">
        <v>1999</v>
      </c>
      <c r="H4" s="63">
        <v>2000</v>
      </c>
      <c r="I4" s="63">
        <v>2001</v>
      </c>
      <c r="J4" s="63">
        <v>2002</v>
      </c>
      <c r="K4" s="63">
        <v>2003</v>
      </c>
      <c r="L4" s="63">
        <v>2004</v>
      </c>
      <c r="M4" s="63">
        <v>2005</v>
      </c>
      <c r="N4" s="63">
        <v>2006</v>
      </c>
      <c r="O4" s="63">
        <v>2007</v>
      </c>
      <c r="P4" s="63">
        <v>2008</v>
      </c>
      <c r="Q4" s="64">
        <v>2009</v>
      </c>
      <c r="R4" s="63">
        <v>2010</v>
      </c>
      <c r="S4" s="128">
        <v>2011</v>
      </c>
      <c r="T4" s="63">
        <v>2012</v>
      </c>
      <c r="U4" s="63">
        <v>2013</v>
      </c>
      <c r="V4" s="63">
        <v>2014</v>
      </c>
      <c r="W4" s="128">
        <v>2015</v>
      </c>
      <c r="X4" s="129">
        <v>2016</v>
      </c>
      <c r="Y4" s="64">
        <v>2017</v>
      </c>
      <c r="Z4" s="64">
        <v>2018</v>
      </c>
      <c r="AA4" s="64">
        <v>2019</v>
      </c>
      <c r="AB4" s="64">
        <v>2020</v>
      </c>
    </row>
    <row r="5" spans="1:28">
      <c r="A5" s="26" t="s">
        <v>150</v>
      </c>
      <c r="B5" s="65">
        <v>1307216.82</v>
      </c>
      <c r="C5" s="65">
        <v>1253732.7420000001</v>
      </c>
      <c r="D5" s="65">
        <v>1229581.3559999999</v>
      </c>
      <c r="E5" s="65">
        <v>1212399.047</v>
      </c>
      <c r="F5" s="65">
        <v>1173685.243</v>
      </c>
      <c r="G5" s="65">
        <v>1216590.179</v>
      </c>
      <c r="H5" s="65">
        <v>1188214.6189999999</v>
      </c>
      <c r="I5" s="65">
        <v>1121500.648</v>
      </c>
      <c r="J5" s="65">
        <v>1087981.4680000001</v>
      </c>
      <c r="K5" s="65">
        <v>1061033.45</v>
      </c>
      <c r="L5" s="65">
        <v>1081294.578</v>
      </c>
      <c r="M5" s="65">
        <v>1044382.708</v>
      </c>
      <c r="N5" s="65">
        <v>1068326.656</v>
      </c>
      <c r="O5" s="65">
        <v>1066202.726</v>
      </c>
      <c r="P5" s="65">
        <v>1045182.05</v>
      </c>
      <c r="Q5" s="65">
        <v>999898.25600000005</v>
      </c>
      <c r="R5" s="65">
        <v>975781.91700000002</v>
      </c>
      <c r="S5" s="65">
        <v>1052609.862</v>
      </c>
      <c r="T5" s="65">
        <v>1025000.255</v>
      </c>
      <c r="U5" s="65">
        <v>1010028.426</v>
      </c>
      <c r="V5" s="65">
        <v>1027461.853</v>
      </c>
      <c r="W5" s="65">
        <v>978239.53599999996</v>
      </c>
      <c r="X5" s="65">
        <v>987720.00399999996</v>
      </c>
      <c r="Y5" s="65">
        <v>1015464.67</v>
      </c>
      <c r="Z5" s="65">
        <v>986349.10800000001</v>
      </c>
      <c r="AA5" s="65">
        <v>945094.57</v>
      </c>
      <c r="AB5" s="130" t="s">
        <v>177</v>
      </c>
    </row>
    <row r="6" spans="1:28">
      <c r="A6" s="7" t="s">
        <v>73</v>
      </c>
      <c r="B6" s="65">
        <v>278795.51</v>
      </c>
      <c r="C6" s="65">
        <v>265243.61599999998</v>
      </c>
      <c r="D6" s="65">
        <v>255413.193</v>
      </c>
      <c r="E6" s="65">
        <v>243005.27600000001</v>
      </c>
      <c r="F6" s="65">
        <v>226337.685</v>
      </c>
      <c r="G6" s="65">
        <v>221086.04500000001</v>
      </c>
      <c r="H6" s="65">
        <v>220939.266</v>
      </c>
      <c r="I6" s="65">
        <v>222716.95199999999</v>
      </c>
      <c r="J6" s="65">
        <v>228351.24100000001</v>
      </c>
      <c r="K6" s="65">
        <v>225778.42800000001</v>
      </c>
      <c r="L6" s="65">
        <v>227213.56299999999</v>
      </c>
      <c r="M6" s="65">
        <v>221507.56299999999</v>
      </c>
      <c r="N6" s="65">
        <v>216548.29800000001</v>
      </c>
      <c r="O6" s="65">
        <v>220874.39600000001</v>
      </c>
      <c r="P6" s="65">
        <v>209284.696</v>
      </c>
      <c r="Q6" s="65">
        <v>200043.11</v>
      </c>
      <c r="R6" s="65">
        <v>196626.185</v>
      </c>
      <c r="S6" s="65">
        <v>202988.08100000001</v>
      </c>
      <c r="T6" s="65">
        <v>209366.61300000001</v>
      </c>
      <c r="U6" s="65">
        <v>203361.00200000001</v>
      </c>
      <c r="V6" s="65">
        <v>196520.35399999999</v>
      </c>
      <c r="W6" s="65">
        <v>194428.42600000001</v>
      </c>
      <c r="X6" s="65">
        <v>185198.67300000001</v>
      </c>
      <c r="Y6" s="65">
        <v>184017.08499999999</v>
      </c>
      <c r="Z6" s="65">
        <v>176617.913</v>
      </c>
      <c r="AA6" s="65">
        <v>138758.785</v>
      </c>
      <c r="AB6" s="130" t="s">
        <v>177</v>
      </c>
    </row>
    <row r="7" spans="1:28">
      <c r="A7" s="8" t="s">
        <v>1</v>
      </c>
      <c r="B7" s="65">
        <v>52406</v>
      </c>
      <c r="C7" s="65">
        <v>53565</v>
      </c>
      <c r="D7" s="65">
        <v>48196</v>
      </c>
      <c r="E7" s="65">
        <v>46096</v>
      </c>
      <c r="F7" s="65">
        <v>40960</v>
      </c>
      <c r="G7" s="65">
        <v>39523</v>
      </c>
      <c r="H7" s="65">
        <v>33591</v>
      </c>
      <c r="I7" s="65">
        <v>27361</v>
      </c>
      <c r="J7" s="65">
        <v>26363</v>
      </c>
      <c r="K7" s="65">
        <v>25873</v>
      </c>
      <c r="L7" s="65">
        <v>25872</v>
      </c>
      <c r="M7" s="65">
        <v>24907</v>
      </c>
      <c r="N7" s="65">
        <v>20883</v>
      </c>
      <c r="O7" s="65">
        <v>21531</v>
      </c>
      <c r="P7" s="65">
        <v>17171</v>
      </c>
      <c r="Q7" s="65">
        <v>13766</v>
      </c>
      <c r="R7" s="65">
        <v>12900</v>
      </c>
      <c r="S7" s="65">
        <v>12059</v>
      </c>
      <c r="T7" s="65">
        <v>10770</v>
      </c>
      <c r="U7" s="65">
        <v>7566</v>
      </c>
      <c r="V7" s="65">
        <v>7640</v>
      </c>
      <c r="W7" s="65">
        <v>6223</v>
      </c>
      <c r="X7" s="65">
        <v>3849</v>
      </c>
      <c r="Y7" s="65">
        <v>3669</v>
      </c>
      <c r="Z7" s="65">
        <v>2584</v>
      </c>
      <c r="AA7" s="65">
        <v>0</v>
      </c>
      <c r="AB7" s="130" t="s">
        <v>177</v>
      </c>
    </row>
    <row r="8" spans="1:28">
      <c r="A8" s="8" t="s">
        <v>2</v>
      </c>
      <c r="B8" s="65">
        <v>207086.39</v>
      </c>
      <c r="C8" s="65">
        <v>192756</v>
      </c>
      <c r="D8" s="65">
        <v>187239</v>
      </c>
      <c r="E8" s="65">
        <v>177160</v>
      </c>
      <c r="F8" s="65">
        <v>166035</v>
      </c>
      <c r="G8" s="65">
        <v>161282</v>
      </c>
      <c r="H8" s="65">
        <v>167691</v>
      </c>
      <c r="I8" s="65">
        <v>175364</v>
      </c>
      <c r="J8" s="65">
        <v>181778</v>
      </c>
      <c r="K8" s="65">
        <v>179085</v>
      </c>
      <c r="L8" s="65">
        <v>181926</v>
      </c>
      <c r="M8" s="65">
        <v>177907</v>
      </c>
      <c r="N8" s="65">
        <v>176321</v>
      </c>
      <c r="O8" s="65">
        <v>180409</v>
      </c>
      <c r="P8" s="65">
        <v>175313</v>
      </c>
      <c r="Q8" s="65">
        <v>169857</v>
      </c>
      <c r="R8" s="65">
        <v>169403</v>
      </c>
      <c r="S8" s="65">
        <v>176502</v>
      </c>
      <c r="T8" s="65">
        <v>185432</v>
      </c>
      <c r="U8" s="65">
        <v>182995</v>
      </c>
      <c r="V8" s="65">
        <v>178155</v>
      </c>
      <c r="W8" s="65">
        <v>178065</v>
      </c>
      <c r="X8" s="65">
        <v>171547</v>
      </c>
      <c r="Y8" s="65">
        <v>171286</v>
      </c>
      <c r="Z8" s="65">
        <v>166258</v>
      </c>
      <c r="AA8" s="65">
        <v>131314</v>
      </c>
      <c r="AB8" s="130" t="s">
        <v>177</v>
      </c>
    </row>
    <row r="9" spans="1:28">
      <c r="A9" s="8" t="s">
        <v>3</v>
      </c>
      <c r="B9" s="65">
        <v>2988</v>
      </c>
      <c r="C9" s="65">
        <v>2940</v>
      </c>
      <c r="D9" s="65">
        <v>2831</v>
      </c>
      <c r="E9" s="65">
        <v>2805</v>
      </c>
      <c r="F9" s="65">
        <v>2881</v>
      </c>
      <c r="G9" s="65">
        <v>2725</v>
      </c>
      <c r="H9" s="65">
        <v>3069</v>
      </c>
      <c r="I9" s="65">
        <v>3274</v>
      </c>
      <c r="J9" s="65">
        <v>3551</v>
      </c>
      <c r="K9" s="65">
        <v>3682</v>
      </c>
      <c r="L9" s="65">
        <v>3516</v>
      </c>
      <c r="M9" s="65">
        <v>3573</v>
      </c>
      <c r="N9" s="65">
        <v>3515</v>
      </c>
      <c r="O9" s="65">
        <v>3415</v>
      </c>
      <c r="P9" s="65">
        <v>3054</v>
      </c>
      <c r="Q9" s="65">
        <v>2800</v>
      </c>
      <c r="R9" s="65">
        <v>2516</v>
      </c>
      <c r="S9" s="65">
        <v>2627</v>
      </c>
      <c r="T9" s="65">
        <v>2602</v>
      </c>
      <c r="U9" s="65">
        <v>2638</v>
      </c>
      <c r="V9" s="65">
        <v>2439</v>
      </c>
      <c r="W9" s="65">
        <v>2428</v>
      </c>
      <c r="X9" s="65">
        <v>2357</v>
      </c>
      <c r="Y9" s="65">
        <v>2217</v>
      </c>
      <c r="Z9" s="65">
        <v>2070</v>
      </c>
      <c r="AA9" s="65">
        <v>1927</v>
      </c>
      <c r="AB9" s="130" t="s">
        <v>177</v>
      </c>
    </row>
    <row r="10" spans="1:28">
      <c r="A10" s="8" t="s">
        <v>4</v>
      </c>
      <c r="B10" s="65">
        <v>15796.38</v>
      </c>
      <c r="C10" s="65">
        <v>15454.934999999999</v>
      </c>
      <c r="D10" s="65">
        <v>16673.435000000001</v>
      </c>
      <c r="E10" s="65">
        <v>16414.900000000001</v>
      </c>
      <c r="F10" s="65">
        <v>15955.705</v>
      </c>
      <c r="G10" s="65">
        <v>17034.23</v>
      </c>
      <c r="H10" s="65">
        <v>16073.27</v>
      </c>
      <c r="I10" s="65">
        <v>16189.344999999999</v>
      </c>
      <c r="J10" s="65">
        <v>16292.4</v>
      </c>
      <c r="K10" s="65">
        <v>16842.575000000001</v>
      </c>
      <c r="L10" s="65">
        <v>15617.174999999999</v>
      </c>
      <c r="M10" s="65">
        <v>14828.178</v>
      </c>
      <c r="N10" s="65">
        <v>15509.091</v>
      </c>
      <c r="O10" s="65">
        <v>15196.374</v>
      </c>
      <c r="P10" s="65">
        <v>13468.876</v>
      </c>
      <c r="Q10" s="65">
        <v>13319.712</v>
      </c>
      <c r="R10" s="65">
        <v>11455.86</v>
      </c>
      <c r="S10" s="65">
        <v>11404.499</v>
      </c>
      <c r="T10" s="65">
        <v>10082.788</v>
      </c>
      <c r="U10" s="65">
        <v>9720.4220000000005</v>
      </c>
      <c r="V10" s="65">
        <v>7779.6610000000001</v>
      </c>
      <c r="W10" s="65">
        <v>7243.9560000000001</v>
      </c>
      <c r="X10" s="65">
        <v>6952.8959999999997</v>
      </c>
      <c r="Y10" s="65">
        <v>6363.2820000000002</v>
      </c>
      <c r="Z10" s="65">
        <v>5211.2629999999999</v>
      </c>
      <c r="AA10" s="65">
        <v>5030.7730000000001</v>
      </c>
      <c r="AB10" s="130" t="s">
        <v>177</v>
      </c>
    </row>
    <row r="11" spans="1:28">
      <c r="A11" s="8" t="s">
        <v>74</v>
      </c>
      <c r="B11" s="65">
        <v>518.74</v>
      </c>
      <c r="C11" s="65">
        <v>527.68100000000004</v>
      </c>
      <c r="D11" s="65">
        <v>473.75799999999998</v>
      </c>
      <c r="E11" s="65">
        <v>529.37599999999998</v>
      </c>
      <c r="F11" s="65">
        <v>505.98</v>
      </c>
      <c r="G11" s="65">
        <v>521.81500000000005</v>
      </c>
      <c r="H11" s="65">
        <v>514.99599999999998</v>
      </c>
      <c r="I11" s="65">
        <v>528.60699999999997</v>
      </c>
      <c r="J11" s="65">
        <v>366.84100000000001</v>
      </c>
      <c r="K11" s="65">
        <v>295.85300000000001</v>
      </c>
      <c r="L11" s="65">
        <v>282.38799999999998</v>
      </c>
      <c r="M11" s="65">
        <v>292.38499999999999</v>
      </c>
      <c r="N11" s="65">
        <v>320.20699999999999</v>
      </c>
      <c r="O11" s="65">
        <v>323.02199999999999</v>
      </c>
      <c r="P11" s="65">
        <v>277.82</v>
      </c>
      <c r="Q11" s="65">
        <v>300.39800000000002</v>
      </c>
      <c r="R11" s="65">
        <v>351.32499999999999</v>
      </c>
      <c r="S11" s="65">
        <v>395.58199999999999</v>
      </c>
      <c r="T11" s="65">
        <v>479.82499999999999</v>
      </c>
      <c r="U11" s="65">
        <v>441.58</v>
      </c>
      <c r="V11" s="65">
        <v>506.69299999999998</v>
      </c>
      <c r="W11" s="65">
        <v>468.47</v>
      </c>
      <c r="X11" s="65">
        <v>492.77699999999999</v>
      </c>
      <c r="Y11" s="65">
        <v>481.803</v>
      </c>
      <c r="Z11" s="65">
        <v>494.65</v>
      </c>
      <c r="AA11" s="65">
        <v>487.012</v>
      </c>
      <c r="AB11" s="130" t="s">
        <v>177</v>
      </c>
    </row>
    <row r="12" spans="1:28">
      <c r="A12" s="7" t="s">
        <v>5</v>
      </c>
      <c r="B12" s="65">
        <v>145.76</v>
      </c>
      <c r="C12" s="65">
        <v>68.72</v>
      </c>
      <c r="D12" s="65">
        <v>104.28</v>
      </c>
      <c r="E12" s="65">
        <v>200.94</v>
      </c>
      <c r="F12" s="65">
        <v>604.91200000000003</v>
      </c>
      <c r="G12" s="65">
        <v>615.16499999999996</v>
      </c>
      <c r="H12" s="65">
        <v>461.52499999999998</v>
      </c>
      <c r="I12" s="65">
        <v>407.00200000000001</v>
      </c>
      <c r="J12" s="65">
        <v>419.37099999999998</v>
      </c>
      <c r="K12" s="65">
        <v>429.17</v>
      </c>
      <c r="L12" s="65">
        <v>412.238</v>
      </c>
      <c r="M12" s="65">
        <v>362.10599999999999</v>
      </c>
      <c r="N12" s="65">
        <v>426.15</v>
      </c>
      <c r="O12" s="65">
        <v>434.21</v>
      </c>
      <c r="P12" s="65">
        <v>463.15699999999998</v>
      </c>
      <c r="Q12" s="65">
        <v>367.71</v>
      </c>
      <c r="R12" s="65">
        <v>393.68599999999998</v>
      </c>
      <c r="S12" s="65">
        <v>489.09100000000001</v>
      </c>
      <c r="T12" s="65">
        <v>451.11399999999998</v>
      </c>
      <c r="U12" s="65">
        <v>418.45100000000002</v>
      </c>
      <c r="V12" s="65">
        <v>461.298</v>
      </c>
      <c r="W12" s="65">
        <v>496.173</v>
      </c>
      <c r="X12" s="65">
        <v>514.29899999999998</v>
      </c>
      <c r="Y12" s="65">
        <v>517.91800000000001</v>
      </c>
      <c r="Z12" s="65">
        <v>518.26</v>
      </c>
      <c r="AA12" s="65">
        <v>588.24699999999996</v>
      </c>
      <c r="AB12" s="130" t="s">
        <v>177</v>
      </c>
    </row>
    <row r="13" spans="1:28">
      <c r="A13" s="8" t="s">
        <v>75</v>
      </c>
      <c r="B13" s="65">
        <v>145.76</v>
      </c>
      <c r="C13" s="65">
        <v>68.72</v>
      </c>
      <c r="D13" s="65">
        <v>104.28</v>
      </c>
      <c r="E13" s="65">
        <v>200.94</v>
      </c>
      <c r="F13" s="65">
        <v>604.91200000000003</v>
      </c>
      <c r="G13" s="65">
        <v>615.16499999999996</v>
      </c>
      <c r="H13" s="65">
        <v>461.52499999999998</v>
      </c>
      <c r="I13" s="65">
        <v>407.00200000000001</v>
      </c>
      <c r="J13" s="65">
        <v>419.37099999999998</v>
      </c>
      <c r="K13" s="65">
        <v>429.17</v>
      </c>
      <c r="L13" s="65">
        <v>412.238</v>
      </c>
      <c r="M13" s="65">
        <v>362.10599999999999</v>
      </c>
      <c r="N13" s="65">
        <v>426.15</v>
      </c>
      <c r="O13" s="65">
        <v>434.21</v>
      </c>
      <c r="P13" s="65">
        <v>463.15699999999998</v>
      </c>
      <c r="Q13" s="65">
        <v>367.71</v>
      </c>
      <c r="R13" s="65">
        <v>393.68599999999998</v>
      </c>
      <c r="S13" s="65">
        <v>489.09100000000001</v>
      </c>
      <c r="T13" s="65">
        <v>451.11399999999998</v>
      </c>
      <c r="U13" s="65">
        <v>418.45100000000002</v>
      </c>
      <c r="V13" s="65">
        <v>461.08199999999999</v>
      </c>
      <c r="W13" s="65">
        <v>496.07900000000001</v>
      </c>
      <c r="X13" s="65">
        <v>514.00400000000002</v>
      </c>
      <c r="Y13" s="65">
        <v>517.91800000000001</v>
      </c>
      <c r="Z13" s="65">
        <v>518.04700000000003</v>
      </c>
      <c r="AA13" s="65">
        <v>588.22400000000005</v>
      </c>
      <c r="AB13" s="130" t="s">
        <v>177</v>
      </c>
    </row>
    <row r="14" spans="1:28">
      <c r="A14" s="8" t="s">
        <v>76</v>
      </c>
      <c r="B14" s="65" t="s">
        <v>63</v>
      </c>
      <c r="C14" s="65" t="s">
        <v>63</v>
      </c>
      <c r="D14" s="65" t="s">
        <v>63</v>
      </c>
      <c r="E14" s="65" t="s">
        <v>63</v>
      </c>
      <c r="F14" s="65" t="s">
        <v>63</v>
      </c>
      <c r="G14" s="65" t="s">
        <v>63</v>
      </c>
      <c r="H14" s="65" t="s">
        <v>63</v>
      </c>
      <c r="I14" s="65" t="s">
        <v>63</v>
      </c>
      <c r="J14" s="65" t="s">
        <v>63</v>
      </c>
      <c r="K14" s="65" t="s">
        <v>63</v>
      </c>
      <c r="L14" s="65" t="s">
        <v>63</v>
      </c>
      <c r="M14" s="65" t="s">
        <v>63</v>
      </c>
      <c r="N14" s="65" t="s">
        <v>63</v>
      </c>
      <c r="O14" s="65" t="s">
        <v>63</v>
      </c>
      <c r="P14" s="65" t="s">
        <v>63</v>
      </c>
      <c r="Q14" s="65" t="s">
        <v>63</v>
      </c>
      <c r="R14" s="65" t="s">
        <v>63</v>
      </c>
      <c r="S14" s="65" t="s">
        <v>63</v>
      </c>
      <c r="T14" s="65" t="s">
        <v>63</v>
      </c>
      <c r="U14" s="65" t="s">
        <v>63</v>
      </c>
      <c r="V14" s="65" t="s">
        <v>63</v>
      </c>
      <c r="W14" s="65" t="s">
        <v>63</v>
      </c>
      <c r="X14" s="65" t="s">
        <v>63</v>
      </c>
      <c r="Y14" s="65" t="s">
        <v>63</v>
      </c>
      <c r="Z14" s="65" t="s">
        <v>63</v>
      </c>
      <c r="AA14" s="65" t="s">
        <v>63</v>
      </c>
      <c r="AB14" s="130" t="s">
        <v>177</v>
      </c>
    </row>
    <row r="15" spans="1:28">
      <c r="A15" s="27" t="s">
        <v>7</v>
      </c>
      <c r="B15" s="65" t="s">
        <v>63</v>
      </c>
      <c r="C15" s="65" t="s">
        <v>63</v>
      </c>
      <c r="D15" s="65" t="s">
        <v>63</v>
      </c>
      <c r="E15" s="65" t="s">
        <v>63</v>
      </c>
      <c r="F15" s="65" t="s">
        <v>63</v>
      </c>
      <c r="G15" s="65" t="s">
        <v>63</v>
      </c>
      <c r="H15" s="65" t="s">
        <v>63</v>
      </c>
      <c r="I15" s="65" t="s">
        <v>63</v>
      </c>
      <c r="J15" s="65" t="s">
        <v>63</v>
      </c>
      <c r="K15" s="65" t="s">
        <v>63</v>
      </c>
      <c r="L15" s="65" t="s">
        <v>63</v>
      </c>
      <c r="M15" s="65" t="s">
        <v>63</v>
      </c>
      <c r="N15" s="65" t="s">
        <v>63</v>
      </c>
      <c r="O15" s="65" t="s">
        <v>63</v>
      </c>
      <c r="P15" s="65" t="s">
        <v>63</v>
      </c>
      <c r="Q15" s="65" t="s">
        <v>63</v>
      </c>
      <c r="R15" s="65" t="s">
        <v>63</v>
      </c>
      <c r="S15" s="65" t="s">
        <v>63</v>
      </c>
      <c r="T15" s="65" t="s">
        <v>63</v>
      </c>
      <c r="U15" s="65" t="s">
        <v>63</v>
      </c>
      <c r="V15" s="65" t="s">
        <v>63</v>
      </c>
      <c r="W15" s="65" t="s">
        <v>63</v>
      </c>
      <c r="X15" s="65" t="s">
        <v>63</v>
      </c>
      <c r="Y15" s="65" t="s">
        <v>63</v>
      </c>
      <c r="Z15" s="65" t="s">
        <v>63</v>
      </c>
      <c r="AA15" s="65" t="s">
        <v>63</v>
      </c>
      <c r="AB15" s="130" t="s">
        <v>177</v>
      </c>
    </row>
    <row r="16" spans="1:28">
      <c r="A16" s="27" t="s">
        <v>8</v>
      </c>
      <c r="B16" s="65" t="s">
        <v>63</v>
      </c>
      <c r="C16" s="65" t="s">
        <v>63</v>
      </c>
      <c r="D16" s="65" t="s">
        <v>63</v>
      </c>
      <c r="E16" s="65" t="s">
        <v>63</v>
      </c>
      <c r="F16" s="65" t="s">
        <v>63</v>
      </c>
      <c r="G16" s="65" t="s">
        <v>63</v>
      </c>
      <c r="H16" s="65" t="s">
        <v>63</v>
      </c>
      <c r="I16" s="65" t="s">
        <v>63</v>
      </c>
      <c r="J16" s="65" t="s">
        <v>63</v>
      </c>
      <c r="K16" s="65" t="s">
        <v>63</v>
      </c>
      <c r="L16" s="65" t="s">
        <v>63</v>
      </c>
      <c r="M16" s="65" t="s">
        <v>63</v>
      </c>
      <c r="N16" s="65" t="s">
        <v>63</v>
      </c>
      <c r="O16" s="65" t="s">
        <v>63</v>
      </c>
      <c r="P16" s="65" t="s">
        <v>63</v>
      </c>
      <c r="Q16" s="65" t="s">
        <v>63</v>
      </c>
      <c r="R16" s="65" t="s">
        <v>63</v>
      </c>
      <c r="S16" s="65" t="s">
        <v>63</v>
      </c>
      <c r="T16" s="65" t="s">
        <v>63</v>
      </c>
      <c r="U16" s="65" t="s">
        <v>63</v>
      </c>
      <c r="V16" s="65" t="s">
        <v>63</v>
      </c>
      <c r="W16" s="65" t="s">
        <v>63</v>
      </c>
      <c r="X16" s="65" t="s">
        <v>63</v>
      </c>
      <c r="Y16" s="65" t="s">
        <v>63</v>
      </c>
      <c r="Z16" s="65" t="s">
        <v>63</v>
      </c>
      <c r="AA16" s="65" t="s">
        <v>63</v>
      </c>
      <c r="AB16" s="130" t="s">
        <v>177</v>
      </c>
    </row>
    <row r="17" spans="1:28">
      <c r="A17" s="27" t="s">
        <v>77</v>
      </c>
      <c r="B17" s="65" t="s">
        <v>63</v>
      </c>
      <c r="C17" s="65" t="s">
        <v>63</v>
      </c>
      <c r="D17" s="65" t="s">
        <v>63</v>
      </c>
      <c r="E17" s="65" t="s">
        <v>63</v>
      </c>
      <c r="F17" s="65" t="s">
        <v>63</v>
      </c>
      <c r="G17" s="65" t="s">
        <v>63</v>
      </c>
      <c r="H17" s="65" t="s">
        <v>63</v>
      </c>
      <c r="I17" s="65" t="s">
        <v>63</v>
      </c>
      <c r="J17" s="65" t="s">
        <v>63</v>
      </c>
      <c r="K17" s="65" t="s">
        <v>63</v>
      </c>
      <c r="L17" s="65" t="s">
        <v>63</v>
      </c>
      <c r="M17" s="65" t="s">
        <v>63</v>
      </c>
      <c r="N17" s="65" t="s">
        <v>63</v>
      </c>
      <c r="O17" s="65" t="s">
        <v>63</v>
      </c>
      <c r="P17" s="65" t="s">
        <v>63</v>
      </c>
      <c r="Q17" s="65" t="s">
        <v>63</v>
      </c>
      <c r="R17" s="65" t="s">
        <v>63</v>
      </c>
      <c r="S17" s="65" t="s">
        <v>63</v>
      </c>
      <c r="T17" s="65" t="s">
        <v>63</v>
      </c>
      <c r="U17" s="65" t="s">
        <v>63</v>
      </c>
      <c r="V17" s="65" t="s">
        <v>63</v>
      </c>
      <c r="W17" s="65" t="s">
        <v>63</v>
      </c>
      <c r="X17" s="65" t="s">
        <v>63</v>
      </c>
      <c r="Y17" s="65" t="s">
        <v>63</v>
      </c>
      <c r="Z17" s="65" t="s">
        <v>63</v>
      </c>
      <c r="AA17" s="65" t="s">
        <v>63</v>
      </c>
      <c r="AB17" s="130" t="s">
        <v>177</v>
      </c>
    </row>
    <row r="18" spans="1:28">
      <c r="A18" s="7" t="s">
        <v>224</v>
      </c>
      <c r="B18" s="65">
        <v>844349.09100000001</v>
      </c>
      <c r="C18" s="65">
        <v>796334.25100000005</v>
      </c>
      <c r="D18" s="65">
        <v>772241.37100000004</v>
      </c>
      <c r="E18" s="65">
        <v>764674.29700000002</v>
      </c>
      <c r="F18" s="65">
        <v>740107.38600000006</v>
      </c>
      <c r="G18" s="65">
        <v>789035.41</v>
      </c>
      <c r="H18" s="65">
        <v>751190.94900000002</v>
      </c>
      <c r="I18" s="65">
        <v>690374.26199999999</v>
      </c>
      <c r="J18" s="65">
        <v>664031.745</v>
      </c>
      <c r="K18" s="65">
        <v>658272.15899999999</v>
      </c>
      <c r="L18" s="65">
        <v>636063.75</v>
      </c>
      <c r="M18" s="65">
        <v>613042.77300000004</v>
      </c>
      <c r="N18" s="65">
        <v>651778.424</v>
      </c>
      <c r="O18" s="65">
        <v>627613.098</v>
      </c>
      <c r="P18" s="65">
        <v>618053.86699999997</v>
      </c>
      <c r="Q18" s="65">
        <v>579606.21299999999</v>
      </c>
      <c r="R18" s="65">
        <v>575591.875</v>
      </c>
      <c r="S18" s="65">
        <v>630937.31400000001</v>
      </c>
      <c r="T18" s="65">
        <v>594558.21600000001</v>
      </c>
      <c r="U18" s="65">
        <v>595510.54399999999</v>
      </c>
      <c r="V18" s="65">
        <v>590694.74800000002</v>
      </c>
      <c r="W18" s="65">
        <v>567737.89</v>
      </c>
      <c r="X18" s="65">
        <v>586180.77</v>
      </c>
      <c r="Y18" s="65">
        <v>610017.31000000006</v>
      </c>
      <c r="Z18" s="65">
        <v>613510.11399999994</v>
      </c>
      <c r="AA18" s="65">
        <v>594400.35800000001</v>
      </c>
      <c r="AB18" s="130" t="s">
        <v>177</v>
      </c>
    </row>
    <row r="19" spans="1:28">
      <c r="A19" s="8" t="s">
        <v>78</v>
      </c>
      <c r="B19" s="65">
        <v>20393.205000000002</v>
      </c>
      <c r="C19" s="65">
        <v>86080.34</v>
      </c>
      <c r="D19" s="65">
        <v>84410.864000000001</v>
      </c>
      <c r="E19" s="65">
        <v>85760.101999999999</v>
      </c>
      <c r="F19" s="65">
        <v>84449.313999999998</v>
      </c>
      <c r="G19" s="65">
        <v>92582.737999999998</v>
      </c>
      <c r="H19" s="65">
        <v>84907.721999999994</v>
      </c>
      <c r="I19" s="65">
        <v>79703.786999999997</v>
      </c>
      <c r="J19" s="65">
        <v>84845.089000000007</v>
      </c>
      <c r="K19" s="65">
        <v>80804.736999999994</v>
      </c>
      <c r="L19" s="65">
        <v>80366.846000000005</v>
      </c>
      <c r="M19" s="65">
        <v>79041.383000000002</v>
      </c>
      <c r="N19" s="65">
        <v>85165.839000000007</v>
      </c>
      <c r="O19" s="65">
        <v>78316.259000000005</v>
      </c>
      <c r="P19" s="65">
        <v>76540.849000000002</v>
      </c>
      <c r="Q19" s="65">
        <v>73157.232999999993</v>
      </c>
      <c r="R19" s="65">
        <v>74008.786999999997</v>
      </c>
      <c r="S19" s="65">
        <v>77597.296000000002</v>
      </c>
      <c r="T19" s="65">
        <v>72632.618000000002</v>
      </c>
      <c r="U19" s="65">
        <v>76747.130999999994</v>
      </c>
      <c r="V19" s="65">
        <v>77044.740999999995</v>
      </c>
      <c r="W19" s="65">
        <v>72581.793000000005</v>
      </c>
      <c r="X19" s="65">
        <v>74165.428</v>
      </c>
      <c r="Y19" s="65">
        <v>77777.012000000002</v>
      </c>
      <c r="Z19" s="65">
        <v>79316.717000000004</v>
      </c>
      <c r="AA19" s="65">
        <v>81707.096000000005</v>
      </c>
      <c r="AB19" s="65">
        <v>82905.627999999997</v>
      </c>
    </row>
    <row r="20" spans="1:28">
      <c r="A20" s="8" t="s">
        <v>79</v>
      </c>
      <c r="B20" s="65">
        <v>66590.277000000002</v>
      </c>
      <c r="C20" s="65">
        <v>71846.434999999998</v>
      </c>
      <c r="D20" s="65">
        <v>80128.120999999999</v>
      </c>
      <c r="E20" s="65">
        <v>78342.850000000006</v>
      </c>
      <c r="F20" s="65">
        <v>77967.78</v>
      </c>
      <c r="G20" s="65">
        <v>80084.324999999997</v>
      </c>
      <c r="H20" s="65">
        <v>75863.163</v>
      </c>
      <c r="I20" s="65">
        <v>70699.210000000006</v>
      </c>
      <c r="J20" s="65">
        <v>66762.244999999995</v>
      </c>
      <c r="K20" s="65">
        <v>64921.46</v>
      </c>
      <c r="L20" s="65">
        <v>65465.019</v>
      </c>
      <c r="M20" s="65">
        <v>62705.345999999998</v>
      </c>
      <c r="N20" s="65">
        <v>66602.332999999999</v>
      </c>
      <c r="O20" s="65">
        <v>69206.235000000001</v>
      </c>
      <c r="P20" s="65">
        <v>67122.377999999997</v>
      </c>
      <c r="Q20" s="65">
        <v>57516.866000000002</v>
      </c>
      <c r="R20" s="65">
        <v>60127.273000000001</v>
      </c>
      <c r="S20" s="65">
        <v>63655.046999999999</v>
      </c>
      <c r="T20" s="65">
        <v>62339.156000000003</v>
      </c>
      <c r="U20" s="65">
        <v>61258.326999999997</v>
      </c>
      <c r="V20" s="65">
        <v>63020.847999999998</v>
      </c>
      <c r="W20" s="65">
        <v>57903.762999999999</v>
      </c>
      <c r="X20" s="65">
        <v>63208.328000000001</v>
      </c>
      <c r="Y20" s="65">
        <v>62384.01</v>
      </c>
      <c r="Z20" s="65">
        <v>60535.629000000001</v>
      </c>
      <c r="AA20" s="65">
        <v>61476.55</v>
      </c>
      <c r="AB20" s="65">
        <v>56618.879000000001</v>
      </c>
    </row>
    <row r="21" spans="1:28">
      <c r="A21" s="8" t="s">
        <v>10</v>
      </c>
      <c r="B21" s="65">
        <v>322521</v>
      </c>
      <c r="C21" s="65">
        <v>200682.58600000001</v>
      </c>
      <c r="D21" s="65">
        <v>188379.12400000001</v>
      </c>
      <c r="E21" s="65">
        <v>182582.10800000001</v>
      </c>
      <c r="F21" s="65">
        <v>173991</v>
      </c>
      <c r="G21" s="65">
        <v>180568.47899999999</v>
      </c>
      <c r="H21" s="65">
        <v>170655.78899999999</v>
      </c>
      <c r="I21" s="65">
        <v>155166.84400000001</v>
      </c>
      <c r="J21" s="65">
        <v>145843.58499999999</v>
      </c>
      <c r="K21" s="65">
        <v>150446.45000000001</v>
      </c>
      <c r="L21" s="65">
        <v>142266.372</v>
      </c>
      <c r="M21" s="65">
        <v>132559.397</v>
      </c>
      <c r="N21" s="65">
        <v>139403.91500000001</v>
      </c>
      <c r="O21" s="65">
        <v>132853.408</v>
      </c>
      <c r="P21" s="65">
        <v>132801.003</v>
      </c>
      <c r="Q21" s="65">
        <v>123770.072</v>
      </c>
      <c r="R21" s="65">
        <v>120271.542</v>
      </c>
      <c r="S21" s="65">
        <v>135726.28700000001</v>
      </c>
      <c r="T21" s="65">
        <v>127785.27800000001</v>
      </c>
      <c r="U21" s="65">
        <v>124929.969</v>
      </c>
      <c r="V21" s="65">
        <v>133200.87700000001</v>
      </c>
      <c r="W21" s="65">
        <v>126376.662</v>
      </c>
      <c r="X21" s="65">
        <v>129236.651</v>
      </c>
      <c r="Y21" s="65">
        <v>135843.08600000001</v>
      </c>
      <c r="Z21" s="65">
        <v>137887.54399999999</v>
      </c>
      <c r="AA21" s="65">
        <v>133252.91699999999</v>
      </c>
      <c r="AB21" s="65">
        <v>137553.71599999999</v>
      </c>
    </row>
    <row r="22" spans="1:28">
      <c r="A22" s="8" t="s">
        <v>14</v>
      </c>
      <c r="B22" s="65">
        <v>16797</v>
      </c>
      <c r="C22" s="65">
        <v>17982.828000000001</v>
      </c>
      <c r="D22" s="65">
        <v>17566.752</v>
      </c>
      <c r="E22" s="65">
        <v>16854.784</v>
      </c>
      <c r="F22" s="65">
        <v>16275</v>
      </c>
      <c r="G22" s="65">
        <v>16761.135999999999</v>
      </c>
      <c r="H22" s="65">
        <v>15389.847</v>
      </c>
      <c r="I22" s="65">
        <v>14522.617</v>
      </c>
      <c r="J22" s="65">
        <v>14173.213</v>
      </c>
      <c r="K22" s="65">
        <v>14371.518</v>
      </c>
      <c r="L22" s="65">
        <v>14182.853999999999</v>
      </c>
      <c r="M22" s="65">
        <v>13379.957</v>
      </c>
      <c r="N22" s="65">
        <v>13783.736999999999</v>
      </c>
      <c r="O22" s="65">
        <v>14200.163</v>
      </c>
      <c r="P22" s="65">
        <v>13935.555</v>
      </c>
      <c r="Q22" s="65">
        <v>11770.028</v>
      </c>
      <c r="R22" s="65">
        <v>12417.558999999999</v>
      </c>
      <c r="S22" s="65">
        <v>13599.914000000001</v>
      </c>
      <c r="T22" s="65">
        <v>13014.75</v>
      </c>
      <c r="U22" s="65">
        <v>12668.653</v>
      </c>
      <c r="V22" s="65">
        <v>13483.823</v>
      </c>
      <c r="W22" s="65">
        <v>12623.963</v>
      </c>
      <c r="X22" s="65">
        <v>12973.233</v>
      </c>
      <c r="Y22" s="65">
        <v>14009.184999999999</v>
      </c>
      <c r="Z22" s="65">
        <v>14672.946</v>
      </c>
      <c r="AA22" s="65">
        <v>13881.636</v>
      </c>
      <c r="AB22" s="65">
        <v>13431.851000000001</v>
      </c>
    </row>
    <row r="23" spans="1:28">
      <c r="A23" s="8" t="s">
        <v>11</v>
      </c>
      <c r="B23" s="65">
        <v>191605.38500000001</v>
      </c>
      <c r="C23" s="65">
        <v>237761.639</v>
      </c>
      <c r="D23" s="65">
        <v>220988.122</v>
      </c>
      <c r="E23" s="65">
        <v>215184.505</v>
      </c>
      <c r="F23" s="65">
        <v>203611.18100000001</v>
      </c>
      <c r="G23" s="65">
        <v>216676.94200000001</v>
      </c>
      <c r="H23" s="65">
        <v>199821.84700000001</v>
      </c>
      <c r="I23" s="65">
        <v>182624.992</v>
      </c>
      <c r="J23" s="65">
        <v>172035.14300000001</v>
      </c>
      <c r="K23" s="65">
        <v>170314.74400000001</v>
      </c>
      <c r="L23" s="65">
        <v>158047.64799999999</v>
      </c>
      <c r="M23" s="65">
        <v>152437.89300000001</v>
      </c>
      <c r="N23" s="65">
        <v>164793.55799999999</v>
      </c>
      <c r="O23" s="65">
        <v>157449.658</v>
      </c>
      <c r="P23" s="65">
        <v>154330.70300000001</v>
      </c>
      <c r="Q23" s="65">
        <v>141072.867</v>
      </c>
      <c r="R23" s="65">
        <v>136362.21799999999</v>
      </c>
      <c r="S23" s="65">
        <v>153457.139</v>
      </c>
      <c r="T23" s="65">
        <v>144711.851</v>
      </c>
      <c r="U23" s="65">
        <v>142977.40599999999</v>
      </c>
      <c r="V23" s="65">
        <v>143606.236</v>
      </c>
      <c r="W23" s="65">
        <v>139008.08900000001</v>
      </c>
      <c r="X23" s="65">
        <v>145447.28099999999</v>
      </c>
      <c r="Y23" s="65">
        <v>152500.06700000001</v>
      </c>
      <c r="Z23" s="65">
        <v>152156.557</v>
      </c>
      <c r="AA23" s="65">
        <v>141360.78</v>
      </c>
      <c r="AB23" s="65">
        <v>144501.49100000001</v>
      </c>
    </row>
    <row r="24" spans="1:28">
      <c r="A24" s="8" t="s">
        <v>80</v>
      </c>
      <c r="B24" s="65">
        <v>162776.88800000001</v>
      </c>
      <c r="C24" s="65">
        <v>127727.95600000001</v>
      </c>
      <c r="D24" s="65">
        <v>122645.719</v>
      </c>
      <c r="E24" s="65">
        <v>125093.361</v>
      </c>
      <c r="F24" s="65">
        <v>123366.74099999999</v>
      </c>
      <c r="G24" s="65">
        <v>140359.46100000001</v>
      </c>
      <c r="H24" s="65">
        <v>145302.06700000001</v>
      </c>
      <c r="I24" s="65">
        <v>131200.06899999999</v>
      </c>
      <c r="J24" s="65">
        <v>123924.292</v>
      </c>
      <c r="K24" s="65">
        <v>121505.73</v>
      </c>
      <c r="L24" s="65">
        <v>116672.374</v>
      </c>
      <c r="M24" s="65">
        <v>113895.925</v>
      </c>
      <c r="N24" s="65">
        <v>121238.257</v>
      </c>
      <c r="O24" s="65">
        <v>117408.239</v>
      </c>
      <c r="P24" s="65">
        <v>118499.837</v>
      </c>
      <c r="Q24" s="65">
        <v>119048.746</v>
      </c>
      <c r="R24" s="65">
        <v>112588.618</v>
      </c>
      <c r="S24" s="65">
        <v>127336.47199999999</v>
      </c>
      <c r="T24" s="65">
        <v>118823.974</v>
      </c>
      <c r="U24" s="65">
        <v>119737.5</v>
      </c>
      <c r="V24" s="65">
        <v>118564.504</v>
      </c>
      <c r="W24" s="65">
        <v>115661.341</v>
      </c>
      <c r="X24" s="65">
        <v>120345.78200000001</v>
      </c>
      <c r="Y24" s="65">
        <v>124941.00199999999</v>
      </c>
      <c r="Z24" s="65">
        <v>126722.182</v>
      </c>
      <c r="AA24" s="65">
        <v>120601.518</v>
      </c>
      <c r="AB24" s="65">
        <v>120478.474</v>
      </c>
    </row>
    <row r="25" spans="1:28">
      <c r="A25" s="8" t="s">
        <v>81</v>
      </c>
      <c r="B25" s="65">
        <v>16608.120999999999</v>
      </c>
      <c r="C25" s="65">
        <v>13765.556</v>
      </c>
      <c r="D25" s="65">
        <v>16860.107</v>
      </c>
      <c r="E25" s="65">
        <v>17201.760999999999</v>
      </c>
      <c r="F25" s="65">
        <v>17109.95</v>
      </c>
      <c r="G25" s="65">
        <v>16451.13</v>
      </c>
      <c r="H25" s="65">
        <v>15302.873</v>
      </c>
      <c r="I25" s="65">
        <v>12707.245999999999</v>
      </c>
      <c r="J25" s="65">
        <v>11529.151</v>
      </c>
      <c r="K25" s="65">
        <v>11316.255999999999</v>
      </c>
      <c r="L25" s="65">
        <v>11434.728999999999</v>
      </c>
      <c r="M25" s="65">
        <v>9791.02</v>
      </c>
      <c r="N25" s="65">
        <v>10374.897000000001</v>
      </c>
      <c r="O25" s="65">
        <v>10302.573</v>
      </c>
      <c r="P25" s="65">
        <v>8868.7530000000006</v>
      </c>
      <c r="Q25" s="65">
        <v>7419.2349999999997</v>
      </c>
      <c r="R25" s="65">
        <v>8049.0069999999996</v>
      </c>
      <c r="S25" s="65">
        <v>8974.6929999999993</v>
      </c>
      <c r="T25" s="65">
        <v>8810.0319999999992</v>
      </c>
      <c r="U25" s="65">
        <v>8881.9879999999994</v>
      </c>
      <c r="V25" s="65">
        <v>8753.3169999999991</v>
      </c>
      <c r="W25" s="65">
        <v>8852.7430000000004</v>
      </c>
      <c r="X25" s="65">
        <v>11200</v>
      </c>
      <c r="Y25" s="65">
        <v>11400</v>
      </c>
      <c r="Z25" s="65">
        <v>11300</v>
      </c>
      <c r="AA25" s="65">
        <v>11400</v>
      </c>
      <c r="AB25" s="130" t="s">
        <v>177</v>
      </c>
    </row>
    <row r="26" spans="1:28">
      <c r="A26" s="8" t="s">
        <v>13</v>
      </c>
      <c r="B26" s="65">
        <v>12982.057000000001</v>
      </c>
      <c r="C26" s="65">
        <v>13458.062</v>
      </c>
      <c r="D26" s="65">
        <v>12798.901</v>
      </c>
      <c r="E26" s="65">
        <v>13020.989</v>
      </c>
      <c r="F26" s="65">
        <v>13457.651</v>
      </c>
      <c r="G26" s="65">
        <v>13616.797</v>
      </c>
      <c r="H26" s="65">
        <v>14194.263000000001</v>
      </c>
      <c r="I26" s="65">
        <v>13320.924999999999</v>
      </c>
      <c r="J26" s="65">
        <v>12330.58</v>
      </c>
      <c r="K26" s="65">
        <v>11848.862999999999</v>
      </c>
      <c r="L26" s="65">
        <v>11746.978999999999</v>
      </c>
      <c r="M26" s="65">
        <v>11400.405000000001</v>
      </c>
      <c r="N26" s="65">
        <v>11738.884</v>
      </c>
      <c r="O26" s="65">
        <v>12161.397999999999</v>
      </c>
      <c r="P26" s="65">
        <v>11441.759</v>
      </c>
      <c r="Q26" s="65">
        <v>11276.879000000001</v>
      </c>
      <c r="R26" s="65">
        <v>12083.879000000001</v>
      </c>
      <c r="S26" s="65">
        <v>12061.64</v>
      </c>
      <c r="T26" s="65">
        <v>11395.555</v>
      </c>
      <c r="U26" s="65">
        <v>10998.708000000001</v>
      </c>
      <c r="V26" s="65">
        <v>8272.2540000000008</v>
      </c>
      <c r="W26" s="65">
        <v>7922.7190000000001</v>
      </c>
      <c r="X26" s="65">
        <v>4705.6310000000003</v>
      </c>
      <c r="Y26" s="65">
        <v>4815.402</v>
      </c>
      <c r="Z26" s="65">
        <v>4549.2560000000003</v>
      </c>
      <c r="AA26" s="65">
        <v>4300.5010000000002</v>
      </c>
      <c r="AB26" s="130" t="s">
        <v>177</v>
      </c>
    </row>
    <row r="27" spans="1:28">
      <c r="A27" s="8" t="s">
        <v>82</v>
      </c>
      <c r="B27" s="65">
        <v>14787.471</v>
      </c>
      <c r="C27" s="65">
        <v>12955.788</v>
      </c>
      <c r="D27" s="65">
        <v>14531.271000000001</v>
      </c>
      <c r="E27" s="65">
        <v>15656.727999999999</v>
      </c>
      <c r="F27" s="65">
        <v>14760.755999999999</v>
      </c>
      <c r="G27" s="65">
        <v>16498.210999999999</v>
      </c>
      <c r="H27" s="65">
        <v>14612.284</v>
      </c>
      <c r="I27" s="65">
        <v>14156.931</v>
      </c>
      <c r="J27" s="65">
        <v>15450.919</v>
      </c>
      <c r="K27" s="65">
        <v>16089.305</v>
      </c>
      <c r="L27" s="65">
        <v>18381.755000000001</v>
      </c>
      <c r="M27" s="65">
        <v>19032.802</v>
      </c>
      <c r="N27" s="65">
        <v>19545.401999999998</v>
      </c>
      <c r="O27" s="65">
        <v>15661.064</v>
      </c>
      <c r="P27" s="65">
        <v>15309.87</v>
      </c>
      <c r="Q27" s="65">
        <v>18937.753000000001</v>
      </c>
      <c r="R27" s="65">
        <v>19664.333999999999</v>
      </c>
      <c r="S27" s="65">
        <v>17417.187000000002</v>
      </c>
      <c r="T27" s="65">
        <v>14844.584000000001</v>
      </c>
      <c r="U27" s="65">
        <v>17381.772000000001</v>
      </c>
      <c r="V27" s="65">
        <v>12739.790999999999</v>
      </c>
      <c r="W27" s="65">
        <v>14859.813</v>
      </c>
      <c r="X27" s="65">
        <v>14476.843000000001</v>
      </c>
      <c r="Y27" s="65">
        <v>15535.644</v>
      </c>
      <c r="Z27" s="65">
        <v>16229.904</v>
      </c>
      <c r="AA27" s="65">
        <v>16627.867999999999</v>
      </c>
      <c r="AB27" s="130" t="s">
        <v>177</v>
      </c>
    </row>
    <row r="28" spans="1:28">
      <c r="A28" s="8" t="s">
        <v>83</v>
      </c>
      <c r="B28" s="65">
        <v>11498.346</v>
      </c>
      <c r="C28" s="65">
        <v>8381.02</v>
      </c>
      <c r="D28" s="65">
        <v>8589.3709999999992</v>
      </c>
      <c r="E28" s="65">
        <v>8876.5529999999999</v>
      </c>
      <c r="F28" s="65">
        <v>9103.75</v>
      </c>
      <c r="G28" s="65">
        <v>8909.1620000000003</v>
      </c>
      <c r="H28" s="65">
        <v>8239.3809999999994</v>
      </c>
      <c r="I28" s="65">
        <v>8772.5509999999995</v>
      </c>
      <c r="J28" s="65">
        <v>8939.24</v>
      </c>
      <c r="K28" s="65">
        <v>8345.7070000000003</v>
      </c>
      <c r="L28" s="65">
        <v>8816.7950000000001</v>
      </c>
      <c r="M28" s="65">
        <v>8851.7839999999997</v>
      </c>
      <c r="N28" s="65">
        <v>9090.4920000000002</v>
      </c>
      <c r="O28" s="65">
        <v>9272.143</v>
      </c>
      <c r="P28" s="65">
        <v>8695.7160000000003</v>
      </c>
      <c r="Q28" s="65">
        <v>5226.4459999999999</v>
      </c>
      <c r="R28" s="65">
        <v>7813.9380000000001</v>
      </c>
      <c r="S28" s="65">
        <v>8333.1010000000006</v>
      </c>
      <c r="T28" s="65">
        <v>8117.5209999999997</v>
      </c>
      <c r="U28" s="65">
        <v>7982.7950000000001</v>
      </c>
      <c r="V28" s="65">
        <v>8214.0560000000005</v>
      </c>
      <c r="W28" s="65">
        <v>8013.2950000000001</v>
      </c>
      <c r="X28" s="65">
        <v>6926.1729999999998</v>
      </c>
      <c r="Y28" s="65">
        <v>7304.5810000000001</v>
      </c>
      <c r="Z28" s="65">
        <v>6739.36</v>
      </c>
      <c r="AA28" s="65">
        <v>6276.8019999999997</v>
      </c>
      <c r="AB28" s="130" t="s">
        <v>177</v>
      </c>
    </row>
    <row r="29" spans="1:28">
      <c r="A29" s="8" t="s">
        <v>98</v>
      </c>
      <c r="B29" s="65">
        <v>4741.2389999999996</v>
      </c>
      <c r="C29" s="65">
        <v>2570.4029999999998</v>
      </c>
      <c r="D29" s="65">
        <v>2285.5790000000002</v>
      </c>
      <c r="E29" s="65">
        <v>3091.674</v>
      </c>
      <c r="F29" s="65">
        <v>2709.6320000000001</v>
      </c>
      <c r="G29" s="65">
        <v>3081.549</v>
      </c>
      <c r="H29" s="65">
        <v>3414.3789999999999</v>
      </c>
      <c r="I29" s="65">
        <v>4085.473</v>
      </c>
      <c r="J29" s="65">
        <v>5016.3419999999996</v>
      </c>
      <c r="K29" s="65">
        <v>5030.1149999999998</v>
      </c>
      <c r="L29" s="65">
        <v>5361.1530000000002</v>
      </c>
      <c r="M29" s="65">
        <v>6590.2960000000003</v>
      </c>
      <c r="N29" s="65">
        <v>6746.1120000000001</v>
      </c>
      <c r="O29" s="65">
        <v>7363.0959999999995</v>
      </c>
      <c r="P29" s="65">
        <v>7429.4889999999996</v>
      </c>
      <c r="Q29" s="65">
        <v>7307.1480000000001</v>
      </c>
      <c r="R29" s="65">
        <v>9312.8960000000006</v>
      </c>
      <c r="S29" s="65">
        <v>9838.0939999999991</v>
      </c>
      <c r="T29" s="65">
        <v>9050.5390000000007</v>
      </c>
      <c r="U29" s="65">
        <v>9021.0820000000003</v>
      </c>
      <c r="V29" s="65">
        <v>1010.976</v>
      </c>
      <c r="W29" s="65">
        <v>966.96400000000006</v>
      </c>
      <c r="X29" s="65">
        <v>526.28</v>
      </c>
      <c r="Y29" s="65">
        <v>623.84100000000001</v>
      </c>
      <c r="Z29" s="65">
        <v>505.94400000000002</v>
      </c>
      <c r="AA29" s="65">
        <v>473.34100000000001</v>
      </c>
      <c r="AB29" s="65">
        <v>131.51499999999999</v>
      </c>
    </row>
    <row r="30" spans="1:28">
      <c r="A30" s="8" t="s">
        <v>15</v>
      </c>
      <c r="B30" s="65">
        <v>3048.1019999999999</v>
      </c>
      <c r="C30" s="65">
        <v>3121.6379999999999</v>
      </c>
      <c r="D30" s="65">
        <v>3057.44</v>
      </c>
      <c r="E30" s="65">
        <v>3008.8820000000001</v>
      </c>
      <c r="F30" s="65">
        <v>3304.6309999999999</v>
      </c>
      <c r="G30" s="65">
        <v>3445.4810000000002</v>
      </c>
      <c r="H30" s="65">
        <v>3487.3330000000001</v>
      </c>
      <c r="I30" s="65">
        <v>3413.616</v>
      </c>
      <c r="J30" s="65">
        <v>3181.9459999999999</v>
      </c>
      <c r="K30" s="65">
        <v>3277.2750000000001</v>
      </c>
      <c r="L30" s="65">
        <v>3321.2260000000001</v>
      </c>
      <c r="M30" s="65">
        <v>3356.5650000000001</v>
      </c>
      <c r="N30" s="65">
        <v>3294.9989999999998</v>
      </c>
      <c r="O30" s="65">
        <v>3418.8609999999999</v>
      </c>
      <c r="P30" s="65">
        <v>3077.9540000000002</v>
      </c>
      <c r="Q30" s="65">
        <v>3102.9409999999998</v>
      </c>
      <c r="R30" s="65">
        <v>2891.8240000000001</v>
      </c>
      <c r="S30" s="65">
        <v>2940.4430000000002</v>
      </c>
      <c r="T30" s="65">
        <v>3032.3589999999999</v>
      </c>
      <c r="U30" s="65">
        <v>2925.212</v>
      </c>
      <c r="V30" s="65">
        <v>2783.3249999999998</v>
      </c>
      <c r="W30" s="65">
        <v>2966.7449999999999</v>
      </c>
      <c r="X30" s="65">
        <v>2969.14</v>
      </c>
      <c r="Y30" s="65">
        <v>2883.48</v>
      </c>
      <c r="Z30" s="65">
        <v>2894.0749999999998</v>
      </c>
      <c r="AA30" s="65">
        <v>3041.35</v>
      </c>
      <c r="AB30" s="65">
        <v>3209.89</v>
      </c>
    </row>
    <row r="31" spans="1:28">
      <c r="A31" s="7" t="s">
        <v>16</v>
      </c>
      <c r="B31" s="65">
        <v>183926.459</v>
      </c>
      <c r="C31" s="65">
        <v>192086.155</v>
      </c>
      <c r="D31" s="65">
        <v>201822.51199999999</v>
      </c>
      <c r="E31" s="65">
        <v>204518.53400000001</v>
      </c>
      <c r="F31" s="65">
        <v>206635.26</v>
      </c>
      <c r="G31" s="65">
        <v>205853.55900000001</v>
      </c>
      <c r="H31" s="65">
        <v>215622.87899999999</v>
      </c>
      <c r="I31" s="65">
        <v>208002.43299999999</v>
      </c>
      <c r="J31" s="65">
        <v>195179.111</v>
      </c>
      <c r="K31" s="65">
        <v>176553.693</v>
      </c>
      <c r="L31" s="65">
        <v>217605.027</v>
      </c>
      <c r="M31" s="65">
        <v>209470.266</v>
      </c>
      <c r="N31" s="65">
        <v>199573.78400000001</v>
      </c>
      <c r="O31" s="65">
        <v>217281.02299999999</v>
      </c>
      <c r="P31" s="65">
        <v>217380.33</v>
      </c>
      <c r="Q31" s="65">
        <v>219881.223</v>
      </c>
      <c r="R31" s="65">
        <v>203170.171</v>
      </c>
      <c r="S31" s="65">
        <v>218195.37700000001</v>
      </c>
      <c r="T31" s="65">
        <v>220624.31200000001</v>
      </c>
      <c r="U31" s="65">
        <v>210738.43</v>
      </c>
      <c r="V31" s="65">
        <v>239785.45300000001</v>
      </c>
      <c r="W31" s="65">
        <v>215577.04800000001</v>
      </c>
      <c r="X31" s="65">
        <v>215826.26300000001</v>
      </c>
      <c r="Y31" s="65">
        <v>220912.35699999999</v>
      </c>
      <c r="Z31" s="65">
        <v>195702.82199999999</v>
      </c>
      <c r="AA31" s="65">
        <v>211347.18</v>
      </c>
      <c r="AB31" s="130" t="s">
        <v>177</v>
      </c>
    </row>
    <row r="32" spans="1:28">
      <c r="A32" s="8" t="s">
        <v>17</v>
      </c>
      <c r="B32" s="65">
        <v>166902.579</v>
      </c>
      <c r="C32" s="65">
        <v>174964.473</v>
      </c>
      <c r="D32" s="65">
        <v>183425.761</v>
      </c>
      <c r="E32" s="65">
        <v>185949.37100000001</v>
      </c>
      <c r="F32" s="65">
        <v>187172.56099999999</v>
      </c>
      <c r="G32" s="65">
        <v>186977.97099999999</v>
      </c>
      <c r="H32" s="65">
        <v>190858.25200000001</v>
      </c>
      <c r="I32" s="65">
        <v>189175.65900000001</v>
      </c>
      <c r="J32" s="65">
        <v>175087.571</v>
      </c>
      <c r="K32" s="65">
        <v>152440.70600000001</v>
      </c>
      <c r="L32" s="65">
        <v>192007.72200000001</v>
      </c>
      <c r="M32" s="65">
        <v>182582.29300000001</v>
      </c>
      <c r="N32" s="65">
        <v>169463.15700000001</v>
      </c>
      <c r="O32" s="65">
        <v>181137.39300000001</v>
      </c>
      <c r="P32" s="65">
        <v>190546.77100000001</v>
      </c>
      <c r="Q32" s="65">
        <v>196634.02799999999</v>
      </c>
      <c r="R32" s="65">
        <v>176931.23499999999</v>
      </c>
      <c r="S32" s="65">
        <v>190715.72200000001</v>
      </c>
      <c r="T32" s="65">
        <v>194989.709</v>
      </c>
      <c r="U32" s="65">
        <v>184520.18299999999</v>
      </c>
      <c r="V32" s="65">
        <v>213025.587</v>
      </c>
      <c r="W32" s="65">
        <v>188303.85399999999</v>
      </c>
      <c r="X32" s="65">
        <v>190136.927</v>
      </c>
      <c r="Y32" s="65">
        <v>194857.91399999999</v>
      </c>
      <c r="Z32" s="65">
        <v>164823.856</v>
      </c>
      <c r="AA32" s="65">
        <v>181441.26800000001</v>
      </c>
      <c r="AB32" s="130" t="s">
        <v>177</v>
      </c>
    </row>
    <row r="33" spans="1:28">
      <c r="A33" s="27" t="s">
        <v>18</v>
      </c>
      <c r="B33" s="65">
        <v>55967.156999999999</v>
      </c>
      <c r="C33" s="65">
        <v>60241.928999999996</v>
      </c>
      <c r="D33" s="65">
        <v>65876.828999999998</v>
      </c>
      <c r="E33" s="65">
        <v>68891.881999999998</v>
      </c>
      <c r="F33" s="65">
        <v>66945.072</v>
      </c>
      <c r="G33" s="65">
        <v>66042.383000000002</v>
      </c>
      <c r="H33" s="65">
        <v>66685.642000000007</v>
      </c>
      <c r="I33" s="65">
        <v>70378.623999999996</v>
      </c>
      <c r="J33" s="65">
        <v>64335.351999999999</v>
      </c>
      <c r="K33" s="65">
        <v>57775.123</v>
      </c>
      <c r="L33" s="65">
        <v>73662.861000000004</v>
      </c>
      <c r="M33" s="65">
        <v>69648.146999999997</v>
      </c>
      <c r="N33" s="65">
        <v>65344.588000000003</v>
      </c>
      <c r="O33" s="65">
        <v>69125.876999999993</v>
      </c>
      <c r="P33" s="65">
        <v>79319.729000000007</v>
      </c>
      <c r="Q33" s="65">
        <v>80034.793999999994</v>
      </c>
      <c r="R33" s="65">
        <v>74409.665999999997</v>
      </c>
      <c r="S33" s="65">
        <v>82339.429000000004</v>
      </c>
      <c r="T33" s="65">
        <v>84986.259000000005</v>
      </c>
      <c r="U33" s="65">
        <v>80643.093999999997</v>
      </c>
      <c r="V33" s="65">
        <v>92859.081999999995</v>
      </c>
      <c r="W33" s="65">
        <v>84780.565000000002</v>
      </c>
      <c r="X33" s="65">
        <v>84352.876000000004</v>
      </c>
      <c r="Y33" s="65">
        <v>79886.870999999999</v>
      </c>
      <c r="Z33" s="65">
        <v>70672.399999999994</v>
      </c>
      <c r="AA33" s="65">
        <v>81362.293999999994</v>
      </c>
      <c r="AB33" s="130" t="s">
        <v>177</v>
      </c>
    </row>
    <row r="34" spans="1:28">
      <c r="A34" s="28" t="s">
        <v>84</v>
      </c>
      <c r="B34" s="65">
        <v>33882.718999999997</v>
      </c>
      <c r="C34" s="65">
        <v>37469.305</v>
      </c>
      <c r="D34" s="65">
        <v>39222.997000000003</v>
      </c>
      <c r="E34" s="65">
        <v>42297.324999999997</v>
      </c>
      <c r="F34" s="65">
        <v>41793.389000000003</v>
      </c>
      <c r="G34" s="65">
        <v>41195.112999999998</v>
      </c>
      <c r="H34" s="65">
        <v>41947.214999999997</v>
      </c>
      <c r="I34" s="65">
        <v>46204.811999999998</v>
      </c>
      <c r="J34" s="65">
        <v>39652.875999999997</v>
      </c>
      <c r="K34" s="65">
        <v>36004.396999999997</v>
      </c>
      <c r="L34" s="65">
        <v>46897.142999999996</v>
      </c>
      <c r="M34" s="65">
        <v>41897.5</v>
      </c>
      <c r="N34" s="65">
        <v>40254.6</v>
      </c>
      <c r="O34" s="65">
        <v>36822.828000000001</v>
      </c>
      <c r="P34" s="65">
        <v>44999</v>
      </c>
      <c r="Q34" s="65">
        <v>45220.9</v>
      </c>
      <c r="R34" s="65">
        <v>39827.239000000001</v>
      </c>
      <c r="S34" s="65">
        <v>36736.800000000003</v>
      </c>
      <c r="T34" s="65">
        <v>39881.699999999997</v>
      </c>
      <c r="U34" s="65">
        <v>43370</v>
      </c>
      <c r="V34" s="65">
        <v>46868.4</v>
      </c>
      <c r="W34" s="65">
        <v>44893.9</v>
      </c>
      <c r="X34" s="65">
        <v>41346.6</v>
      </c>
      <c r="Y34" s="65">
        <v>33216.400000000001</v>
      </c>
      <c r="Z34" s="65">
        <v>34603.800000000003</v>
      </c>
      <c r="AA34" s="65">
        <v>40637.599999999999</v>
      </c>
      <c r="AB34" s="130" t="s">
        <v>177</v>
      </c>
    </row>
    <row r="35" spans="1:28">
      <c r="A35" s="28" t="s">
        <v>225</v>
      </c>
      <c r="B35" s="65">
        <v>22084.437999999998</v>
      </c>
      <c r="C35" s="65">
        <v>22772.624</v>
      </c>
      <c r="D35" s="65">
        <v>26653.831999999999</v>
      </c>
      <c r="E35" s="65">
        <v>26594.557000000001</v>
      </c>
      <c r="F35" s="65">
        <v>25151.683000000001</v>
      </c>
      <c r="G35" s="65">
        <v>24847.27</v>
      </c>
      <c r="H35" s="65">
        <v>24738.427</v>
      </c>
      <c r="I35" s="65">
        <v>24173.812000000002</v>
      </c>
      <c r="J35" s="65">
        <v>24682.475999999999</v>
      </c>
      <c r="K35" s="65">
        <v>21770.725999999999</v>
      </c>
      <c r="L35" s="65">
        <v>26765.718000000001</v>
      </c>
      <c r="M35" s="65">
        <v>27750.647000000001</v>
      </c>
      <c r="N35" s="65">
        <v>25089.988000000001</v>
      </c>
      <c r="O35" s="65">
        <v>32303.048999999999</v>
      </c>
      <c r="P35" s="65">
        <v>34320.728999999999</v>
      </c>
      <c r="Q35" s="65">
        <v>34813.894</v>
      </c>
      <c r="R35" s="65">
        <v>34582.427000000003</v>
      </c>
      <c r="S35" s="65">
        <v>45602.629000000001</v>
      </c>
      <c r="T35" s="65">
        <v>45104.559000000001</v>
      </c>
      <c r="U35" s="65">
        <v>37273.093999999997</v>
      </c>
      <c r="V35" s="65">
        <v>45990.682000000001</v>
      </c>
      <c r="W35" s="65">
        <v>39886.665000000001</v>
      </c>
      <c r="X35" s="65">
        <v>43006.275999999998</v>
      </c>
      <c r="Y35" s="65">
        <v>46670.470999999998</v>
      </c>
      <c r="Z35" s="65">
        <v>36068.6</v>
      </c>
      <c r="AA35" s="65">
        <v>40724.694000000003</v>
      </c>
      <c r="AB35" s="130" t="s">
        <v>177</v>
      </c>
    </row>
    <row r="36" spans="1:28">
      <c r="A36" s="27" t="s">
        <v>99</v>
      </c>
      <c r="B36" s="65">
        <v>36441.885000000002</v>
      </c>
      <c r="C36" s="65">
        <v>38354.584000000003</v>
      </c>
      <c r="D36" s="65">
        <v>41318.629999999997</v>
      </c>
      <c r="E36" s="65">
        <v>39293.78</v>
      </c>
      <c r="F36" s="65">
        <v>39610.758999999998</v>
      </c>
      <c r="G36" s="65">
        <v>40391.767999999996</v>
      </c>
      <c r="H36" s="65">
        <v>42214.226000000002</v>
      </c>
      <c r="I36" s="65">
        <v>37200.881999999998</v>
      </c>
      <c r="J36" s="65">
        <v>38804.18</v>
      </c>
      <c r="K36" s="65">
        <v>34318.523999999998</v>
      </c>
      <c r="L36" s="65">
        <v>40912.383999999998</v>
      </c>
      <c r="M36" s="65">
        <v>37507.029000000002</v>
      </c>
      <c r="N36" s="65">
        <v>31272.477999999999</v>
      </c>
      <c r="O36" s="65">
        <v>37411.764000000003</v>
      </c>
      <c r="P36" s="65">
        <v>34892.06</v>
      </c>
      <c r="Q36" s="65">
        <v>38062.851000000002</v>
      </c>
      <c r="R36" s="65">
        <v>33874.324999999997</v>
      </c>
      <c r="S36" s="65">
        <v>41703.713000000003</v>
      </c>
      <c r="T36" s="65">
        <v>38610.447</v>
      </c>
      <c r="U36" s="65">
        <v>32761.608</v>
      </c>
      <c r="V36" s="65">
        <v>41551.516000000003</v>
      </c>
      <c r="W36" s="65">
        <v>33179.603999999999</v>
      </c>
      <c r="X36" s="65">
        <v>36555.733</v>
      </c>
      <c r="Y36" s="65">
        <v>46058.591</v>
      </c>
      <c r="Z36" s="65">
        <v>35365.086000000003</v>
      </c>
      <c r="AA36" s="65">
        <v>40526.616000000002</v>
      </c>
      <c r="AB36" s="130" t="s">
        <v>177</v>
      </c>
    </row>
    <row r="37" spans="1:28">
      <c r="A37" s="27" t="s">
        <v>85</v>
      </c>
      <c r="B37" s="65">
        <v>2416.38</v>
      </c>
      <c r="C37" s="65">
        <v>2654.8449999999998</v>
      </c>
      <c r="D37" s="65">
        <v>3088.1419999999998</v>
      </c>
      <c r="E37" s="65">
        <v>3028.826</v>
      </c>
      <c r="F37" s="65">
        <v>3329.2280000000001</v>
      </c>
      <c r="G37" s="65">
        <v>3543.2080000000001</v>
      </c>
      <c r="H37" s="65">
        <v>3407.2719999999999</v>
      </c>
      <c r="I37" s="65">
        <v>3450.3020000000001</v>
      </c>
      <c r="J37" s="65">
        <v>3230.7689999999998</v>
      </c>
      <c r="K37" s="65">
        <v>3260.0509999999999</v>
      </c>
      <c r="L37" s="65">
        <v>3744.4580000000001</v>
      </c>
      <c r="M37" s="65">
        <v>3511.277</v>
      </c>
      <c r="N37" s="65">
        <v>3419.3890000000001</v>
      </c>
      <c r="O37" s="65">
        <v>3515.625</v>
      </c>
      <c r="P37" s="65">
        <v>3559.6640000000002</v>
      </c>
      <c r="Q37" s="65">
        <v>3784.4690000000001</v>
      </c>
      <c r="R37" s="65">
        <v>3512.5859999999998</v>
      </c>
      <c r="S37" s="65">
        <v>3747.6170000000002</v>
      </c>
      <c r="T37" s="65">
        <v>3967.9140000000002</v>
      </c>
      <c r="U37" s="65">
        <v>3545.415</v>
      </c>
      <c r="V37" s="65">
        <v>3945.5189999999998</v>
      </c>
      <c r="W37" s="65">
        <v>3801.7269999999999</v>
      </c>
      <c r="X37" s="65">
        <v>4187.326</v>
      </c>
      <c r="Y37" s="65">
        <v>4533.1809999999996</v>
      </c>
      <c r="Z37" s="65">
        <v>3887.04</v>
      </c>
      <c r="AA37" s="65">
        <v>4400.5290000000005</v>
      </c>
      <c r="AB37" s="65">
        <v>3913.4920000000002</v>
      </c>
    </row>
    <row r="38" spans="1:28">
      <c r="A38" s="27" t="s">
        <v>86</v>
      </c>
      <c r="B38" s="65">
        <v>4872.6030000000001</v>
      </c>
      <c r="C38" s="65">
        <v>3834.9409999999998</v>
      </c>
      <c r="D38" s="65">
        <v>4534.17</v>
      </c>
      <c r="E38" s="65">
        <v>3582.047</v>
      </c>
      <c r="F38" s="65">
        <v>4842.5810000000001</v>
      </c>
      <c r="G38" s="65">
        <v>5171.6779999999999</v>
      </c>
      <c r="H38" s="65">
        <v>6087.076</v>
      </c>
      <c r="I38" s="65">
        <v>4332.3440000000001</v>
      </c>
      <c r="J38" s="65">
        <v>4215.0150000000003</v>
      </c>
      <c r="K38" s="65">
        <v>4260.3549999999996</v>
      </c>
      <c r="L38" s="65">
        <v>5104.3410000000003</v>
      </c>
      <c r="M38" s="65">
        <v>4519.5929999999998</v>
      </c>
      <c r="N38" s="65">
        <v>4940.4589999999998</v>
      </c>
      <c r="O38" s="65">
        <v>5423.1540000000005</v>
      </c>
      <c r="P38" s="65">
        <v>5075.0619999999999</v>
      </c>
      <c r="Q38" s="65">
        <v>5374.4960000000001</v>
      </c>
      <c r="R38" s="65">
        <v>4238.4570000000003</v>
      </c>
      <c r="S38" s="65">
        <v>4735.3360000000002</v>
      </c>
      <c r="T38" s="65">
        <v>4780.8810000000003</v>
      </c>
      <c r="U38" s="65">
        <v>4448.2420000000002</v>
      </c>
      <c r="V38" s="65">
        <v>5142.9939999999997</v>
      </c>
      <c r="W38" s="65">
        <v>4594.7039999999997</v>
      </c>
      <c r="X38" s="65">
        <v>4557.09</v>
      </c>
      <c r="Y38" s="65">
        <v>3463.9</v>
      </c>
      <c r="Z38" s="65">
        <v>4626.5129999999999</v>
      </c>
      <c r="AA38" s="65">
        <v>4099.3220000000001</v>
      </c>
      <c r="AB38" s="65">
        <v>4023.15</v>
      </c>
    </row>
    <row r="39" spans="1:28" ht="15">
      <c r="A39" s="27" t="s">
        <v>226</v>
      </c>
      <c r="B39" s="65">
        <v>3287.933</v>
      </c>
      <c r="C39" s="65">
        <v>3305.9189999999999</v>
      </c>
      <c r="D39" s="65">
        <v>2182.4949999999999</v>
      </c>
      <c r="E39" s="65">
        <v>3066.5079999999998</v>
      </c>
      <c r="F39" s="65">
        <v>3591.5070000000001</v>
      </c>
      <c r="G39" s="65">
        <v>4488.4759999999997</v>
      </c>
      <c r="H39" s="65">
        <v>3765.2869999999998</v>
      </c>
      <c r="I39" s="65">
        <v>4328.9369999999999</v>
      </c>
      <c r="J39" s="65">
        <v>3982.7719999999999</v>
      </c>
      <c r="K39" s="65">
        <v>3799.6370000000002</v>
      </c>
      <c r="L39" s="65">
        <v>5444.9530000000004</v>
      </c>
      <c r="M39" s="65">
        <v>5213.0150000000003</v>
      </c>
      <c r="N39" s="65">
        <v>5514.777</v>
      </c>
      <c r="O39" s="65">
        <v>5491.9319999999998</v>
      </c>
      <c r="P39" s="65">
        <v>5326.9989999999998</v>
      </c>
      <c r="Q39" s="65">
        <v>6478.5510000000004</v>
      </c>
      <c r="R39" s="65">
        <v>5877.8069999999998</v>
      </c>
      <c r="S39" s="65">
        <v>4058.6779999999999</v>
      </c>
      <c r="T39" s="65">
        <v>5011.0519999999997</v>
      </c>
      <c r="U39" s="65">
        <v>5941.1729999999998</v>
      </c>
      <c r="V39" s="65">
        <v>6409.9290000000001</v>
      </c>
      <c r="W39" s="65">
        <v>5174.3370000000004</v>
      </c>
      <c r="X39" s="65">
        <v>4747.9979999999996</v>
      </c>
      <c r="Y39" s="65">
        <v>4451.9790000000003</v>
      </c>
      <c r="Z39" s="65">
        <v>3860.3969999999999</v>
      </c>
      <c r="AA39" s="65">
        <v>3030.4749999999999</v>
      </c>
      <c r="AB39" s="130" t="s">
        <v>177</v>
      </c>
    </row>
    <row r="40" spans="1:28">
      <c r="A40" s="27" t="s">
        <v>227</v>
      </c>
      <c r="B40" s="65">
        <v>63366.059000000001</v>
      </c>
      <c r="C40" s="65">
        <v>65964.164999999994</v>
      </c>
      <c r="D40" s="65">
        <v>65863.539999999994</v>
      </c>
      <c r="E40" s="65">
        <v>67515.418000000005</v>
      </c>
      <c r="F40" s="65">
        <v>68285.928</v>
      </c>
      <c r="G40" s="65">
        <v>66779.069000000003</v>
      </c>
      <c r="H40" s="65">
        <v>68155.417000000001</v>
      </c>
      <c r="I40" s="65">
        <v>68896.077000000005</v>
      </c>
      <c r="J40" s="65">
        <v>59932.741999999998</v>
      </c>
      <c r="K40" s="65">
        <v>48412.803999999996</v>
      </c>
      <c r="L40" s="65">
        <v>62551.966999999997</v>
      </c>
      <c r="M40" s="65">
        <v>61629.385999999999</v>
      </c>
      <c r="N40" s="65">
        <v>58381.03</v>
      </c>
      <c r="O40" s="65">
        <v>59562.074000000001</v>
      </c>
      <c r="P40" s="65">
        <v>61800.938999999998</v>
      </c>
      <c r="Q40" s="65">
        <v>62325.34</v>
      </c>
      <c r="R40" s="65">
        <v>54492.544999999998</v>
      </c>
      <c r="S40" s="65">
        <v>53609.468000000001</v>
      </c>
      <c r="T40" s="65">
        <v>57129.641000000003</v>
      </c>
      <c r="U40" s="65">
        <v>56681.385999999999</v>
      </c>
      <c r="V40" s="65">
        <v>62604.123</v>
      </c>
      <c r="W40" s="65">
        <v>56239.152000000002</v>
      </c>
      <c r="X40" s="65">
        <v>55251.711000000003</v>
      </c>
      <c r="Y40" s="65">
        <v>55997.59</v>
      </c>
      <c r="Z40" s="65">
        <v>45949.819000000003</v>
      </c>
      <c r="AA40" s="65">
        <v>47562.264999999999</v>
      </c>
      <c r="AB40" s="130" t="s">
        <v>177</v>
      </c>
    </row>
    <row r="41" spans="1:28">
      <c r="A41" s="27" t="s">
        <v>87</v>
      </c>
      <c r="B41" s="65">
        <v>550.56200000000001</v>
      </c>
      <c r="C41" s="65">
        <v>608.08900000000006</v>
      </c>
      <c r="D41" s="65">
        <v>561.95500000000004</v>
      </c>
      <c r="E41" s="65">
        <v>570.90899999999999</v>
      </c>
      <c r="F41" s="65">
        <v>567.48599999999999</v>
      </c>
      <c r="G41" s="65">
        <v>561.39</v>
      </c>
      <c r="H41" s="65">
        <v>543.33299999999997</v>
      </c>
      <c r="I41" s="65">
        <v>588.49199999999996</v>
      </c>
      <c r="J41" s="65">
        <v>586.74099999999999</v>
      </c>
      <c r="K41" s="65">
        <v>614.21100000000001</v>
      </c>
      <c r="L41" s="65">
        <v>586.75800000000004</v>
      </c>
      <c r="M41" s="65">
        <v>553.846</v>
      </c>
      <c r="N41" s="65">
        <v>590.43499999999995</v>
      </c>
      <c r="O41" s="65">
        <v>606.96699999999998</v>
      </c>
      <c r="P41" s="65">
        <v>572.31700000000001</v>
      </c>
      <c r="Q41" s="65">
        <v>573.52700000000004</v>
      </c>
      <c r="R41" s="65">
        <v>525.84900000000005</v>
      </c>
      <c r="S41" s="65">
        <v>521.48</v>
      </c>
      <c r="T41" s="65">
        <v>503.51499999999999</v>
      </c>
      <c r="U41" s="65">
        <v>499.26400000000001</v>
      </c>
      <c r="V41" s="65">
        <v>512.42499999999995</v>
      </c>
      <c r="W41" s="65">
        <v>533.76499999999999</v>
      </c>
      <c r="X41" s="65">
        <v>484.19299999999998</v>
      </c>
      <c r="Y41" s="65">
        <v>465.803</v>
      </c>
      <c r="Z41" s="65">
        <v>462.6</v>
      </c>
      <c r="AA41" s="65">
        <v>459.767</v>
      </c>
      <c r="AB41" s="130" t="s">
        <v>177</v>
      </c>
    </row>
    <row r="42" spans="1:28">
      <c r="A42" s="8" t="s">
        <v>228</v>
      </c>
      <c r="B42" s="65">
        <v>16801.833999999999</v>
      </c>
      <c r="C42" s="65">
        <v>16877.07</v>
      </c>
      <c r="D42" s="65">
        <v>18138.346000000001</v>
      </c>
      <c r="E42" s="65">
        <v>18306.313999999998</v>
      </c>
      <c r="F42" s="65">
        <v>19180.509999999998</v>
      </c>
      <c r="G42" s="65">
        <v>18603.704000000002</v>
      </c>
      <c r="H42" s="65">
        <v>24503.088</v>
      </c>
      <c r="I42" s="65">
        <v>18574.913</v>
      </c>
      <c r="J42" s="65">
        <v>19833.189999999999</v>
      </c>
      <c r="K42" s="65">
        <v>23793.766</v>
      </c>
      <c r="L42" s="65">
        <v>25285.727999999999</v>
      </c>
      <c r="M42" s="65">
        <v>26571.723000000002</v>
      </c>
      <c r="N42" s="65">
        <v>29799.756000000001</v>
      </c>
      <c r="O42" s="65">
        <v>35813.453000000001</v>
      </c>
      <c r="P42" s="65">
        <v>26514.32</v>
      </c>
      <c r="Q42" s="65">
        <v>22985.690999999999</v>
      </c>
      <c r="R42" s="65">
        <v>25954.83</v>
      </c>
      <c r="S42" s="65">
        <v>27200.732</v>
      </c>
      <c r="T42" s="65">
        <v>25372.95</v>
      </c>
      <c r="U42" s="65">
        <v>25946.203000000001</v>
      </c>
      <c r="V42" s="65">
        <v>26473.325000000001</v>
      </c>
      <c r="W42" s="65">
        <v>26954.166000000001</v>
      </c>
      <c r="X42" s="65">
        <v>25371.506000000001</v>
      </c>
      <c r="Y42" s="65">
        <v>25708.573</v>
      </c>
      <c r="Z42" s="65">
        <v>30538.553</v>
      </c>
      <c r="AA42" s="65">
        <v>29620.918000000001</v>
      </c>
      <c r="AB42" s="65">
        <v>36715.712</v>
      </c>
    </row>
    <row r="43" spans="1:28">
      <c r="A43" s="27" t="s">
        <v>88</v>
      </c>
      <c r="B43" s="65">
        <v>12412.811</v>
      </c>
      <c r="C43" s="65">
        <v>11625.183999999999</v>
      </c>
      <c r="D43" s="65">
        <v>12697.276</v>
      </c>
      <c r="E43" s="65">
        <v>13940.867</v>
      </c>
      <c r="F43" s="65">
        <v>13308.477000000001</v>
      </c>
      <c r="G43" s="65">
        <v>12565.871999999999</v>
      </c>
      <c r="H43" s="65">
        <v>18496.932000000001</v>
      </c>
      <c r="I43" s="65">
        <v>12367.97</v>
      </c>
      <c r="J43" s="65">
        <v>14550.453</v>
      </c>
      <c r="K43" s="65">
        <v>17582.546999999999</v>
      </c>
      <c r="L43" s="65">
        <v>19136.468000000001</v>
      </c>
      <c r="M43" s="65">
        <v>20254.945</v>
      </c>
      <c r="N43" s="65">
        <v>22055.155999999999</v>
      </c>
      <c r="O43" s="65">
        <v>27928.615000000002</v>
      </c>
      <c r="P43" s="65">
        <v>18933.188999999998</v>
      </c>
      <c r="Q43" s="65">
        <v>16389.915000000001</v>
      </c>
      <c r="R43" s="65">
        <v>18748.16</v>
      </c>
      <c r="S43" s="65">
        <v>18498.983</v>
      </c>
      <c r="T43" s="65">
        <v>17051.827000000001</v>
      </c>
      <c r="U43" s="65">
        <v>17262.132000000001</v>
      </c>
      <c r="V43" s="65">
        <v>17827.296999999999</v>
      </c>
      <c r="W43" s="65">
        <v>18687.547999999999</v>
      </c>
      <c r="X43" s="65">
        <v>17379.956999999999</v>
      </c>
      <c r="Y43" s="65">
        <v>18135.577000000001</v>
      </c>
      <c r="Z43" s="65">
        <v>22772.057000000001</v>
      </c>
      <c r="AA43" s="65">
        <v>23093.413</v>
      </c>
      <c r="AB43" s="65">
        <v>30629.712</v>
      </c>
    </row>
    <row r="44" spans="1:28">
      <c r="A44" s="27" t="s">
        <v>89</v>
      </c>
      <c r="B44" s="65">
        <v>4389.0230000000001</v>
      </c>
      <c r="C44" s="65">
        <v>5251.8869999999997</v>
      </c>
      <c r="D44" s="65">
        <v>5441.0709999999999</v>
      </c>
      <c r="E44" s="65">
        <v>4365.4470000000001</v>
      </c>
      <c r="F44" s="65">
        <v>5872.0320000000002</v>
      </c>
      <c r="G44" s="65">
        <v>6037.8310000000001</v>
      </c>
      <c r="H44" s="65">
        <v>6006.1559999999999</v>
      </c>
      <c r="I44" s="65">
        <v>6206.9430000000002</v>
      </c>
      <c r="J44" s="65">
        <v>5282.7370000000001</v>
      </c>
      <c r="K44" s="65">
        <v>6211.2190000000001</v>
      </c>
      <c r="L44" s="65">
        <v>6149.26</v>
      </c>
      <c r="M44" s="65">
        <v>6316.7780000000002</v>
      </c>
      <c r="N44" s="65">
        <v>7744.6</v>
      </c>
      <c r="O44" s="65">
        <v>7884.8379999999997</v>
      </c>
      <c r="P44" s="65">
        <v>7581.1310000000003</v>
      </c>
      <c r="Q44" s="65">
        <v>6595.7759999999998</v>
      </c>
      <c r="R44" s="65">
        <v>7206.67</v>
      </c>
      <c r="S44" s="65">
        <v>8701.7489999999998</v>
      </c>
      <c r="T44" s="65">
        <v>8321.1229999999996</v>
      </c>
      <c r="U44" s="65">
        <v>8684.0709999999999</v>
      </c>
      <c r="V44" s="65">
        <v>8646.0280000000002</v>
      </c>
      <c r="W44" s="65">
        <v>8266.6190000000006</v>
      </c>
      <c r="X44" s="65">
        <v>7991.549</v>
      </c>
      <c r="Y44" s="65">
        <v>7572.9960000000001</v>
      </c>
      <c r="Z44" s="65">
        <v>7766.4960000000001</v>
      </c>
      <c r="AA44" s="65">
        <v>6527.5050000000001</v>
      </c>
      <c r="AB44" s="65">
        <v>6086</v>
      </c>
    </row>
    <row r="45" spans="1:28">
      <c r="A45" s="8" t="s">
        <v>90</v>
      </c>
      <c r="B45" s="65">
        <v>222.04599999999999</v>
      </c>
      <c r="C45" s="65">
        <v>244.61199999999999</v>
      </c>
      <c r="D45" s="65">
        <v>258.404</v>
      </c>
      <c r="E45" s="65">
        <v>262.84899999999999</v>
      </c>
      <c r="F45" s="65">
        <v>282.19</v>
      </c>
      <c r="G45" s="65">
        <v>271.88400000000001</v>
      </c>
      <c r="H45" s="65">
        <v>261.53899999999999</v>
      </c>
      <c r="I45" s="65">
        <v>251.86199999999999</v>
      </c>
      <c r="J45" s="65">
        <v>258.35000000000002</v>
      </c>
      <c r="K45" s="65">
        <v>319.22000000000003</v>
      </c>
      <c r="L45" s="65">
        <v>311.577</v>
      </c>
      <c r="M45" s="65">
        <v>316.25</v>
      </c>
      <c r="N45" s="65">
        <v>310.87099999999998</v>
      </c>
      <c r="O45" s="65">
        <v>330.17599999999999</v>
      </c>
      <c r="P45" s="65">
        <v>319.23899999999998</v>
      </c>
      <c r="Q45" s="65">
        <v>261.50400000000002</v>
      </c>
      <c r="R45" s="65">
        <v>284.10500000000002</v>
      </c>
      <c r="S45" s="65">
        <v>278.923</v>
      </c>
      <c r="T45" s="65">
        <v>261.65199999999999</v>
      </c>
      <c r="U45" s="65">
        <v>272.04399999999998</v>
      </c>
      <c r="V45" s="65">
        <v>286.541</v>
      </c>
      <c r="W45" s="65">
        <v>319.02699999999999</v>
      </c>
      <c r="X45" s="65">
        <v>317.83</v>
      </c>
      <c r="Y45" s="65">
        <v>345.87</v>
      </c>
      <c r="Z45" s="65">
        <v>340.41300000000001</v>
      </c>
      <c r="AA45" s="65">
        <v>284.99400000000003</v>
      </c>
      <c r="AB45" s="130" t="s">
        <v>177</v>
      </c>
    </row>
    <row r="46" spans="1:28">
      <c r="A46" s="27" t="s">
        <v>20</v>
      </c>
      <c r="B46" s="65">
        <v>182</v>
      </c>
      <c r="C46" s="65">
        <v>207.3</v>
      </c>
      <c r="D46" s="65">
        <v>216.3</v>
      </c>
      <c r="E46" s="65">
        <v>224.7</v>
      </c>
      <c r="F46" s="65">
        <v>245.2</v>
      </c>
      <c r="G46" s="65">
        <v>225.8</v>
      </c>
      <c r="H46" s="65">
        <v>218.67099999999999</v>
      </c>
      <c r="I46" s="65">
        <v>199.26300000000001</v>
      </c>
      <c r="J46" s="65">
        <v>205.81200000000001</v>
      </c>
      <c r="K46" s="65">
        <v>269.26400000000001</v>
      </c>
      <c r="L46" s="65">
        <v>261.07900000000001</v>
      </c>
      <c r="M46" s="65">
        <v>265.47000000000003</v>
      </c>
      <c r="N46" s="65">
        <v>271.40199999999999</v>
      </c>
      <c r="O46" s="65">
        <v>279.17899999999997</v>
      </c>
      <c r="P46" s="65">
        <v>259.47800000000001</v>
      </c>
      <c r="Q46" s="65">
        <v>211.66399999999999</v>
      </c>
      <c r="R46" s="65">
        <v>226.94900000000001</v>
      </c>
      <c r="S46" s="65">
        <v>231.98500000000001</v>
      </c>
      <c r="T46" s="65">
        <v>199.78100000000001</v>
      </c>
      <c r="U46" s="65">
        <v>220.696</v>
      </c>
      <c r="V46" s="65">
        <v>232.55500000000001</v>
      </c>
      <c r="W46" s="65">
        <v>259.346</v>
      </c>
      <c r="X46" s="65">
        <v>259.20400000000001</v>
      </c>
      <c r="Y46" s="65">
        <v>275.286</v>
      </c>
      <c r="Z46" s="65">
        <v>280.09300000000002</v>
      </c>
      <c r="AA46" s="65">
        <v>210.05699999999999</v>
      </c>
      <c r="AB46" s="130" t="s">
        <v>177</v>
      </c>
    </row>
    <row r="47" spans="1:28">
      <c r="A47" s="28" t="s">
        <v>229</v>
      </c>
      <c r="B47" s="65">
        <v>182</v>
      </c>
      <c r="C47" s="65">
        <v>207.3</v>
      </c>
      <c r="D47" s="65">
        <v>216.3</v>
      </c>
      <c r="E47" s="65">
        <v>224.7</v>
      </c>
      <c r="F47" s="65">
        <v>245.2</v>
      </c>
      <c r="G47" s="65">
        <v>225.8</v>
      </c>
      <c r="H47" s="65">
        <v>195.8</v>
      </c>
      <c r="I47" s="65">
        <v>178.5</v>
      </c>
      <c r="J47" s="65">
        <v>185.1</v>
      </c>
      <c r="K47" s="65">
        <v>248.83199999999999</v>
      </c>
      <c r="L47" s="65">
        <v>240.06299999999999</v>
      </c>
      <c r="M47" s="65">
        <v>252.589</v>
      </c>
      <c r="N47" s="65">
        <v>261.07</v>
      </c>
      <c r="O47" s="65">
        <v>267.65100000000001</v>
      </c>
      <c r="P47" s="65">
        <v>246.99199999999999</v>
      </c>
      <c r="Q47" s="65">
        <v>198.99199999999999</v>
      </c>
      <c r="R47" s="65">
        <v>214.06</v>
      </c>
      <c r="S47" s="65">
        <v>222.48099999999999</v>
      </c>
      <c r="T47" s="65">
        <v>190.572</v>
      </c>
      <c r="U47" s="65">
        <v>209.64400000000001</v>
      </c>
      <c r="V47" s="65">
        <v>210.96299999999999</v>
      </c>
      <c r="W47" s="65">
        <v>237.898</v>
      </c>
      <c r="X47" s="65">
        <v>238.386</v>
      </c>
      <c r="Y47" s="65">
        <v>256.322</v>
      </c>
      <c r="Z47" s="65">
        <v>261.88299999999998</v>
      </c>
      <c r="AA47" s="65">
        <v>192.84100000000001</v>
      </c>
      <c r="AB47" s="65">
        <v>181.137</v>
      </c>
    </row>
    <row r="48" spans="1:28">
      <c r="A48" s="29" t="s">
        <v>91</v>
      </c>
      <c r="B48" s="65">
        <v>161.4</v>
      </c>
      <c r="C48" s="65">
        <v>173.3</v>
      </c>
      <c r="D48" s="65">
        <v>165.9</v>
      </c>
      <c r="E48" s="65">
        <v>185.9</v>
      </c>
      <c r="F48" s="65">
        <v>201.8</v>
      </c>
      <c r="G48" s="65">
        <v>173.2</v>
      </c>
      <c r="H48" s="65">
        <v>156.80000000000001</v>
      </c>
      <c r="I48" s="65">
        <v>156.19999999999999</v>
      </c>
      <c r="J48" s="65">
        <v>164.1</v>
      </c>
      <c r="K48" s="65">
        <v>202.994</v>
      </c>
      <c r="L48" s="65">
        <v>205.327</v>
      </c>
      <c r="M48" s="65">
        <v>221.875</v>
      </c>
      <c r="N48" s="65">
        <v>239.28</v>
      </c>
      <c r="O48" s="65">
        <v>242.637</v>
      </c>
      <c r="P48" s="65">
        <v>225.21299999999999</v>
      </c>
      <c r="Q48" s="65">
        <v>181.93199999999999</v>
      </c>
      <c r="R48" s="65">
        <v>192.851</v>
      </c>
      <c r="S48" s="65">
        <v>187.66900000000001</v>
      </c>
      <c r="T48" s="65">
        <v>167.94</v>
      </c>
      <c r="U48" s="65">
        <v>190.136</v>
      </c>
      <c r="V48" s="65">
        <v>190.108</v>
      </c>
      <c r="W48" s="65">
        <v>212.554</v>
      </c>
      <c r="X48" s="65">
        <v>208.553</v>
      </c>
      <c r="Y48" s="65">
        <v>229.07599999999999</v>
      </c>
      <c r="Z48" s="65">
        <v>230.15199999999999</v>
      </c>
      <c r="AA48" s="65">
        <v>167.77199999999999</v>
      </c>
      <c r="AB48" s="65">
        <v>150.77000000000001</v>
      </c>
    </row>
    <row r="49" spans="1:28">
      <c r="A49" s="29" t="s">
        <v>92</v>
      </c>
      <c r="B49" s="65">
        <v>20.6</v>
      </c>
      <c r="C49" s="65">
        <v>34</v>
      </c>
      <c r="D49" s="65">
        <v>50.4</v>
      </c>
      <c r="E49" s="65">
        <v>38.799999999999997</v>
      </c>
      <c r="F49" s="65">
        <v>43.4</v>
      </c>
      <c r="G49" s="65">
        <v>52.6</v>
      </c>
      <c r="H49" s="65">
        <v>39</v>
      </c>
      <c r="I49" s="65">
        <v>22.3</v>
      </c>
      <c r="J49" s="65">
        <v>21</v>
      </c>
      <c r="K49" s="65">
        <v>45.838000000000001</v>
      </c>
      <c r="L49" s="65">
        <v>34.735999999999997</v>
      </c>
      <c r="M49" s="65">
        <v>30.713999999999999</v>
      </c>
      <c r="N49" s="65">
        <v>21.79</v>
      </c>
      <c r="O49" s="65">
        <v>25.013999999999999</v>
      </c>
      <c r="P49" s="65">
        <v>21.779</v>
      </c>
      <c r="Q49" s="65">
        <v>17.059999999999999</v>
      </c>
      <c r="R49" s="65">
        <v>21.209</v>
      </c>
      <c r="S49" s="65">
        <v>34.811999999999998</v>
      </c>
      <c r="T49" s="65">
        <v>22.632000000000001</v>
      </c>
      <c r="U49" s="65">
        <v>19.507999999999999</v>
      </c>
      <c r="V49" s="65">
        <v>20.855</v>
      </c>
      <c r="W49" s="65">
        <v>25.344000000000001</v>
      </c>
      <c r="X49" s="65">
        <v>29.832999999999998</v>
      </c>
      <c r="Y49" s="65">
        <v>27.245999999999999</v>
      </c>
      <c r="Z49" s="65">
        <v>31.731000000000002</v>
      </c>
      <c r="AA49" s="65">
        <v>25.07</v>
      </c>
      <c r="AB49" s="65">
        <v>30.367000000000001</v>
      </c>
    </row>
    <row r="50" spans="1:28">
      <c r="A50" s="28" t="s">
        <v>230</v>
      </c>
      <c r="B50" s="65" t="s">
        <v>63</v>
      </c>
      <c r="C50" s="65" t="s">
        <v>63</v>
      </c>
      <c r="D50" s="65" t="s">
        <v>63</v>
      </c>
      <c r="E50" s="65" t="s">
        <v>63</v>
      </c>
      <c r="F50" s="65" t="s">
        <v>63</v>
      </c>
      <c r="G50" s="65" t="s">
        <v>63</v>
      </c>
      <c r="H50" s="65">
        <v>22.870999999999999</v>
      </c>
      <c r="I50" s="65">
        <v>20.763000000000002</v>
      </c>
      <c r="J50" s="65">
        <v>20.712</v>
      </c>
      <c r="K50" s="65">
        <v>20.431999999999999</v>
      </c>
      <c r="L50" s="65">
        <v>21.015999999999998</v>
      </c>
      <c r="M50" s="65">
        <v>12.881</v>
      </c>
      <c r="N50" s="65">
        <v>10.332000000000001</v>
      </c>
      <c r="O50" s="65">
        <v>11.528</v>
      </c>
      <c r="P50" s="65">
        <v>12.486000000000001</v>
      </c>
      <c r="Q50" s="65">
        <v>12.672000000000001</v>
      </c>
      <c r="R50" s="65">
        <v>12.888999999999999</v>
      </c>
      <c r="S50" s="65">
        <v>9.5039999999999996</v>
      </c>
      <c r="T50" s="65">
        <v>9.2089999999999996</v>
      </c>
      <c r="U50" s="65">
        <v>11.052</v>
      </c>
      <c r="V50" s="65">
        <v>21.591999999999999</v>
      </c>
      <c r="W50" s="65">
        <v>21.448</v>
      </c>
      <c r="X50" s="65">
        <v>20.818000000000001</v>
      </c>
      <c r="Y50" s="65">
        <v>18.963999999999999</v>
      </c>
      <c r="Z50" s="65">
        <v>18.21</v>
      </c>
      <c r="AA50" s="65">
        <v>17.216000000000001</v>
      </c>
      <c r="AB50" s="130" t="s">
        <v>177</v>
      </c>
    </row>
    <row r="51" spans="1:28">
      <c r="A51" s="27" t="s">
        <v>93</v>
      </c>
      <c r="B51" s="65">
        <v>40.045999999999999</v>
      </c>
      <c r="C51" s="65">
        <v>37.311999999999998</v>
      </c>
      <c r="D51" s="65">
        <v>42.103999999999999</v>
      </c>
      <c r="E51" s="65">
        <v>38.149000000000001</v>
      </c>
      <c r="F51" s="65">
        <v>36.99</v>
      </c>
      <c r="G51" s="65">
        <v>46.084000000000003</v>
      </c>
      <c r="H51" s="65">
        <v>42.868000000000002</v>
      </c>
      <c r="I51" s="65">
        <v>52.598999999999997</v>
      </c>
      <c r="J51" s="65">
        <v>52.537999999999997</v>
      </c>
      <c r="K51" s="65">
        <v>49.956000000000003</v>
      </c>
      <c r="L51" s="65">
        <v>50.497999999999998</v>
      </c>
      <c r="M51" s="65">
        <v>50.78</v>
      </c>
      <c r="N51" s="65">
        <v>39.469000000000001</v>
      </c>
      <c r="O51" s="65">
        <v>50.997</v>
      </c>
      <c r="P51" s="65">
        <v>59.761000000000003</v>
      </c>
      <c r="Q51" s="65">
        <v>49.84</v>
      </c>
      <c r="R51" s="65">
        <v>57.155999999999999</v>
      </c>
      <c r="S51" s="65">
        <v>46.938000000000002</v>
      </c>
      <c r="T51" s="65">
        <v>61.871000000000002</v>
      </c>
      <c r="U51" s="65">
        <v>51.347999999999999</v>
      </c>
      <c r="V51" s="65">
        <v>53.985999999999997</v>
      </c>
      <c r="W51" s="65">
        <v>59.680999999999997</v>
      </c>
      <c r="X51" s="65">
        <v>58.625999999999998</v>
      </c>
      <c r="Y51" s="65">
        <v>70.584000000000003</v>
      </c>
      <c r="Z51" s="65">
        <v>60.32</v>
      </c>
      <c r="AA51" s="65">
        <v>74.936999999999998</v>
      </c>
      <c r="AB51" s="130" t="s">
        <v>177</v>
      </c>
    </row>
    <row r="52" spans="1:28">
      <c r="A52" s="116" t="s">
        <v>113</v>
      </c>
    </row>
    <row r="53" spans="1:28">
      <c r="A53" s="137" t="s">
        <v>231</v>
      </c>
    </row>
    <row r="54" spans="1:28">
      <c r="A54" s="137" t="s">
        <v>232</v>
      </c>
    </row>
    <row r="55" spans="1:28">
      <c r="A55" s="46" t="s">
        <v>233</v>
      </c>
    </row>
    <row r="56" spans="1:28">
      <c r="A56" s="66" t="s">
        <v>181</v>
      </c>
    </row>
    <row r="57" spans="1:28">
      <c r="A57" s="66" t="s">
        <v>158</v>
      </c>
    </row>
    <row r="58" spans="1:28">
      <c r="A58" s="47" t="s">
        <v>234</v>
      </c>
    </row>
    <row r="59" spans="1:28">
      <c r="A59" s="66" t="s">
        <v>184</v>
      </c>
    </row>
    <row r="60" spans="1:28">
      <c r="A60" s="66" t="s">
        <v>159</v>
      </c>
    </row>
    <row r="61" spans="1:28">
      <c r="A61" s="47" t="s">
        <v>235</v>
      </c>
    </row>
    <row r="62" spans="1:28">
      <c r="A62" s="47" t="s">
        <v>236</v>
      </c>
    </row>
    <row r="63" spans="1:28">
      <c r="A63" s="66" t="s">
        <v>185</v>
      </c>
    </row>
    <row r="64" spans="1:28">
      <c r="A64" s="47" t="s">
        <v>237</v>
      </c>
    </row>
    <row r="65" spans="1:1">
      <c r="A65" s="66" t="s">
        <v>162</v>
      </c>
    </row>
  </sheetData>
  <pageMargins left="0.59055118110236227" right="0.19685039370078741" top="0.78740157480314965" bottom="0.39370078740157483" header="0.31496062992125984" footer="0.31496062992125984"/>
  <pageSetup paperSize="9" scale="70" firstPageNumber="10" orientation="portrait" horizontalDpi="1200" verticalDpi="1200" r:id="rId1"/>
  <headerFooter>
    <oddFooter>&amp;L&amp;"MetaNormalLF-Roman,Standard"&amp;9Statistisches Bundesamt, Gesamtwirtschaftliches Materialkonto, 2021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M93"/>
  <sheetViews>
    <sheetView workbookViewId="0"/>
  </sheetViews>
  <sheetFormatPr baseColWidth="10" defaultColWidth="11.44140625" defaultRowHeight="14.4"/>
  <cols>
    <col min="1" max="1" width="2.33203125" style="13" customWidth="1" collapsed="1"/>
    <col min="2" max="2" width="55.6640625" style="13" customWidth="1" collapsed="1"/>
    <col min="3" max="4" width="13.6640625" style="13" customWidth="1" collapsed="1"/>
    <col min="5" max="8" width="12.6640625" style="13" hidden="1" customWidth="1" collapsed="1"/>
    <col min="9" max="9" width="13.6640625" style="13" customWidth="1" collapsed="1"/>
    <col min="10" max="13" width="12.6640625" style="13" hidden="1" customWidth="1" collapsed="1"/>
    <col min="14" max="14" width="13.6640625" style="13" customWidth="1" collapsed="1"/>
    <col min="15" max="18" width="12.6640625" style="13" hidden="1" customWidth="1" collapsed="1"/>
    <col min="19" max="19" width="13.6640625" style="13" customWidth="1" collapsed="1"/>
    <col min="20" max="23" width="12.6640625" style="13" hidden="1" customWidth="1" collapsed="1"/>
    <col min="24" max="29" width="12.6640625" style="13" customWidth="1" collapsed="1"/>
    <col min="30" max="30" width="11.44140625" style="13" collapsed="1"/>
    <col min="31" max="65" width="11.44140625" style="13"/>
    <col min="66" max="16384" width="11.44140625" style="13" collapsed="1"/>
  </cols>
  <sheetData>
    <row r="1" spans="1:30" ht="18" customHeight="1">
      <c r="A1" s="68" t="s">
        <v>114</v>
      </c>
    </row>
    <row r="2" spans="1:30" ht="18" customHeight="1">
      <c r="A2" s="69" t="s">
        <v>0</v>
      </c>
    </row>
    <row r="3" spans="1:30" ht="18" customHeight="1"/>
    <row r="4" spans="1:30" ht="25.2" customHeight="1">
      <c r="A4" s="144" t="s">
        <v>57</v>
      </c>
      <c r="B4" s="145"/>
      <c r="C4" s="63">
        <v>1994</v>
      </c>
      <c r="D4" s="63">
        <v>1995</v>
      </c>
      <c r="E4" s="63">
        <v>1996</v>
      </c>
      <c r="F4" s="63">
        <v>1997</v>
      </c>
      <c r="G4" s="63">
        <v>1998</v>
      </c>
      <c r="H4" s="63">
        <v>1999</v>
      </c>
      <c r="I4" s="63">
        <v>2000</v>
      </c>
      <c r="J4" s="63">
        <v>2001</v>
      </c>
      <c r="K4" s="63">
        <v>2002</v>
      </c>
      <c r="L4" s="63">
        <v>2003</v>
      </c>
      <c r="M4" s="63">
        <v>2004</v>
      </c>
      <c r="N4" s="63">
        <v>2005</v>
      </c>
      <c r="O4" s="63">
        <v>2006</v>
      </c>
      <c r="P4" s="63">
        <v>2007</v>
      </c>
      <c r="Q4" s="63">
        <v>2008</v>
      </c>
      <c r="R4" s="64">
        <v>2009</v>
      </c>
      <c r="S4" s="63">
        <v>2010</v>
      </c>
      <c r="T4" s="128">
        <v>2011</v>
      </c>
      <c r="U4" s="63">
        <v>2012</v>
      </c>
      <c r="V4" s="63">
        <v>2013</v>
      </c>
      <c r="W4" s="63">
        <v>2014</v>
      </c>
      <c r="X4" s="128">
        <v>2015</v>
      </c>
      <c r="Y4" s="129">
        <v>2016</v>
      </c>
      <c r="Z4" s="63">
        <v>2017</v>
      </c>
      <c r="AA4" s="63">
        <v>2018</v>
      </c>
      <c r="AB4" s="63">
        <v>2019</v>
      </c>
      <c r="AC4" s="64">
        <v>2020</v>
      </c>
      <c r="AD4" s="56"/>
    </row>
    <row r="5" spans="1:30">
      <c r="A5" s="56"/>
      <c r="B5" s="26" t="s">
        <v>95</v>
      </c>
      <c r="C5" s="65">
        <v>463149.50099999999</v>
      </c>
      <c r="D5" s="65">
        <v>463591.64299999998</v>
      </c>
      <c r="E5" s="65">
        <v>474991.11900000001</v>
      </c>
      <c r="F5" s="65">
        <v>482428.06599999999</v>
      </c>
      <c r="G5" s="65">
        <v>504746.92099999997</v>
      </c>
      <c r="H5" s="65">
        <v>489037.95899999997</v>
      </c>
      <c r="I5" s="65">
        <v>521179.45799999998</v>
      </c>
      <c r="J5" s="65">
        <v>507038.16200000001</v>
      </c>
      <c r="K5" s="65">
        <v>513295.04200000002</v>
      </c>
      <c r="L5" s="65">
        <v>542312.18799999997</v>
      </c>
      <c r="M5" s="65">
        <v>562375.96900000004</v>
      </c>
      <c r="N5" s="65">
        <v>563541.81700000004</v>
      </c>
      <c r="O5" s="65">
        <v>600855.93000000005</v>
      </c>
      <c r="P5" s="65">
        <v>607485.73499999999</v>
      </c>
      <c r="Q5" s="65">
        <v>606914.11300000001</v>
      </c>
      <c r="R5" s="65">
        <v>539226.88199999998</v>
      </c>
      <c r="S5" s="65">
        <v>592544.821</v>
      </c>
      <c r="T5" s="65">
        <v>615865.272</v>
      </c>
      <c r="U5" s="65">
        <v>587639.83600000001</v>
      </c>
      <c r="V5" s="65">
        <v>607283.85199999996</v>
      </c>
      <c r="W5" s="65">
        <v>624112.94099999999</v>
      </c>
      <c r="X5" s="65">
        <v>645170.43599999999</v>
      </c>
      <c r="Y5" s="65">
        <v>652513.21400000004</v>
      </c>
      <c r="Z5" s="65">
        <v>646363.62300000002</v>
      </c>
      <c r="AA5" s="65">
        <v>647118.14599999995</v>
      </c>
      <c r="AB5" s="65">
        <v>660393.37</v>
      </c>
      <c r="AC5" s="65">
        <v>613231.72100000002</v>
      </c>
    </row>
    <row r="6" spans="1:30">
      <c r="A6" s="56"/>
      <c r="B6" s="7" t="s">
        <v>33</v>
      </c>
      <c r="C6" s="65">
        <v>277267.87900000002</v>
      </c>
      <c r="D6" s="65">
        <v>274982.60499999998</v>
      </c>
      <c r="E6" s="65">
        <v>290347.58100000001</v>
      </c>
      <c r="F6" s="65">
        <v>287221.79399999999</v>
      </c>
      <c r="G6" s="65">
        <v>298253.61200000002</v>
      </c>
      <c r="H6" s="65">
        <v>290448.76299999998</v>
      </c>
      <c r="I6" s="65">
        <v>305522.00900000002</v>
      </c>
      <c r="J6" s="65">
        <v>296941.761</v>
      </c>
      <c r="K6" s="65">
        <v>309304.14799999999</v>
      </c>
      <c r="L6" s="65">
        <v>319287.109</v>
      </c>
      <c r="M6" s="65">
        <v>325123.34999999998</v>
      </c>
      <c r="N6" s="65">
        <v>326431.43900000001</v>
      </c>
      <c r="O6" s="65">
        <v>337114.12400000001</v>
      </c>
      <c r="P6" s="65">
        <v>336142.06599999999</v>
      </c>
      <c r="Q6" s="65">
        <v>337489.99099999998</v>
      </c>
      <c r="R6" s="65">
        <v>304054.049</v>
      </c>
      <c r="S6" s="65">
        <v>322829.12199999997</v>
      </c>
      <c r="T6" s="65">
        <v>334230.55300000001</v>
      </c>
      <c r="U6" s="65">
        <v>319021.266</v>
      </c>
      <c r="V6" s="65">
        <v>332604.78100000002</v>
      </c>
      <c r="W6" s="65">
        <v>340156.00599999999</v>
      </c>
      <c r="X6" s="65">
        <v>354773.44699999999</v>
      </c>
      <c r="Y6" s="65">
        <v>351818.125</v>
      </c>
      <c r="Z6" s="65">
        <v>338053.57199999999</v>
      </c>
      <c r="AA6" s="65">
        <v>340425.3</v>
      </c>
      <c r="AB6" s="65">
        <v>359559.26299999998</v>
      </c>
      <c r="AC6" s="65">
        <v>336575.48200000002</v>
      </c>
    </row>
    <row r="7" spans="1:30">
      <c r="A7" s="56"/>
      <c r="B7" s="8" t="s">
        <v>73</v>
      </c>
      <c r="C7" s="65">
        <v>172459.59899999999</v>
      </c>
      <c r="D7" s="65">
        <v>169574.68100000001</v>
      </c>
      <c r="E7" s="65">
        <v>190126.4</v>
      </c>
      <c r="F7" s="65">
        <v>186633.68</v>
      </c>
      <c r="G7" s="65">
        <v>194237.64600000001</v>
      </c>
      <c r="H7" s="65">
        <v>192101.83</v>
      </c>
      <c r="I7" s="65">
        <v>194532.37400000001</v>
      </c>
      <c r="J7" s="65">
        <v>199117.908</v>
      </c>
      <c r="K7" s="65">
        <v>208191.375</v>
      </c>
      <c r="L7" s="65">
        <v>224791.179</v>
      </c>
      <c r="M7" s="65">
        <v>224389.552</v>
      </c>
      <c r="N7" s="65">
        <v>227714.72099999999</v>
      </c>
      <c r="O7" s="65">
        <v>232577.48</v>
      </c>
      <c r="P7" s="65">
        <v>224642.421</v>
      </c>
      <c r="Q7" s="65">
        <v>228084.31</v>
      </c>
      <c r="R7" s="65">
        <v>213183.25599999999</v>
      </c>
      <c r="S7" s="65">
        <v>214057.54699999999</v>
      </c>
      <c r="T7" s="65">
        <v>222253.889</v>
      </c>
      <c r="U7" s="65">
        <v>213961.39199999999</v>
      </c>
      <c r="V7" s="65">
        <v>224633.8</v>
      </c>
      <c r="W7" s="65">
        <v>227352.514</v>
      </c>
      <c r="X7" s="65">
        <v>244058.52299999999</v>
      </c>
      <c r="Y7" s="65">
        <v>242706.326</v>
      </c>
      <c r="Z7" s="65">
        <v>225353.84299999999</v>
      </c>
      <c r="AA7" s="65">
        <v>227423.55900000001</v>
      </c>
      <c r="AB7" s="65">
        <v>248251.372</v>
      </c>
      <c r="AC7" s="65">
        <v>232617.39499999999</v>
      </c>
    </row>
    <row r="8" spans="1:30">
      <c r="A8" s="56"/>
      <c r="B8" s="27" t="s">
        <v>1</v>
      </c>
      <c r="C8" s="65">
        <v>15483.338</v>
      </c>
      <c r="D8" s="65">
        <v>15074.097</v>
      </c>
      <c r="E8" s="65">
        <v>17190.043000000001</v>
      </c>
      <c r="F8" s="65">
        <v>20031.333999999999</v>
      </c>
      <c r="G8" s="65">
        <v>22248.847000000002</v>
      </c>
      <c r="H8" s="65">
        <v>22677.749</v>
      </c>
      <c r="I8" s="65">
        <v>23323.768</v>
      </c>
      <c r="J8" s="65">
        <v>28990.54</v>
      </c>
      <c r="K8" s="65">
        <v>28286.260999999999</v>
      </c>
      <c r="L8" s="65">
        <v>28847.022000000001</v>
      </c>
      <c r="M8" s="65">
        <v>34284.726000000002</v>
      </c>
      <c r="N8" s="65">
        <v>34824.908000000003</v>
      </c>
      <c r="O8" s="65">
        <v>39520.506000000001</v>
      </c>
      <c r="P8" s="65">
        <v>43081.542000000001</v>
      </c>
      <c r="Q8" s="65">
        <v>41674.769999999997</v>
      </c>
      <c r="R8" s="65">
        <v>35125.313000000002</v>
      </c>
      <c r="S8" s="65">
        <v>39367.366999999998</v>
      </c>
      <c r="T8" s="65">
        <v>42786.404000000002</v>
      </c>
      <c r="U8" s="65">
        <v>43761.158000000003</v>
      </c>
      <c r="V8" s="65">
        <v>51091.008000000002</v>
      </c>
      <c r="W8" s="65">
        <v>57280.063999999998</v>
      </c>
      <c r="X8" s="65">
        <v>56260.572</v>
      </c>
      <c r="Y8" s="65">
        <v>55085.624000000003</v>
      </c>
      <c r="Z8" s="65">
        <v>48663.351999999999</v>
      </c>
      <c r="AA8" s="65">
        <v>45151.135999999999</v>
      </c>
      <c r="AB8" s="65">
        <v>41278.512000000002</v>
      </c>
      <c r="AC8" s="65">
        <v>29665.112000000001</v>
      </c>
    </row>
    <row r="9" spans="1:30">
      <c r="A9" s="56"/>
      <c r="B9" s="27" t="s">
        <v>2</v>
      </c>
      <c r="C9" s="65">
        <v>2622.6819999999998</v>
      </c>
      <c r="D9" s="65">
        <v>2131.54</v>
      </c>
      <c r="E9" s="65">
        <v>1949.8330000000001</v>
      </c>
      <c r="F9" s="65">
        <v>2150.8919999999998</v>
      </c>
      <c r="G9" s="65">
        <v>1944.0329999999999</v>
      </c>
      <c r="H9" s="65">
        <v>2089.587</v>
      </c>
      <c r="I9" s="65">
        <v>1812.126</v>
      </c>
      <c r="J9" s="65">
        <v>1936.95</v>
      </c>
      <c r="K9" s="65">
        <v>1040.979</v>
      </c>
      <c r="L9" s="65">
        <v>49.433</v>
      </c>
      <c r="M9" s="65">
        <v>15.246</v>
      </c>
      <c r="N9" s="65">
        <v>10.134</v>
      </c>
      <c r="O9" s="65">
        <v>10.07</v>
      </c>
      <c r="P9" s="65">
        <v>47.86</v>
      </c>
      <c r="Q9" s="65">
        <v>60.710999999999999</v>
      </c>
      <c r="R9" s="65">
        <v>37.884999999999998</v>
      </c>
      <c r="S9" s="65">
        <v>39.4</v>
      </c>
      <c r="T9" s="65">
        <v>41.768000000000001</v>
      </c>
      <c r="U9" s="65">
        <v>28.745000000000001</v>
      </c>
      <c r="V9" s="65">
        <v>87.355000000000004</v>
      </c>
      <c r="W9" s="65">
        <v>87.77</v>
      </c>
      <c r="X9" s="65">
        <v>53.606000000000002</v>
      </c>
      <c r="Y9" s="65">
        <v>71.418999999999997</v>
      </c>
      <c r="Z9" s="65">
        <v>70.402000000000001</v>
      </c>
      <c r="AA9" s="65">
        <v>73.039000000000001</v>
      </c>
      <c r="AB9" s="65">
        <v>66.66</v>
      </c>
      <c r="AC9" s="65">
        <v>271.73200000000003</v>
      </c>
    </row>
    <row r="10" spans="1:30">
      <c r="A10" s="56"/>
      <c r="B10" s="27" t="s">
        <v>3</v>
      </c>
      <c r="C10" s="65">
        <v>107578.872</v>
      </c>
      <c r="D10" s="65">
        <v>100548.8</v>
      </c>
      <c r="E10" s="65">
        <v>103728.841</v>
      </c>
      <c r="F10" s="65">
        <v>100407.70600000001</v>
      </c>
      <c r="G10" s="65">
        <v>108312.432</v>
      </c>
      <c r="H10" s="65">
        <v>103676.933</v>
      </c>
      <c r="I10" s="65">
        <v>105136.726</v>
      </c>
      <c r="J10" s="65">
        <v>104750.535</v>
      </c>
      <c r="K10" s="65">
        <v>104504.204</v>
      </c>
      <c r="L10" s="65">
        <v>111403.995</v>
      </c>
      <c r="M10" s="65">
        <v>112674.995</v>
      </c>
      <c r="N10" s="65">
        <v>114560.852</v>
      </c>
      <c r="O10" s="65">
        <v>109503.67200000001</v>
      </c>
      <c r="P10" s="65">
        <v>105518.448</v>
      </c>
      <c r="Q10" s="65">
        <v>105778.783</v>
      </c>
      <c r="R10" s="65">
        <v>97387.123000000007</v>
      </c>
      <c r="S10" s="65">
        <v>91292.311000000002</v>
      </c>
      <c r="T10" s="65">
        <v>87948.547999999995</v>
      </c>
      <c r="U10" s="65">
        <v>92761.979000000007</v>
      </c>
      <c r="V10" s="65">
        <v>93076.792000000001</v>
      </c>
      <c r="W10" s="65">
        <v>87563.956999999995</v>
      </c>
      <c r="X10" s="65">
        <v>90484.263999999996</v>
      </c>
      <c r="Y10" s="65">
        <v>91935.695999999996</v>
      </c>
      <c r="Z10" s="65">
        <v>90035.952999999994</v>
      </c>
      <c r="AA10" s="65">
        <v>84836.619000000006</v>
      </c>
      <c r="AB10" s="65">
        <v>85869.225000000006</v>
      </c>
      <c r="AC10" s="65">
        <v>84736.035999999993</v>
      </c>
    </row>
    <row r="11" spans="1:30">
      <c r="A11" s="56"/>
      <c r="B11" s="27" t="s">
        <v>4</v>
      </c>
      <c r="C11" s="65">
        <v>46774.150999999998</v>
      </c>
      <c r="D11" s="65">
        <v>51820.175000000003</v>
      </c>
      <c r="E11" s="65">
        <v>67257.061000000002</v>
      </c>
      <c r="F11" s="65">
        <v>64043.216999999997</v>
      </c>
      <c r="G11" s="65">
        <v>61731.692000000003</v>
      </c>
      <c r="H11" s="65">
        <v>63656.978000000003</v>
      </c>
      <c r="I11" s="65">
        <v>64259.292000000001</v>
      </c>
      <c r="J11" s="65">
        <v>63439.447999999997</v>
      </c>
      <c r="K11" s="65">
        <v>74356.803</v>
      </c>
      <c r="L11" s="65">
        <v>84488.156000000003</v>
      </c>
      <c r="M11" s="65">
        <v>77413.894</v>
      </c>
      <c r="N11" s="65">
        <v>78317.012000000002</v>
      </c>
      <c r="O11" s="65">
        <v>83541.588000000003</v>
      </c>
      <c r="P11" s="65">
        <v>75993.320999999996</v>
      </c>
      <c r="Q11" s="65">
        <v>80569.854000000007</v>
      </c>
      <c r="R11" s="65">
        <v>80632.841</v>
      </c>
      <c r="S11" s="65">
        <v>83357.842000000004</v>
      </c>
      <c r="T11" s="65">
        <v>91476.154999999999</v>
      </c>
      <c r="U11" s="65">
        <v>77408.538</v>
      </c>
      <c r="V11" s="65">
        <v>80377.748000000007</v>
      </c>
      <c r="W11" s="65">
        <v>82419.664999999994</v>
      </c>
      <c r="X11" s="65">
        <v>97258.962</v>
      </c>
      <c r="Y11" s="65">
        <v>95612.036999999997</v>
      </c>
      <c r="Z11" s="65">
        <v>86583.201000000001</v>
      </c>
      <c r="AA11" s="65">
        <v>97361.667000000001</v>
      </c>
      <c r="AB11" s="65">
        <v>121036.04700000001</v>
      </c>
      <c r="AC11" s="65">
        <v>117943.351</v>
      </c>
    </row>
    <row r="12" spans="1:30">
      <c r="A12" s="56"/>
      <c r="B12" s="27" t="s">
        <v>74</v>
      </c>
      <c r="C12" s="65">
        <v>0.55700000000000005</v>
      </c>
      <c r="D12" s="65">
        <v>6.8000000000000005E-2</v>
      </c>
      <c r="E12" s="65">
        <v>0.622</v>
      </c>
      <c r="F12" s="65">
        <v>0.53100000000000003</v>
      </c>
      <c r="G12" s="65">
        <v>0.64100000000000001</v>
      </c>
      <c r="H12" s="65">
        <v>0.58399999999999996</v>
      </c>
      <c r="I12" s="65">
        <v>0.46100000000000002</v>
      </c>
      <c r="J12" s="65">
        <v>0.435</v>
      </c>
      <c r="K12" s="65">
        <v>3.1280000000000001</v>
      </c>
      <c r="L12" s="65">
        <v>2.573</v>
      </c>
      <c r="M12" s="65">
        <v>0.69199999999999995</v>
      </c>
      <c r="N12" s="65">
        <v>1.8149999999999999</v>
      </c>
      <c r="O12" s="65">
        <v>1.6439999999999999</v>
      </c>
      <c r="P12" s="65">
        <v>1.2490000000000001</v>
      </c>
      <c r="Q12" s="65">
        <v>0.192</v>
      </c>
      <c r="R12" s="65">
        <v>9.6000000000000002E-2</v>
      </c>
      <c r="S12" s="65">
        <v>0.627</v>
      </c>
      <c r="T12" s="65">
        <v>1.0149999999999999</v>
      </c>
      <c r="U12" s="65">
        <v>0.97299999999999998</v>
      </c>
      <c r="V12" s="65">
        <v>0.89800000000000002</v>
      </c>
      <c r="W12" s="65">
        <v>1.0580000000000001</v>
      </c>
      <c r="X12" s="65">
        <v>1.1180000000000001</v>
      </c>
      <c r="Y12" s="65">
        <v>1.5509999999999999</v>
      </c>
      <c r="Z12" s="65">
        <v>0.93600000000000005</v>
      </c>
      <c r="AA12" s="65">
        <v>1.099</v>
      </c>
      <c r="AB12" s="65">
        <v>0.92800000000000005</v>
      </c>
      <c r="AC12" s="65">
        <v>1.1639999999999999</v>
      </c>
    </row>
    <row r="13" spans="1:30">
      <c r="A13" s="56"/>
      <c r="B13" s="8" t="s">
        <v>5</v>
      </c>
      <c r="C13" s="65">
        <v>47029.642</v>
      </c>
      <c r="D13" s="65">
        <v>47253.798999999999</v>
      </c>
      <c r="E13" s="65">
        <v>42880.411999999997</v>
      </c>
      <c r="F13" s="65">
        <v>45620.184000000001</v>
      </c>
      <c r="G13" s="65">
        <v>51182.19</v>
      </c>
      <c r="H13" s="65">
        <v>43589.45</v>
      </c>
      <c r="I13" s="65">
        <v>51851.169000000002</v>
      </c>
      <c r="J13" s="65">
        <v>44518.33</v>
      </c>
      <c r="K13" s="65">
        <v>48554.885000000002</v>
      </c>
      <c r="L13" s="65">
        <v>43123.667999999998</v>
      </c>
      <c r="M13" s="65">
        <v>51165.606</v>
      </c>
      <c r="N13" s="65">
        <v>47024.913</v>
      </c>
      <c r="O13" s="65">
        <v>49599.281000000003</v>
      </c>
      <c r="P13" s="65">
        <v>52253.296000000002</v>
      </c>
      <c r="Q13" s="65">
        <v>51164.606</v>
      </c>
      <c r="R13" s="65">
        <v>33579.978000000003</v>
      </c>
      <c r="S13" s="65">
        <v>47849.544999999998</v>
      </c>
      <c r="T13" s="65">
        <v>47127.224000000002</v>
      </c>
      <c r="U13" s="65">
        <v>44393.779000000002</v>
      </c>
      <c r="V13" s="65">
        <v>45180.540999999997</v>
      </c>
      <c r="W13" s="65">
        <v>48393.942000000003</v>
      </c>
      <c r="X13" s="65">
        <v>47380.6</v>
      </c>
      <c r="Y13" s="65">
        <v>45984.321000000004</v>
      </c>
      <c r="Z13" s="65">
        <v>47530.701000000001</v>
      </c>
      <c r="AA13" s="65">
        <v>46703.745999999999</v>
      </c>
      <c r="AB13" s="65">
        <v>44161.072999999997</v>
      </c>
      <c r="AC13" s="65">
        <v>39498.932999999997</v>
      </c>
    </row>
    <row r="14" spans="1:30">
      <c r="A14" s="56"/>
      <c r="B14" s="27" t="s">
        <v>6</v>
      </c>
      <c r="C14" s="65">
        <v>42704.464</v>
      </c>
      <c r="D14" s="65">
        <v>43231.025999999998</v>
      </c>
      <c r="E14" s="65">
        <v>39317.482000000004</v>
      </c>
      <c r="F14" s="65">
        <v>41713.360000000001</v>
      </c>
      <c r="G14" s="65">
        <v>47620.641000000003</v>
      </c>
      <c r="H14" s="65">
        <v>39162.339999999997</v>
      </c>
      <c r="I14" s="65">
        <v>47519.321000000004</v>
      </c>
      <c r="J14" s="65">
        <v>40162.495999999999</v>
      </c>
      <c r="K14" s="65">
        <v>44375.65</v>
      </c>
      <c r="L14" s="65">
        <v>38871.720999999998</v>
      </c>
      <c r="M14" s="65">
        <v>46402.41</v>
      </c>
      <c r="N14" s="65">
        <v>41993.930999999997</v>
      </c>
      <c r="O14" s="65">
        <v>44878.25</v>
      </c>
      <c r="P14" s="65">
        <v>46268.241999999998</v>
      </c>
      <c r="Q14" s="65">
        <v>45406.646000000001</v>
      </c>
      <c r="R14" s="65">
        <v>29054.105</v>
      </c>
      <c r="S14" s="65">
        <v>43221.487000000001</v>
      </c>
      <c r="T14" s="65">
        <v>42003.082999999999</v>
      </c>
      <c r="U14" s="65">
        <v>38943.497000000003</v>
      </c>
      <c r="V14" s="65">
        <v>40362.398999999998</v>
      </c>
      <c r="W14" s="65">
        <v>43077.345999999998</v>
      </c>
      <c r="X14" s="65">
        <v>42055.553</v>
      </c>
      <c r="Y14" s="65">
        <v>41290.396999999997</v>
      </c>
      <c r="Z14" s="65">
        <v>42286.953000000001</v>
      </c>
      <c r="AA14" s="65">
        <v>41268.112000000001</v>
      </c>
      <c r="AB14" s="65">
        <v>39131.269999999997</v>
      </c>
      <c r="AC14" s="65">
        <v>33560.326999999997</v>
      </c>
    </row>
    <row r="15" spans="1:30">
      <c r="A15" s="56"/>
      <c r="B15" s="27" t="s">
        <v>96</v>
      </c>
      <c r="C15" s="65">
        <v>4325.1779999999999</v>
      </c>
      <c r="D15" s="65">
        <v>4022.7739999999999</v>
      </c>
      <c r="E15" s="65">
        <v>3562.93</v>
      </c>
      <c r="F15" s="65">
        <v>3906.8240000000001</v>
      </c>
      <c r="G15" s="65">
        <v>3561.549</v>
      </c>
      <c r="H15" s="65">
        <v>4427.1109999999999</v>
      </c>
      <c r="I15" s="65">
        <v>4331.848</v>
      </c>
      <c r="J15" s="65">
        <v>4355.835</v>
      </c>
      <c r="K15" s="65">
        <v>4179.2349999999997</v>
      </c>
      <c r="L15" s="65">
        <v>4251.9470000000001</v>
      </c>
      <c r="M15" s="65">
        <v>4763.1970000000001</v>
      </c>
      <c r="N15" s="65">
        <v>5030.9809999999998</v>
      </c>
      <c r="O15" s="65">
        <v>4721.0309999999999</v>
      </c>
      <c r="P15" s="65">
        <v>5985.0529999999999</v>
      </c>
      <c r="Q15" s="65">
        <v>5757.96</v>
      </c>
      <c r="R15" s="65">
        <v>4525.8729999999996</v>
      </c>
      <c r="S15" s="65">
        <v>4628.058</v>
      </c>
      <c r="T15" s="65">
        <v>5124.1400000000003</v>
      </c>
      <c r="U15" s="65">
        <v>5450.2820000000002</v>
      </c>
      <c r="V15" s="65">
        <v>4818.1419999999998</v>
      </c>
      <c r="W15" s="65">
        <v>5316.5959999999995</v>
      </c>
      <c r="X15" s="65">
        <v>5325.0469999999996</v>
      </c>
      <c r="Y15" s="65">
        <v>4693.924</v>
      </c>
      <c r="Z15" s="65">
        <v>5243.7489999999998</v>
      </c>
      <c r="AA15" s="65">
        <v>5435.634</v>
      </c>
      <c r="AB15" s="65">
        <v>5029.8029999999999</v>
      </c>
      <c r="AC15" s="65">
        <v>5938.6049999999996</v>
      </c>
    </row>
    <row r="16" spans="1:30">
      <c r="A16" s="56"/>
      <c r="B16" s="28" t="s">
        <v>7</v>
      </c>
      <c r="C16" s="65">
        <v>2275.9160000000002</v>
      </c>
      <c r="D16" s="65">
        <v>2011.489</v>
      </c>
      <c r="E16" s="65">
        <v>1382.376</v>
      </c>
      <c r="F16" s="65">
        <v>2183.1729999999998</v>
      </c>
      <c r="G16" s="65">
        <v>1534.93</v>
      </c>
      <c r="H16" s="65">
        <v>2201.511</v>
      </c>
      <c r="I16" s="65">
        <v>2170.3710000000001</v>
      </c>
      <c r="J16" s="65">
        <v>1967.1210000000001</v>
      </c>
      <c r="K16" s="65">
        <v>1951.998</v>
      </c>
      <c r="L16" s="65">
        <v>1977.7190000000001</v>
      </c>
      <c r="M16" s="65">
        <v>2146.9740000000002</v>
      </c>
      <c r="N16" s="65">
        <v>2460.9969999999998</v>
      </c>
      <c r="O16" s="65">
        <v>2148.1289999999999</v>
      </c>
      <c r="P16" s="65">
        <v>3184.3440000000001</v>
      </c>
      <c r="Q16" s="65">
        <v>3008.8209999999999</v>
      </c>
      <c r="R16" s="65">
        <v>2121.5239999999999</v>
      </c>
      <c r="S16" s="65">
        <v>2021.173</v>
      </c>
      <c r="T16" s="65">
        <v>2436.6260000000002</v>
      </c>
      <c r="U16" s="65">
        <v>2776.1579999999999</v>
      </c>
      <c r="V16" s="65">
        <v>2410.5230000000001</v>
      </c>
      <c r="W16" s="65">
        <v>2623.107</v>
      </c>
      <c r="X16" s="65">
        <v>2767.92</v>
      </c>
      <c r="Y16" s="65">
        <v>2230.366</v>
      </c>
      <c r="Z16" s="65">
        <v>2325.4050000000002</v>
      </c>
      <c r="AA16" s="65">
        <v>2636.1</v>
      </c>
      <c r="AB16" s="65">
        <v>2550.71</v>
      </c>
      <c r="AC16" s="65">
        <v>3435.51</v>
      </c>
    </row>
    <row r="17" spans="1:29">
      <c r="A17" s="56"/>
      <c r="B17" s="28" t="s">
        <v>8</v>
      </c>
      <c r="C17" s="65">
        <v>652.83299999999997</v>
      </c>
      <c r="D17" s="65">
        <v>663.29899999999998</v>
      </c>
      <c r="E17" s="65">
        <v>689.05499999999995</v>
      </c>
      <c r="F17" s="65">
        <v>640.85599999999999</v>
      </c>
      <c r="G17" s="65">
        <v>576.28800000000001</v>
      </c>
      <c r="H17" s="65">
        <v>863.13400000000001</v>
      </c>
      <c r="I17" s="65">
        <v>708.61400000000003</v>
      </c>
      <c r="J17" s="65">
        <v>1095.0889999999999</v>
      </c>
      <c r="K17" s="65">
        <v>1037.2470000000001</v>
      </c>
      <c r="L17" s="65">
        <v>880.33199999999999</v>
      </c>
      <c r="M17" s="65">
        <v>1141.8430000000001</v>
      </c>
      <c r="N17" s="65">
        <v>1149.088</v>
      </c>
      <c r="O17" s="65">
        <v>1148.7760000000001</v>
      </c>
      <c r="P17" s="65">
        <v>1315.548</v>
      </c>
      <c r="Q17" s="65">
        <v>1094.702</v>
      </c>
      <c r="R17" s="65">
        <v>1253.7550000000001</v>
      </c>
      <c r="S17" s="65">
        <v>1121.3440000000001</v>
      </c>
      <c r="T17" s="65">
        <v>1136.1030000000001</v>
      </c>
      <c r="U17" s="65">
        <v>1244.278</v>
      </c>
      <c r="V17" s="65">
        <v>1013.432</v>
      </c>
      <c r="W17" s="65">
        <v>1185.7370000000001</v>
      </c>
      <c r="X17" s="65">
        <v>1165.7670000000001</v>
      </c>
      <c r="Y17" s="65">
        <v>1058.5129999999999</v>
      </c>
      <c r="Z17" s="65">
        <v>1250.8040000000001</v>
      </c>
      <c r="AA17" s="65">
        <v>1186.0309999999999</v>
      </c>
      <c r="AB17" s="65">
        <v>1020.157</v>
      </c>
      <c r="AC17" s="65">
        <v>1239.2180000000001</v>
      </c>
    </row>
    <row r="18" spans="1:29">
      <c r="A18" s="56"/>
      <c r="B18" s="28" t="s">
        <v>77</v>
      </c>
      <c r="C18" s="65">
        <v>1396.43</v>
      </c>
      <c r="D18" s="65">
        <v>1347.9860000000001</v>
      </c>
      <c r="E18" s="65">
        <v>1491.499</v>
      </c>
      <c r="F18" s="65">
        <v>1082.7950000000001</v>
      </c>
      <c r="G18" s="65">
        <v>1450.3309999999999</v>
      </c>
      <c r="H18" s="65">
        <v>1362.4659999999999</v>
      </c>
      <c r="I18" s="65">
        <v>1452.8630000000001</v>
      </c>
      <c r="J18" s="65">
        <v>1293.625</v>
      </c>
      <c r="K18" s="65">
        <v>1189.99</v>
      </c>
      <c r="L18" s="65">
        <v>1393.895</v>
      </c>
      <c r="M18" s="65">
        <v>1474.3810000000001</v>
      </c>
      <c r="N18" s="65">
        <v>1420.8969999999999</v>
      </c>
      <c r="O18" s="65">
        <v>1424.126</v>
      </c>
      <c r="P18" s="65">
        <v>1485.1610000000001</v>
      </c>
      <c r="Q18" s="65">
        <v>1654.4369999999999</v>
      </c>
      <c r="R18" s="65">
        <v>1150.5940000000001</v>
      </c>
      <c r="S18" s="65">
        <v>1485.5419999999999</v>
      </c>
      <c r="T18" s="65">
        <v>1551.412</v>
      </c>
      <c r="U18" s="65">
        <v>1429.846</v>
      </c>
      <c r="V18" s="65">
        <v>1394.1869999999999</v>
      </c>
      <c r="W18" s="65">
        <v>1507.751</v>
      </c>
      <c r="X18" s="65">
        <v>1391.36</v>
      </c>
      <c r="Y18" s="65">
        <v>1405.0450000000001</v>
      </c>
      <c r="Z18" s="65">
        <v>1667.539</v>
      </c>
      <c r="AA18" s="65">
        <v>1613.5039999999999</v>
      </c>
      <c r="AB18" s="65">
        <v>1458.9359999999999</v>
      </c>
      <c r="AC18" s="65">
        <v>1263.877</v>
      </c>
    </row>
    <row r="19" spans="1:29">
      <c r="A19" s="56"/>
      <c r="B19" s="8" t="s">
        <v>9</v>
      </c>
      <c r="C19" s="65">
        <v>35689.379999999997</v>
      </c>
      <c r="D19" s="65">
        <v>35454.663</v>
      </c>
      <c r="E19" s="65">
        <v>34420.625999999997</v>
      </c>
      <c r="F19" s="65">
        <v>33147.788</v>
      </c>
      <c r="G19" s="65">
        <v>29950.425999999999</v>
      </c>
      <c r="H19" s="65">
        <v>30090.855</v>
      </c>
      <c r="I19" s="65">
        <v>34109.703999999998</v>
      </c>
      <c r="J19" s="65">
        <v>28499.721000000001</v>
      </c>
      <c r="K19" s="65">
        <v>28296.832999999999</v>
      </c>
      <c r="L19" s="65">
        <v>26131.773000000001</v>
      </c>
      <c r="M19" s="65">
        <v>25502.081999999999</v>
      </c>
      <c r="N19" s="65">
        <v>25516.421999999999</v>
      </c>
      <c r="O19" s="65">
        <v>26593.120999999999</v>
      </c>
      <c r="P19" s="65">
        <v>27752.893</v>
      </c>
      <c r="Q19" s="65">
        <v>26860.991999999998</v>
      </c>
      <c r="R19" s="65">
        <v>23752.202000000001</v>
      </c>
      <c r="S19" s="65">
        <v>25588.199000000001</v>
      </c>
      <c r="T19" s="65">
        <v>28955.886999999999</v>
      </c>
      <c r="U19" s="65">
        <v>24414.011999999999</v>
      </c>
      <c r="V19" s="65">
        <v>23285.808000000001</v>
      </c>
      <c r="W19" s="65">
        <v>23780.652999999998</v>
      </c>
      <c r="X19" s="65">
        <v>22143.058000000001</v>
      </c>
      <c r="Y19" s="65">
        <v>22166.518</v>
      </c>
      <c r="Z19" s="65">
        <v>24082.977999999999</v>
      </c>
      <c r="AA19" s="65">
        <v>24189.491999999998</v>
      </c>
      <c r="AB19" s="65">
        <v>25585.33</v>
      </c>
      <c r="AC19" s="65">
        <v>22351.309000000001</v>
      </c>
    </row>
    <row r="20" spans="1:29">
      <c r="A20" s="56"/>
      <c r="B20" s="27" t="s">
        <v>78</v>
      </c>
      <c r="C20" s="65">
        <v>2117.3580000000002</v>
      </c>
      <c r="D20" s="65">
        <v>2145.8090000000002</v>
      </c>
      <c r="E20" s="65">
        <v>2732.527</v>
      </c>
      <c r="F20" s="65">
        <v>2259.0810000000001</v>
      </c>
      <c r="G20" s="65">
        <v>2728.0770000000002</v>
      </c>
      <c r="H20" s="65">
        <v>2180.9479999999999</v>
      </c>
      <c r="I20" s="65">
        <v>2047.4639999999999</v>
      </c>
      <c r="J20" s="65">
        <v>1545.5650000000001</v>
      </c>
      <c r="K20" s="65">
        <v>1383.1310000000001</v>
      </c>
      <c r="L20" s="65">
        <v>1504.146</v>
      </c>
      <c r="M20" s="65">
        <v>1388.873</v>
      </c>
      <c r="N20" s="65">
        <v>1307.652</v>
      </c>
      <c r="O20" s="65">
        <v>931.928</v>
      </c>
      <c r="P20" s="65">
        <v>921.072</v>
      </c>
      <c r="Q20" s="65">
        <v>939.62800000000004</v>
      </c>
      <c r="R20" s="65">
        <v>741.23400000000004</v>
      </c>
      <c r="S20" s="65">
        <v>788.66800000000001</v>
      </c>
      <c r="T20" s="65">
        <v>1014.779</v>
      </c>
      <c r="U20" s="65">
        <v>925.39599999999996</v>
      </c>
      <c r="V20" s="65">
        <v>1141.5129999999999</v>
      </c>
      <c r="W20" s="65">
        <v>925.50699999999995</v>
      </c>
      <c r="X20" s="65">
        <v>703.16099999999994</v>
      </c>
      <c r="Y20" s="65">
        <v>601.93799999999999</v>
      </c>
      <c r="Z20" s="65">
        <v>931.37199999999996</v>
      </c>
      <c r="AA20" s="65">
        <v>823.72799999999995</v>
      </c>
      <c r="AB20" s="65">
        <v>2462.0650000000001</v>
      </c>
      <c r="AC20" s="65">
        <v>1247.6759999999999</v>
      </c>
    </row>
    <row r="21" spans="1:29">
      <c r="A21" s="56"/>
      <c r="B21" s="27" t="s">
        <v>79</v>
      </c>
      <c r="C21" s="65">
        <v>2647.1239999999998</v>
      </c>
      <c r="D21" s="65">
        <v>2703.855</v>
      </c>
      <c r="E21" s="65">
        <v>3054.069</v>
      </c>
      <c r="F21" s="65">
        <v>2621.9679999999998</v>
      </c>
      <c r="G21" s="65">
        <v>2583.8519999999999</v>
      </c>
      <c r="H21" s="65">
        <v>2843.2310000000002</v>
      </c>
      <c r="I21" s="65">
        <v>3812.4059999999999</v>
      </c>
      <c r="J21" s="65">
        <v>3791.6060000000002</v>
      </c>
      <c r="K21" s="65">
        <v>3808.2710000000002</v>
      </c>
      <c r="L21" s="65">
        <v>3532.4839999999999</v>
      </c>
      <c r="M21" s="65">
        <v>3268.91</v>
      </c>
      <c r="N21" s="65">
        <v>4012.3989999999999</v>
      </c>
      <c r="O21" s="65">
        <v>4108.0450000000001</v>
      </c>
      <c r="P21" s="65">
        <v>4193.442</v>
      </c>
      <c r="Q21" s="65">
        <v>3148.643</v>
      </c>
      <c r="R21" s="65">
        <v>2624.3539999999998</v>
      </c>
      <c r="S21" s="65">
        <v>3187.4279999999999</v>
      </c>
      <c r="T21" s="65">
        <v>3165.5479999999998</v>
      </c>
      <c r="U21" s="65">
        <v>3099.1970000000001</v>
      </c>
      <c r="V21" s="65">
        <v>3054.4789999999998</v>
      </c>
      <c r="W21" s="65">
        <v>2982.5279999999998</v>
      </c>
      <c r="X21" s="65">
        <v>3201.2809999999999</v>
      </c>
      <c r="Y21" s="65">
        <v>2990.6849999999999</v>
      </c>
      <c r="Z21" s="65">
        <v>2988.2379999999998</v>
      </c>
      <c r="AA21" s="65">
        <v>4500.6099999999997</v>
      </c>
      <c r="AB21" s="65">
        <v>3997.087</v>
      </c>
      <c r="AC21" s="65">
        <v>3639.0990000000002</v>
      </c>
    </row>
    <row r="22" spans="1:29">
      <c r="A22" s="56"/>
      <c r="B22" s="27" t="s">
        <v>10</v>
      </c>
      <c r="C22" s="65">
        <v>2356.0439999999999</v>
      </c>
      <c r="D22" s="65">
        <v>2565.884</v>
      </c>
      <c r="E22" s="65">
        <v>2969.723</v>
      </c>
      <c r="F22" s="65">
        <v>2307.4699999999998</v>
      </c>
      <c r="G22" s="65">
        <v>2075.8879999999999</v>
      </c>
      <c r="H22" s="65">
        <v>2345.0149999999999</v>
      </c>
      <c r="I22" s="65">
        <v>3049.4119999999998</v>
      </c>
      <c r="J22" s="65">
        <v>2249.5540000000001</v>
      </c>
      <c r="K22" s="65">
        <v>1458.41</v>
      </c>
      <c r="L22" s="65">
        <v>1388.34</v>
      </c>
      <c r="M22" s="65">
        <v>1231.992</v>
      </c>
      <c r="N22" s="65">
        <v>1084.741</v>
      </c>
      <c r="O22" s="65">
        <v>899.01499999999999</v>
      </c>
      <c r="P22" s="65">
        <v>1118.771</v>
      </c>
      <c r="Q22" s="65">
        <v>1177.181</v>
      </c>
      <c r="R22" s="65">
        <v>1193.204</v>
      </c>
      <c r="S22" s="65">
        <v>1450.3230000000001</v>
      </c>
      <c r="T22" s="65">
        <v>1449.0709999999999</v>
      </c>
      <c r="U22" s="65">
        <v>1546.0619999999999</v>
      </c>
      <c r="V22" s="65">
        <v>1227.0940000000001</v>
      </c>
      <c r="W22" s="65">
        <v>1490.82</v>
      </c>
      <c r="X22" s="65">
        <v>1402.338</v>
      </c>
      <c r="Y22" s="65">
        <v>1190.529</v>
      </c>
      <c r="Z22" s="65">
        <v>1344.432</v>
      </c>
      <c r="AA22" s="65">
        <v>1075.9449999999999</v>
      </c>
      <c r="AB22" s="65">
        <v>2175.8110000000001</v>
      </c>
      <c r="AC22" s="65">
        <v>2051.9499999999998</v>
      </c>
    </row>
    <row r="23" spans="1:29">
      <c r="A23" s="56"/>
      <c r="B23" s="27" t="s">
        <v>14</v>
      </c>
      <c r="C23" s="65">
        <v>1019.066</v>
      </c>
      <c r="D23" s="65">
        <v>951.65700000000004</v>
      </c>
      <c r="E23" s="65">
        <v>916.89800000000002</v>
      </c>
      <c r="F23" s="65">
        <v>899.35599999999999</v>
      </c>
      <c r="G23" s="65">
        <v>805.23800000000006</v>
      </c>
      <c r="H23" s="65">
        <v>775.68299999999999</v>
      </c>
      <c r="I23" s="65">
        <v>733.86</v>
      </c>
      <c r="J23" s="65">
        <v>669.70500000000004</v>
      </c>
      <c r="K23" s="65">
        <v>627.97699999999998</v>
      </c>
      <c r="L23" s="65">
        <v>605.64</v>
      </c>
      <c r="M23" s="65">
        <v>599.31600000000003</v>
      </c>
      <c r="N23" s="65">
        <v>618.80100000000004</v>
      </c>
      <c r="O23" s="65">
        <v>1097.24</v>
      </c>
      <c r="P23" s="65">
        <v>1069.9369999999999</v>
      </c>
      <c r="Q23" s="65">
        <v>880.02</v>
      </c>
      <c r="R23" s="65">
        <v>657.35199999999998</v>
      </c>
      <c r="S23" s="65">
        <v>576.25599999999997</v>
      </c>
      <c r="T23" s="65">
        <v>641.26800000000003</v>
      </c>
      <c r="U23" s="65">
        <v>550.81500000000005</v>
      </c>
      <c r="V23" s="65">
        <v>530.04499999999996</v>
      </c>
      <c r="W23" s="65">
        <v>570.39800000000002</v>
      </c>
      <c r="X23" s="65">
        <v>529.67999999999995</v>
      </c>
      <c r="Y23" s="65">
        <v>502.57499999999999</v>
      </c>
      <c r="Z23" s="65">
        <v>501.76</v>
      </c>
      <c r="AA23" s="65">
        <v>568.12900000000002</v>
      </c>
      <c r="AB23" s="65">
        <v>602.22900000000004</v>
      </c>
      <c r="AC23" s="65">
        <v>539.46900000000005</v>
      </c>
    </row>
    <row r="24" spans="1:29">
      <c r="A24" s="56"/>
      <c r="B24" s="27" t="s">
        <v>11</v>
      </c>
      <c r="C24" s="65">
        <v>10245.166999999999</v>
      </c>
      <c r="D24" s="65">
        <v>9767.65</v>
      </c>
      <c r="E24" s="65">
        <v>8949.8359999999993</v>
      </c>
      <c r="F24" s="65">
        <v>7996.2979999999998</v>
      </c>
      <c r="G24" s="65">
        <v>5074.7460000000001</v>
      </c>
      <c r="H24" s="65">
        <v>4528.0690000000004</v>
      </c>
      <c r="I24" s="65">
        <v>6006.7120000000004</v>
      </c>
      <c r="J24" s="65">
        <v>3674.7420000000002</v>
      </c>
      <c r="K24" s="65">
        <v>3668.7820000000002</v>
      </c>
      <c r="L24" s="65">
        <v>2246.127</v>
      </c>
      <c r="M24" s="65">
        <v>1953.5429999999999</v>
      </c>
      <c r="N24" s="65">
        <v>1297.845</v>
      </c>
      <c r="O24" s="65">
        <v>1651.38</v>
      </c>
      <c r="P24" s="65">
        <v>1428.8589999999999</v>
      </c>
      <c r="Q24" s="65">
        <v>1618.7</v>
      </c>
      <c r="R24" s="65">
        <v>1686.1320000000001</v>
      </c>
      <c r="S24" s="65">
        <v>1555.739</v>
      </c>
      <c r="T24" s="65">
        <v>1290.1489999999999</v>
      </c>
      <c r="U24" s="65">
        <v>1537.7650000000001</v>
      </c>
      <c r="V24" s="65">
        <v>1791.412</v>
      </c>
      <c r="W24" s="65">
        <v>1670.7560000000001</v>
      </c>
      <c r="X24" s="65">
        <v>1786.44</v>
      </c>
      <c r="Y24" s="65">
        <v>1570.625</v>
      </c>
      <c r="Z24" s="65">
        <v>1868.2190000000001</v>
      </c>
      <c r="AA24" s="65">
        <v>1994.653</v>
      </c>
      <c r="AB24" s="65">
        <v>1925.9649999999999</v>
      </c>
      <c r="AC24" s="65">
        <v>1625.27</v>
      </c>
    </row>
    <row r="25" spans="1:29">
      <c r="A25" s="56"/>
      <c r="B25" s="27" t="s">
        <v>12</v>
      </c>
      <c r="C25" s="65">
        <v>10297.793</v>
      </c>
      <c r="D25" s="65">
        <v>9285.8109999999997</v>
      </c>
      <c r="E25" s="65">
        <v>8390.6090000000004</v>
      </c>
      <c r="F25" s="65">
        <v>9190.2919999999995</v>
      </c>
      <c r="G25" s="65">
        <v>8569.74</v>
      </c>
      <c r="H25" s="65">
        <v>9952.3709999999992</v>
      </c>
      <c r="I25" s="65">
        <v>9685.4150000000009</v>
      </c>
      <c r="J25" s="65">
        <v>8645.1049999999996</v>
      </c>
      <c r="K25" s="65">
        <v>8184.2120000000004</v>
      </c>
      <c r="L25" s="65">
        <v>7627.125</v>
      </c>
      <c r="M25" s="65">
        <v>7970.5690000000004</v>
      </c>
      <c r="N25" s="65">
        <v>8497.9860000000008</v>
      </c>
      <c r="O25" s="65">
        <v>8575.116</v>
      </c>
      <c r="P25" s="65">
        <v>9312.9830000000002</v>
      </c>
      <c r="Q25" s="65">
        <v>10241.066999999999</v>
      </c>
      <c r="R25" s="65">
        <v>9805.4959999999992</v>
      </c>
      <c r="S25" s="65">
        <v>8678.768</v>
      </c>
      <c r="T25" s="65">
        <v>10732.439</v>
      </c>
      <c r="U25" s="65">
        <v>7821.7160000000003</v>
      </c>
      <c r="V25" s="65">
        <v>6253.2860000000001</v>
      </c>
      <c r="W25" s="65">
        <v>6924.6679999999997</v>
      </c>
      <c r="X25" s="65">
        <v>5678.4870000000001</v>
      </c>
      <c r="Y25" s="65">
        <v>6869.6139999999996</v>
      </c>
      <c r="Z25" s="65">
        <v>7314.1660000000002</v>
      </c>
      <c r="AA25" s="65">
        <v>5961.6369999999997</v>
      </c>
      <c r="AB25" s="65">
        <v>6001.9690000000001</v>
      </c>
      <c r="AC25" s="65">
        <v>5117.2690000000002</v>
      </c>
    </row>
    <row r="26" spans="1:29">
      <c r="A26" s="56"/>
      <c r="B26" s="27" t="s">
        <v>81</v>
      </c>
      <c r="C26" s="65">
        <v>281.69200000000001</v>
      </c>
      <c r="D26" s="65">
        <v>275.18200000000002</v>
      </c>
      <c r="E26" s="65">
        <v>223.6</v>
      </c>
      <c r="F26" s="65">
        <v>175.33600000000001</v>
      </c>
      <c r="G26" s="65">
        <v>182.12799999999999</v>
      </c>
      <c r="H26" s="65">
        <v>169.52500000000001</v>
      </c>
      <c r="I26" s="65">
        <v>190.536</v>
      </c>
      <c r="J26" s="65">
        <v>168.566</v>
      </c>
      <c r="K26" s="65">
        <v>168.01</v>
      </c>
      <c r="L26" s="65">
        <v>170.90799999999999</v>
      </c>
      <c r="M26" s="65">
        <v>172.53200000000001</v>
      </c>
      <c r="N26" s="65">
        <v>145.22499999999999</v>
      </c>
      <c r="O26" s="65">
        <v>198.601</v>
      </c>
      <c r="P26" s="65">
        <v>231.75299999999999</v>
      </c>
      <c r="Q26" s="65">
        <v>200.827</v>
      </c>
      <c r="R26" s="65">
        <v>133.779</v>
      </c>
      <c r="S26" s="65">
        <v>182.94300000000001</v>
      </c>
      <c r="T26" s="65">
        <v>219.203</v>
      </c>
      <c r="U26" s="65">
        <v>206.20599999999999</v>
      </c>
      <c r="V26" s="65">
        <v>222.267</v>
      </c>
      <c r="W26" s="65">
        <v>221.386</v>
      </c>
      <c r="X26" s="65">
        <v>216.63</v>
      </c>
      <c r="Y26" s="65">
        <v>221.78200000000001</v>
      </c>
      <c r="Z26" s="65">
        <v>207.15299999999999</v>
      </c>
      <c r="AA26" s="65">
        <v>242.69900000000001</v>
      </c>
      <c r="AB26" s="65">
        <v>220.8</v>
      </c>
      <c r="AC26" s="65">
        <v>214.45599999999999</v>
      </c>
    </row>
    <row r="27" spans="1:29">
      <c r="A27" s="56"/>
      <c r="B27" s="27" t="s">
        <v>13</v>
      </c>
      <c r="C27" s="65">
        <v>1016.242</v>
      </c>
      <c r="D27" s="65">
        <v>1048.1959999999999</v>
      </c>
      <c r="E27" s="65">
        <v>970.85699999999997</v>
      </c>
      <c r="F27" s="65">
        <v>1228.0650000000001</v>
      </c>
      <c r="G27" s="65">
        <v>1239.231</v>
      </c>
      <c r="H27" s="65">
        <v>1192.3910000000001</v>
      </c>
      <c r="I27" s="65">
        <v>1217.596</v>
      </c>
      <c r="J27" s="65">
        <v>1186.8109999999999</v>
      </c>
      <c r="K27" s="65">
        <v>1154.951</v>
      </c>
      <c r="L27" s="65">
        <v>1164.8219999999999</v>
      </c>
      <c r="M27" s="65">
        <v>1222.5550000000001</v>
      </c>
      <c r="N27" s="65">
        <v>1249.33</v>
      </c>
      <c r="O27" s="65">
        <v>1360.6610000000001</v>
      </c>
      <c r="P27" s="65">
        <v>1340.076</v>
      </c>
      <c r="Q27" s="65">
        <v>1231.3889999999999</v>
      </c>
      <c r="R27" s="65">
        <v>1085.905</v>
      </c>
      <c r="S27" s="65">
        <v>1221.2650000000001</v>
      </c>
      <c r="T27" s="65">
        <v>1245.1020000000001</v>
      </c>
      <c r="U27" s="65">
        <v>1157.9659999999999</v>
      </c>
      <c r="V27" s="65">
        <v>1198.546</v>
      </c>
      <c r="W27" s="65">
        <v>1194.287</v>
      </c>
      <c r="X27" s="65">
        <v>1203.605</v>
      </c>
      <c r="Y27" s="65">
        <v>1125.5409999999999</v>
      </c>
      <c r="Z27" s="65">
        <v>1212.28</v>
      </c>
      <c r="AA27" s="65">
        <v>1228.702</v>
      </c>
      <c r="AB27" s="65">
        <v>1153.4290000000001</v>
      </c>
      <c r="AC27" s="65">
        <v>1106.5309999999999</v>
      </c>
    </row>
    <row r="28" spans="1:29">
      <c r="A28" s="56"/>
      <c r="B28" s="27" t="s">
        <v>97</v>
      </c>
      <c r="C28" s="65">
        <v>1142.2239999999999</v>
      </c>
      <c r="D28" s="65">
        <v>1813.085</v>
      </c>
      <c r="E28" s="65">
        <v>1734.9670000000001</v>
      </c>
      <c r="F28" s="65">
        <v>1802.9770000000001</v>
      </c>
      <c r="G28" s="65">
        <v>1705.011</v>
      </c>
      <c r="H28" s="65">
        <v>1545.4639999999999</v>
      </c>
      <c r="I28" s="65">
        <v>2203.2710000000002</v>
      </c>
      <c r="J28" s="65">
        <v>1934.3520000000001</v>
      </c>
      <c r="K28" s="65">
        <v>2449.2370000000001</v>
      </c>
      <c r="L28" s="65">
        <v>2443.326</v>
      </c>
      <c r="M28" s="65">
        <v>2636.4349999999999</v>
      </c>
      <c r="N28" s="65">
        <v>2671.6419999999998</v>
      </c>
      <c r="O28" s="65">
        <v>2691.5329999999999</v>
      </c>
      <c r="P28" s="65">
        <v>2513.96</v>
      </c>
      <c r="Q28" s="65">
        <v>2351.8429999999998</v>
      </c>
      <c r="R28" s="65">
        <v>1991.836</v>
      </c>
      <c r="S28" s="65">
        <v>2984.7190000000001</v>
      </c>
      <c r="T28" s="65">
        <v>3534.0720000000001</v>
      </c>
      <c r="U28" s="65">
        <v>2282.4229999999998</v>
      </c>
      <c r="V28" s="65">
        <v>2379.6149999999998</v>
      </c>
      <c r="W28" s="65">
        <v>2417.3389999999999</v>
      </c>
      <c r="X28" s="65">
        <v>2497.518</v>
      </c>
      <c r="Y28" s="65">
        <v>2384.8069999999998</v>
      </c>
      <c r="Z28" s="65">
        <v>2612.1570000000002</v>
      </c>
      <c r="AA28" s="65">
        <v>3125.7339999999999</v>
      </c>
      <c r="AB28" s="65">
        <v>2345.4589999999998</v>
      </c>
      <c r="AC28" s="65">
        <v>2454.2979999999998</v>
      </c>
    </row>
    <row r="29" spans="1:29">
      <c r="A29" s="56"/>
      <c r="B29" s="132" t="s">
        <v>187</v>
      </c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</row>
    <row r="30" spans="1:29">
      <c r="A30" s="56"/>
      <c r="B30" s="28" t="s">
        <v>186</v>
      </c>
      <c r="C30" s="65">
        <v>1012.706</v>
      </c>
      <c r="D30" s="65">
        <v>1037.3820000000001</v>
      </c>
      <c r="E30" s="65">
        <v>1021.7619999999999</v>
      </c>
      <c r="F30" s="65">
        <v>1203.711</v>
      </c>
      <c r="G30" s="65">
        <v>1173.2809999999999</v>
      </c>
      <c r="H30" s="65">
        <v>853.05399999999997</v>
      </c>
      <c r="I30" s="65">
        <v>880.38099999999997</v>
      </c>
      <c r="J30" s="65">
        <v>895.53800000000001</v>
      </c>
      <c r="K30" s="65">
        <v>844.05399999999997</v>
      </c>
      <c r="L30" s="65">
        <v>778.71199999999999</v>
      </c>
      <c r="M30" s="65">
        <v>864.62900000000002</v>
      </c>
      <c r="N30" s="65">
        <v>817.43600000000004</v>
      </c>
      <c r="O30" s="65">
        <v>883.09900000000005</v>
      </c>
      <c r="P30" s="65">
        <v>1013.395</v>
      </c>
      <c r="Q30" s="65">
        <v>968.95600000000002</v>
      </c>
      <c r="R30" s="65">
        <v>455.57400000000001</v>
      </c>
      <c r="S30" s="65">
        <v>793.20899999999995</v>
      </c>
      <c r="T30" s="65">
        <v>928.39700000000005</v>
      </c>
      <c r="U30" s="65">
        <v>776.32299999999998</v>
      </c>
      <c r="V30" s="65">
        <v>651.654</v>
      </c>
      <c r="W30" s="65">
        <v>660.64200000000005</v>
      </c>
      <c r="X30" s="65">
        <v>570.89499999999998</v>
      </c>
      <c r="Y30" s="65">
        <v>587.67700000000002</v>
      </c>
      <c r="Z30" s="65">
        <v>557.04499999999996</v>
      </c>
      <c r="AA30" s="65">
        <v>513.745</v>
      </c>
      <c r="AB30" s="65">
        <v>529.79499999999996</v>
      </c>
      <c r="AC30" s="65">
        <v>454.50200000000001</v>
      </c>
    </row>
    <row r="31" spans="1:29">
      <c r="A31" s="56"/>
      <c r="B31" s="27" t="s">
        <v>98</v>
      </c>
      <c r="C31" s="65">
        <v>3268.15</v>
      </c>
      <c r="D31" s="65">
        <v>3502.2460000000001</v>
      </c>
      <c r="E31" s="65">
        <v>3093.4349999999999</v>
      </c>
      <c r="F31" s="65">
        <v>3054.7109999999998</v>
      </c>
      <c r="G31" s="65">
        <v>3291.703</v>
      </c>
      <c r="H31" s="65">
        <v>3211.4740000000002</v>
      </c>
      <c r="I31" s="65">
        <v>3606.53</v>
      </c>
      <c r="J31" s="65">
        <v>3171.971</v>
      </c>
      <c r="K31" s="65">
        <v>3899.4630000000002</v>
      </c>
      <c r="L31" s="65">
        <v>3872.817</v>
      </c>
      <c r="M31" s="65">
        <v>3627.5549999999998</v>
      </c>
      <c r="N31" s="65">
        <v>3400.9740000000002</v>
      </c>
      <c r="O31" s="65">
        <v>3308.6509999999998</v>
      </c>
      <c r="P31" s="65">
        <v>3617.4929999999999</v>
      </c>
      <c r="Q31" s="65">
        <v>3094.6469999999999</v>
      </c>
      <c r="R31" s="65">
        <v>2615.8409999999999</v>
      </c>
      <c r="S31" s="65">
        <v>3309.4630000000002</v>
      </c>
      <c r="T31" s="65">
        <v>3893.17</v>
      </c>
      <c r="U31" s="65">
        <v>3676.0940000000001</v>
      </c>
      <c r="V31" s="65">
        <v>3870.45</v>
      </c>
      <c r="W31" s="65">
        <v>3717.415</v>
      </c>
      <c r="X31" s="65">
        <v>3292.212</v>
      </c>
      <c r="Y31" s="65">
        <v>3140.817</v>
      </c>
      <c r="Z31" s="65">
        <v>3559.5839999999998</v>
      </c>
      <c r="AA31" s="65">
        <v>3101.9009999999998</v>
      </c>
      <c r="AB31" s="65">
        <v>3169.2910000000002</v>
      </c>
      <c r="AC31" s="65">
        <v>2930.1729999999998</v>
      </c>
    </row>
    <row r="32" spans="1:29">
      <c r="A32" s="56"/>
      <c r="B32" s="27" t="s">
        <v>15</v>
      </c>
      <c r="C32" s="65">
        <v>285.815</v>
      </c>
      <c r="D32" s="65">
        <v>357.90699999999998</v>
      </c>
      <c r="E32" s="65">
        <v>362.34399999999999</v>
      </c>
      <c r="F32" s="65">
        <v>408.524</v>
      </c>
      <c r="G32" s="65">
        <v>521.53099999999995</v>
      </c>
      <c r="H32" s="65">
        <v>493.62799999999999</v>
      </c>
      <c r="I32" s="65">
        <v>676.12099999999998</v>
      </c>
      <c r="J32" s="65">
        <v>566.20699999999999</v>
      </c>
      <c r="K32" s="65">
        <v>650.33600000000001</v>
      </c>
      <c r="L32" s="65">
        <v>797.32500000000005</v>
      </c>
      <c r="M32" s="65">
        <v>565.17200000000003</v>
      </c>
      <c r="N32" s="65">
        <v>412.39100000000002</v>
      </c>
      <c r="O32" s="65">
        <v>887.85199999999998</v>
      </c>
      <c r="P32" s="65">
        <v>991.154</v>
      </c>
      <c r="Q32" s="65">
        <v>1008.093</v>
      </c>
      <c r="R32" s="65">
        <v>761.495</v>
      </c>
      <c r="S32" s="65">
        <v>859.41800000000001</v>
      </c>
      <c r="T32" s="65">
        <v>842.69</v>
      </c>
      <c r="U32" s="65">
        <v>834.04700000000003</v>
      </c>
      <c r="V32" s="65">
        <v>965.44799999999998</v>
      </c>
      <c r="W32" s="65">
        <v>1004.909</v>
      </c>
      <c r="X32" s="65">
        <v>1060.8119999999999</v>
      </c>
      <c r="Y32" s="65">
        <v>979.92899999999997</v>
      </c>
      <c r="Z32" s="65">
        <v>986.57</v>
      </c>
      <c r="AA32" s="65">
        <v>1052.0119999999999</v>
      </c>
      <c r="AB32" s="65">
        <v>1001.431</v>
      </c>
      <c r="AC32" s="65">
        <v>970.61800000000005</v>
      </c>
    </row>
    <row r="33" spans="1:29">
      <c r="A33" s="56"/>
      <c r="B33" s="8" t="s">
        <v>16</v>
      </c>
      <c r="C33" s="65">
        <v>22089.258000000002</v>
      </c>
      <c r="D33" s="65">
        <v>22699.460999999999</v>
      </c>
      <c r="E33" s="65">
        <v>22920.144</v>
      </c>
      <c r="F33" s="65">
        <v>21820.142</v>
      </c>
      <c r="G33" s="65">
        <v>22883.35</v>
      </c>
      <c r="H33" s="65">
        <v>24666.628000000001</v>
      </c>
      <c r="I33" s="65">
        <v>25028.761999999999</v>
      </c>
      <c r="J33" s="65">
        <v>24805.800999999999</v>
      </c>
      <c r="K33" s="65">
        <v>24261.054</v>
      </c>
      <c r="L33" s="65">
        <v>25240.49</v>
      </c>
      <c r="M33" s="65">
        <v>24066.11</v>
      </c>
      <c r="N33" s="65">
        <v>26175.383999999998</v>
      </c>
      <c r="O33" s="65">
        <v>28344.242999999999</v>
      </c>
      <c r="P33" s="65">
        <v>31493.456999999999</v>
      </c>
      <c r="Q33" s="65">
        <v>31380.082999999999</v>
      </c>
      <c r="R33" s="65">
        <v>33538.614000000001</v>
      </c>
      <c r="S33" s="65">
        <v>35333.832000000002</v>
      </c>
      <c r="T33" s="65">
        <v>35893.553999999996</v>
      </c>
      <c r="U33" s="65">
        <v>36252.082999999999</v>
      </c>
      <c r="V33" s="65">
        <v>39504.631999999998</v>
      </c>
      <c r="W33" s="65">
        <v>40628.896999999997</v>
      </c>
      <c r="X33" s="65">
        <v>41191.266000000003</v>
      </c>
      <c r="Y33" s="65">
        <v>40960.961000000003</v>
      </c>
      <c r="Z33" s="65">
        <v>41086.050999999999</v>
      </c>
      <c r="AA33" s="65">
        <v>42108.502999999997</v>
      </c>
      <c r="AB33" s="65">
        <v>41561.487999999998</v>
      </c>
      <c r="AC33" s="65">
        <v>42107.845000000001</v>
      </c>
    </row>
    <row r="34" spans="1:29">
      <c r="A34" s="56"/>
      <c r="B34" s="27" t="s">
        <v>17</v>
      </c>
      <c r="C34" s="65">
        <v>19926.082999999999</v>
      </c>
      <c r="D34" s="65">
        <v>20506.618999999999</v>
      </c>
      <c r="E34" s="65">
        <v>20801.879000000001</v>
      </c>
      <c r="F34" s="65">
        <v>19557.511999999999</v>
      </c>
      <c r="G34" s="65">
        <v>20146.626</v>
      </c>
      <c r="H34" s="65">
        <v>21416.548999999999</v>
      </c>
      <c r="I34" s="65">
        <v>21224.591</v>
      </c>
      <c r="J34" s="65">
        <v>20975.192999999999</v>
      </c>
      <c r="K34" s="65">
        <v>21123.894</v>
      </c>
      <c r="L34" s="65">
        <v>22162.984</v>
      </c>
      <c r="M34" s="65">
        <v>21051.645</v>
      </c>
      <c r="N34" s="65">
        <v>22227.385999999999</v>
      </c>
      <c r="O34" s="65">
        <v>23625.39</v>
      </c>
      <c r="P34" s="65">
        <v>25972.983</v>
      </c>
      <c r="Q34" s="65">
        <v>26947.198</v>
      </c>
      <c r="R34" s="65">
        <v>28118.151999999998</v>
      </c>
      <c r="S34" s="65">
        <v>27525.902999999998</v>
      </c>
      <c r="T34" s="65">
        <v>28551.866000000002</v>
      </c>
      <c r="U34" s="65">
        <v>29393.927</v>
      </c>
      <c r="V34" s="65">
        <v>30944.173999999999</v>
      </c>
      <c r="W34" s="65">
        <v>32017.034</v>
      </c>
      <c r="X34" s="65">
        <v>32497.631000000001</v>
      </c>
      <c r="Y34" s="65">
        <v>32336.789000000001</v>
      </c>
      <c r="Z34" s="65">
        <v>32544.596000000001</v>
      </c>
      <c r="AA34" s="65">
        <v>33719.498</v>
      </c>
      <c r="AB34" s="65">
        <v>34307.724000000002</v>
      </c>
      <c r="AC34" s="65">
        <v>35886.322</v>
      </c>
    </row>
    <row r="35" spans="1:29">
      <c r="A35" s="56"/>
      <c r="B35" s="28" t="s">
        <v>18</v>
      </c>
      <c r="C35" s="65">
        <v>3109.6379999999999</v>
      </c>
      <c r="D35" s="65">
        <v>3237.6149999999998</v>
      </c>
      <c r="E35" s="65">
        <v>3509.4270000000001</v>
      </c>
      <c r="F35" s="65">
        <v>2690.2109999999998</v>
      </c>
      <c r="G35" s="65">
        <v>2611.3919999999998</v>
      </c>
      <c r="H35" s="65">
        <v>3093.3359999999998</v>
      </c>
      <c r="I35" s="65">
        <v>3449.7370000000001</v>
      </c>
      <c r="J35" s="65">
        <v>3211.5479999999998</v>
      </c>
      <c r="K35" s="65">
        <v>3653.145</v>
      </c>
      <c r="L35" s="65">
        <v>4067.1390000000001</v>
      </c>
      <c r="M35" s="65">
        <v>3438.9870000000001</v>
      </c>
      <c r="N35" s="65">
        <v>4636.5379999999996</v>
      </c>
      <c r="O35" s="65">
        <v>5491.8230000000003</v>
      </c>
      <c r="P35" s="65">
        <v>6879.9440000000004</v>
      </c>
      <c r="Q35" s="65">
        <v>7204.6490000000003</v>
      </c>
      <c r="R35" s="65">
        <v>8307.1129999999994</v>
      </c>
      <c r="S35" s="65">
        <v>8188.5</v>
      </c>
      <c r="T35" s="65">
        <v>8572.0619999999999</v>
      </c>
      <c r="U35" s="65">
        <v>8067.7790000000005</v>
      </c>
      <c r="V35" s="65">
        <v>8320.6229999999996</v>
      </c>
      <c r="W35" s="65">
        <v>10002.602999999999</v>
      </c>
      <c r="X35" s="65">
        <v>9879.8109999999997</v>
      </c>
      <c r="Y35" s="65">
        <v>9682.6859999999997</v>
      </c>
      <c r="Z35" s="65">
        <v>9217.5460000000003</v>
      </c>
      <c r="AA35" s="65">
        <v>9985.7039999999997</v>
      </c>
      <c r="AB35" s="65">
        <v>10302.277</v>
      </c>
      <c r="AC35" s="65">
        <v>11348.815000000001</v>
      </c>
    </row>
    <row r="36" spans="1:29">
      <c r="A36" s="56"/>
      <c r="B36" s="28" t="s">
        <v>99</v>
      </c>
      <c r="C36" s="65">
        <v>1272.655</v>
      </c>
      <c r="D36" s="65">
        <v>1136.527</v>
      </c>
      <c r="E36" s="65">
        <v>1035.4010000000001</v>
      </c>
      <c r="F36" s="65">
        <v>851.31100000000004</v>
      </c>
      <c r="G36" s="65">
        <v>829.41200000000003</v>
      </c>
      <c r="H36" s="65">
        <v>818.12</v>
      </c>
      <c r="I36" s="65">
        <v>818.15</v>
      </c>
      <c r="J36" s="65">
        <v>607.37800000000004</v>
      </c>
      <c r="K36" s="65">
        <v>586.95699999999999</v>
      </c>
      <c r="L36" s="65">
        <v>683.31600000000003</v>
      </c>
      <c r="M36" s="65">
        <v>682.56100000000004</v>
      </c>
      <c r="N36" s="65">
        <v>601.50300000000004</v>
      </c>
      <c r="O36" s="65">
        <v>680.61699999999996</v>
      </c>
      <c r="P36" s="65">
        <v>738.18799999999999</v>
      </c>
      <c r="Q36" s="65">
        <v>710.20799999999997</v>
      </c>
      <c r="R36" s="65">
        <v>651.37199999999996</v>
      </c>
      <c r="S36" s="65">
        <v>640.42899999999997</v>
      </c>
      <c r="T36" s="65">
        <v>675.76400000000001</v>
      </c>
      <c r="U36" s="65">
        <v>862.45100000000002</v>
      </c>
      <c r="V36" s="65">
        <v>1091.944</v>
      </c>
      <c r="W36" s="65">
        <v>623.67200000000003</v>
      </c>
      <c r="X36" s="65">
        <v>548.89099999999996</v>
      </c>
      <c r="Y36" s="65">
        <v>637.93200000000002</v>
      </c>
      <c r="Z36" s="65">
        <v>643.65599999999995</v>
      </c>
      <c r="AA36" s="65">
        <v>647.53700000000003</v>
      </c>
      <c r="AB36" s="65">
        <v>812.40899999999999</v>
      </c>
      <c r="AC36" s="65">
        <v>740.11500000000001</v>
      </c>
    </row>
    <row r="37" spans="1:29">
      <c r="A37" s="56"/>
      <c r="B37" s="28" t="s">
        <v>34</v>
      </c>
      <c r="C37" s="65">
        <v>3160.61</v>
      </c>
      <c r="D37" s="65">
        <v>3245.951</v>
      </c>
      <c r="E37" s="65">
        <v>3138.1309999999999</v>
      </c>
      <c r="F37" s="65">
        <v>2959.5079999999998</v>
      </c>
      <c r="G37" s="65">
        <v>3091.9389999999999</v>
      </c>
      <c r="H37" s="65">
        <v>3110.4520000000002</v>
      </c>
      <c r="I37" s="65">
        <v>3022.2779999999998</v>
      </c>
      <c r="J37" s="65">
        <v>3047.2220000000002</v>
      </c>
      <c r="K37" s="65">
        <v>2977.681</v>
      </c>
      <c r="L37" s="65">
        <v>2981.2820000000002</v>
      </c>
      <c r="M37" s="65">
        <v>3075.5259999999998</v>
      </c>
      <c r="N37" s="65">
        <v>2871.5140000000001</v>
      </c>
      <c r="O37" s="65">
        <v>3118.4349999999999</v>
      </c>
      <c r="P37" s="65">
        <v>3098.8969999999999</v>
      </c>
      <c r="Q37" s="65">
        <v>3134.3780000000002</v>
      </c>
      <c r="R37" s="65">
        <v>3143.0659999999998</v>
      </c>
      <c r="S37" s="65">
        <v>3272.797</v>
      </c>
      <c r="T37" s="65">
        <v>3316.5189999999998</v>
      </c>
      <c r="U37" s="65">
        <v>3191.232</v>
      </c>
      <c r="V37" s="65">
        <v>3341.3739999999998</v>
      </c>
      <c r="W37" s="65">
        <v>3372.19</v>
      </c>
      <c r="X37" s="65">
        <v>3473.721</v>
      </c>
      <c r="Y37" s="65">
        <v>3444.52</v>
      </c>
      <c r="Z37" s="65">
        <v>3454.5</v>
      </c>
      <c r="AA37" s="65">
        <v>3604.7759999999998</v>
      </c>
      <c r="AB37" s="65">
        <v>3618.578</v>
      </c>
      <c r="AC37" s="65">
        <v>3756.65</v>
      </c>
    </row>
    <row r="38" spans="1:29">
      <c r="A38" s="56"/>
      <c r="B38" s="28" t="s">
        <v>19</v>
      </c>
      <c r="C38" s="65">
        <v>4921.9759999999997</v>
      </c>
      <c r="D38" s="65">
        <v>5364.0829999999996</v>
      </c>
      <c r="E38" s="65">
        <v>5302.4250000000002</v>
      </c>
      <c r="F38" s="65">
        <v>5028.3140000000003</v>
      </c>
      <c r="G38" s="65">
        <v>4919.3069999999998</v>
      </c>
      <c r="H38" s="65">
        <v>5129.3990000000003</v>
      </c>
      <c r="I38" s="65">
        <v>5182.3959999999997</v>
      </c>
      <c r="J38" s="65">
        <v>4932.4070000000002</v>
      </c>
      <c r="K38" s="65">
        <v>5106.3410000000003</v>
      </c>
      <c r="L38" s="65">
        <v>5300.95</v>
      </c>
      <c r="M38" s="65">
        <v>5237.8879999999999</v>
      </c>
      <c r="N38" s="65">
        <v>5320.2960000000003</v>
      </c>
      <c r="O38" s="65">
        <v>5393.5540000000001</v>
      </c>
      <c r="P38" s="65">
        <v>5387.5919999999996</v>
      </c>
      <c r="Q38" s="65">
        <v>5399.1639999999998</v>
      </c>
      <c r="R38" s="65">
        <v>5331.2929999999997</v>
      </c>
      <c r="S38" s="65">
        <v>5330.0069999999996</v>
      </c>
      <c r="T38" s="65">
        <v>5194.1639999999998</v>
      </c>
      <c r="U38" s="65">
        <v>5131.3419999999996</v>
      </c>
      <c r="V38" s="65">
        <v>5546.1360000000004</v>
      </c>
      <c r="W38" s="65">
        <v>5395.8029999999999</v>
      </c>
      <c r="X38" s="65">
        <v>5675.8180000000002</v>
      </c>
      <c r="Y38" s="65">
        <v>5745.625</v>
      </c>
      <c r="Z38" s="65">
        <v>5979.0789999999997</v>
      </c>
      <c r="AA38" s="65">
        <v>5757.8540000000003</v>
      </c>
      <c r="AB38" s="65">
        <v>5846.6540000000005</v>
      </c>
      <c r="AC38" s="65">
        <v>6081.674</v>
      </c>
    </row>
    <row r="39" spans="1:29">
      <c r="A39" s="56"/>
      <c r="B39" s="28" t="s">
        <v>195</v>
      </c>
      <c r="C39" s="65">
        <v>6837.6379999999999</v>
      </c>
      <c r="D39" s="65">
        <v>6911.6019999999999</v>
      </c>
      <c r="E39" s="65">
        <v>7144.7870000000003</v>
      </c>
      <c r="F39" s="65">
        <v>7330.2070000000003</v>
      </c>
      <c r="G39" s="65">
        <v>7883.0219999999999</v>
      </c>
      <c r="H39" s="65">
        <v>8394.4210000000003</v>
      </c>
      <c r="I39" s="65">
        <v>8062.0129999999999</v>
      </c>
      <c r="J39" s="65">
        <v>8519.5679999999993</v>
      </c>
      <c r="K39" s="65">
        <v>8073.0990000000002</v>
      </c>
      <c r="L39" s="65">
        <v>8334.2250000000004</v>
      </c>
      <c r="M39" s="65">
        <v>7817.3829999999998</v>
      </c>
      <c r="N39" s="65">
        <v>7976.2860000000001</v>
      </c>
      <c r="O39" s="65">
        <v>8178.6049999999996</v>
      </c>
      <c r="P39" s="65">
        <v>9065.9369999999999</v>
      </c>
      <c r="Q39" s="65">
        <v>9696.2870000000003</v>
      </c>
      <c r="R39" s="65">
        <v>9905.6990000000005</v>
      </c>
      <c r="S39" s="65">
        <v>9275.49</v>
      </c>
      <c r="T39" s="65">
        <v>9874.0380000000005</v>
      </c>
      <c r="U39" s="65">
        <v>11174.406999999999</v>
      </c>
      <c r="V39" s="65">
        <v>11726.018</v>
      </c>
      <c r="W39" s="65">
        <v>11719.865</v>
      </c>
      <c r="X39" s="65">
        <v>12008.442999999999</v>
      </c>
      <c r="Y39" s="65">
        <v>11893.638000000001</v>
      </c>
      <c r="Z39" s="65">
        <v>12309.357</v>
      </c>
      <c r="AA39" s="65">
        <v>12709.821</v>
      </c>
      <c r="AB39" s="65">
        <v>12700.409</v>
      </c>
      <c r="AC39" s="65">
        <v>12910.409</v>
      </c>
    </row>
    <row r="40" spans="1:29">
      <c r="A40" s="56"/>
      <c r="B40" s="28" t="s">
        <v>196</v>
      </c>
      <c r="C40" s="65">
        <v>127.105</v>
      </c>
      <c r="D40" s="65">
        <v>72.858000000000004</v>
      </c>
      <c r="E40" s="65">
        <v>98.61</v>
      </c>
      <c r="F40" s="65">
        <v>57.829000000000001</v>
      </c>
      <c r="G40" s="65">
        <v>61.04</v>
      </c>
      <c r="H40" s="65">
        <v>72.066000000000003</v>
      </c>
      <c r="I40" s="65">
        <v>42.872999999999998</v>
      </c>
      <c r="J40" s="65">
        <v>31.969000000000001</v>
      </c>
      <c r="K40" s="65">
        <v>28.210999999999999</v>
      </c>
      <c r="L40" s="65">
        <v>38.622</v>
      </c>
      <c r="M40" s="65">
        <v>39.895000000000003</v>
      </c>
      <c r="N40" s="65">
        <v>19.155999999999999</v>
      </c>
      <c r="O40" s="65">
        <v>27.056000000000001</v>
      </c>
      <c r="P40" s="65">
        <v>71.241</v>
      </c>
      <c r="Q40" s="65">
        <v>51.71</v>
      </c>
      <c r="R40" s="65">
        <v>27.788</v>
      </c>
      <c r="S40" s="65">
        <v>35.271999999999998</v>
      </c>
      <c r="T40" s="65">
        <v>72.807000000000002</v>
      </c>
      <c r="U40" s="65">
        <v>98.415999999999997</v>
      </c>
      <c r="V40" s="65">
        <v>93.066999999999993</v>
      </c>
      <c r="W40" s="65">
        <v>105.054</v>
      </c>
      <c r="X40" s="65">
        <v>122.75700000000001</v>
      </c>
      <c r="Y40" s="65">
        <v>154.286</v>
      </c>
      <c r="Z40" s="65">
        <v>174.31299999999999</v>
      </c>
      <c r="AA40" s="65">
        <v>224.435</v>
      </c>
      <c r="AB40" s="65">
        <v>236.245</v>
      </c>
      <c r="AC40" s="65">
        <v>251.649</v>
      </c>
    </row>
    <row r="41" spans="1:29">
      <c r="A41" s="56"/>
      <c r="B41" s="28" t="s">
        <v>87</v>
      </c>
      <c r="C41" s="65">
        <v>496.46199999999999</v>
      </c>
      <c r="D41" s="65">
        <v>537.98199999999997</v>
      </c>
      <c r="E41" s="65">
        <v>573.09799999999996</v>
      </c>
      <c r="F41" s="65">
        <v>640.13199999999995</v>
      </c>
      <c r="G41" s="65">
        <v>750.51499999999999</v>
      </c>
      <c r="H41" s="65">
        <v>798.75599999999997</v>
      </c>
      <c r="I41" s="65">
        <v>647.14499999999998</v>
      </c>
      <c r="J41" s="65">
        <v>625.101</v>
      </c>
      <c r="K41" s="65">
        <v>698.46</v>
      </c>
      <c r="L41" s="65">
        <v>757.45</v>
      </c>
      <c r="M41" s="65">
        <v>759.404</v>
      </c>
      <c r="N41" s="65">
        <v>802.09400000000005</v>
      </c>
      <c r="O41" s="65">
        <v>735.30100000000004</v>
      </c>
      <c r="P41" s="65">
        <v>731.18499999999995</v>
      </c>
      <c r="Q41" s="65">
        <v>750.803</v>
      </c>
      <c r="R41" s="65">
        <v>751.82100000000003</v>
      </c>
      <c r="S41" s="65">
        <v>783.40800000000002</v>
      </c>
      <c r="T41" s="65">
        <v>846.51099999999997</v>
      </c>
      <c r="U41" s="65">
        <v>868.3</v>
      </c>
      <c r="V41" s="65">
        <v>825.01099999999997</v>
      </c>
      <c r="W41" s="65">
        <v>797.84799999999996</v>
      </c>
      <c r="X41" s="65">
        <v>788.19</v>
      </c>
      <c r="Y41" s="65">
        <v>778.10199999999998</v>
      </c>
      <c r="Z41" s="65">
        <v>766.14599999999996</v>
      </c>
      <c r="AA41" s="65">
        <v>789.37199999999996</v>
      </c>
      <c r="AB41" s="65">
        <v>791.15300000000002</v>
      </c>
      <c r="AC41" s="65">
        <v>797.00900000000001</v>
      </c>
    </row>
    <row r="42" spans="1:29" ht="15">
      <c r="A42" s="56"/>
      <c r="B42" s="27" t="s">
        <v>197</v>
      </c>
      <c r="C42" s="65">
        <v>1304.895</v>
      </c>
      <c r="D42" s="65">
        <v>1320.92</v>
      </c>
      <c r="E42" s="65">
        <v>1150.0340000000001</v>
      </c>
      <c r="F42" s="65">
        <v>1434.183</v>
      </c>
      <c r="G42" s="65">
        <v>1863.43</v>
      </c>
      <c r="H42" s="65">
        <v>2363.0889999999999</v>
      </c>
      <c r="I42" s="65">
        <v>2931.01</v>
      </c>
      <c r="J42" s="65">
        <v>2919.1489999999999</v>
      </c>
      <c r="K42" s="65">
        <v>2252.3029999999999</v>
      </c>
      <c r="L42" s="65">
        <v>2164.4209999999998</v>
      </c>
      <c r="M42" s="65">
        <v>1953.28</v>
      </c>
      <c r="N42" s="65">
        <v>2762.9870000000001</v>
      </c>
      <c r="O42" s="65">
        <v>3403.5349999999999</v>
      </c>
      <c r="P42" s="65">
        <v>4072.8789999999999</v>
      </c>
      <c r="Q42" s="65">
        <v>2968.9110000000001</v>
      </c>
      <c r="R42" s="65">
        <v>3763.3670000000002</v>
      </c>
      <c r="S42" s="65">
        <v>6081.2510000000002</v>
      </c>
      <c r="T42" s="65">
        <v>5736.3310000000001</v>
      </c>
      <c r="U42" s="65">
        <v>5231.3149999999996</v>
      </c>
      <c r="V42" s="65">
        <v>6909.1779999999999</v>
      </c>
      <c r="W42" s="65">
        <v>6919.0460000000003</v>
      </c>
      <c r="X42" s="65">
        <v>7028.7060000000001</v>
      </c>
      <c r="Y42" s="65">
        <v>6848.2569999999996</v>
      </c>
      <c r="Z42" s="65">
        <v>6848.7060000000001</v>
      </c>
      <c r="AA42" s="65">
        <v>6784.7389999999996</v>
      </c>
      <c r="AB42" s="65">
        <v>5710.6390000000001</v>
      </c>
      <c r="AC42" s="65">
        <v>4815.9049999999997</v>
      </c>
    </row>
    <row r="43" spans="1:29">
      <c r="A43" s="56"/>
      <c r="B43" s="27" t="s">
        <v>198</v>
      </c>
      <c r="C43" s="65">
        <v>858.279</v>
      </c>
      <c r="D43" s="65">
        <v>871.92200000000003</v>
      </c>
      <c r="E43" s="65">
        <v>968.23199999999997</v>
      </c>
      <c r="F43" s="65">
        <v>828.447</v>
      </c>
      <c r="G43" s="65">
        <v>873.29399999999998</v>
      </c>
      <c r="H43" s="65">
        <v>886.99</v>
      </c>
      <c r="I43" s="65">
        <v>873.16200000000003</v>
      </c>
      <c r="J43" s="65">
        <v>911.45899999999995</v>
      </c>
      <c r="K43" s="65">
        <v>884.85699999999997</v>
      </c>
      <c r="L43" s="65">
        <v>913.08600000000001</v>
      </c>
      <c r="M43" s="65">
        <v>1061.1849999999999</v>
      </c>
      <c r="N43" s="65">
        <v>1185.011</v>
      </c>
      <c r="O43" s="65">
        <v>1315.318</v>
      </c>
      <c r="P43" s="65">
        <v>1447.595</v>
      </c>
      <c r="Q43" s="65">
        <v>1463.9739999999999</v>
      </c>
      <c r="R43" s="65">
        <v>1657.095</v>
      </c>
      <c r="S43" s="65">
        <v>1726.6780000000001</v>
      </c>
      <c r="T43" s="65">
        <v>1605.357</v>
      </c>
      <c r="U43" s="65">
        <v>1626.8420000000001</v>
      </c>
      <c r="V43" s="65">
        <v>1651.28</v>
      </c>
      <c r="W43" s="65">
        <v>1692.817</v>
      </c>
      <c r="X43" s="65">
        <v>1664.9290000000001</v>
      </c>
      <c r="Y43" s="65">
        <v>1775.915</v>
      </c>
      <c r="Z43" s="65">
        <v>1692.749</v>
      </c>
      <c r="AA43" s="65">
        <v>1604.2660000000001</v>
      </c>
      <c r="AB43" s="65">
        <v>1543.125</v>
      </c>
      <c r="AC43" s="65">
        <v>1405.6189999999999</v>
      </c>
    </row>
    <row r="44" spans="1:29">
      <c r="A44" s="56"/>
      <c r="B44" s="28" t="s">
        <v>20</v>
      </c>
      <c r="C44" s="65">
        <v>193.73500000000001</v>
      </c>
      <c r="D44" s="65">
        <v>180.94200000000001</v>
      </c>
      <c r="E44" s="65">
        <v>176.411</v>
      </c>
      <c r="F44" s="65">
        <v>169.596</v>
      </c>
      <c r="G44" s="65">
        <v>165.73500000000001</v>
      </c>
      <c r="H44" s="65">
        <v>177.66</v>
      </c>
      <c r="I44" s="65">
        <v>169.26499999999999</v>
      </c>
      <c r="J44" s="65">
        <v>164.76300000000001</v>
      </c>
      <c r="K44" s="65">
        <v>147.315</v>
      </c>
      <c r="L44" s="65">
        <v>135.28299999999999</v>
      </c>
      <c r="M44" s="65">
        <v>163.93799999999999</v>
      </c>
      <c r="N44" s="65">
        <v>164.50399999999999</v>
      </c>
      <c r="O44" s="65">
        <v>155.21</v>
      </c>
      <c r="P44" s="65">
        <v>165.572</v>
      </c>
      <c r="Q44" s="65">
        <v>140.179</v>
      </c>
      <c r="R44" s="65">
        <v>153.864</v>
      </c>
      <c r="S44" s="65">
        <v>158.52199999999999</v>
      </c>
      <c r="T44" s="65">
        <v>153.953</v>
      </c>
      <c r="U44" s="65">
        <v>164.69900000000001</v>
      </c>
      <c r="V44" s="65">
        <v>163.22300000000001</v>
      </c>
      <c r="W44" s="65">
        <v>189.67500000000001</v>
      </c>
      <c r="X44" s="65">
        <v>184.73400000000001</v>
      </c>
      <c r="Y44" s="65">
        <v>190.947</v>
      </c>
      <c r="Z44" s="65">
        <v>181.928</v>
      </c>
      <c r="AA44" s="65">
        <v>172.47300000000001</v>
      </c>
      <c r="AB44" s="65">
        <v>162.553</v>
      </c>
      <c r="AC44" s="65">
        <v>149.916</v>
      </c>
    </row>
    <row r="45" spans="1:29">
      <c r="A45" s="56"/>
      <c r="B45" s="28" t="s">
        <v>68</v>
      </c>
      <c r="C45" s="65">
        <v>664.54499999999996</v>
      </c>
      <c r="D45" s="65">
        <v>690.98099999999999</v>
      </c>
      <c r="E45" s="65">
        <v>791.82</v>
      </c>
      <c r="F45" s="65">
        <v>658.851</v>
      </c>
      <c r="G45" s="65">
        <v>707.55899999999997</v>
      </c>
      <c r="H45" s="65">
        <v>709.33</v>
      </c>
      <c r="I45" s="65">
        <v>703.89700000000005</v>
      </c>
      <c r="J45" s="65">
        <v>746.69600000000003</v>
      </c>
      <c r="K45" s="65">
        <v>737.54200000000003</v>
      </c>
      <c r="L45" s="65">
        <v>777.803</v>
      </c>
      <c r="M45" s="65">
        <v>897.24699999999996</v>
      </c>
      <c r="N45" s="65">
        <v>1020.5069999999999</v>
      </c>
      <c r="O45" s="65">
        <v>1160.1089999999999</v>
      </c>
      <c r="P45" s="65">
        <v>1282.0229999999999</v>
      </c>
      <c r="Q45" s="65">
        <v>1323.7950000000001</v>
      </c>
      <c r="R45" s="65">
        <v>1503.231</v>
      </c>
      <c r="S45" s="65">
        <v>1568.155</v>
      </c>
      <c r="T45" s="65">
        <v>1451.404</v>
      </c>
      <c r="U45" s="65">
        <v>1462.143</v>
      </c>
      <c r="V45" s="65">
        <v>1488.057</v>
      </c>
      <c r="W45" s="65">
        <v>1503.1420000000001</v>
      </c>
      <c r="X45" s="65">
        <v>1480.1949999999999</v>
      </c>
      <c r="Y45" s="65">
        <v>1584.9680000000001</v>
      </c>
      <c r="Z45" s="65">
        <v>1510.8209999999999</v>
      </c>
      <c r="AA45" s="65">
        <v>1431.7929999999999</v>
      </c>
      <c r="AB45" s="65">
        <v>1380.5719999999999</v>
      </c>
      <c r="AC45" s="65">
        <v>1255.702</v>
      </c>
    </row>
    <row r="46" spans="1:29">
      <c r="A46" s="56"/>
      <c r="B46" s="40" t="s">
        <v>100</v>
      </c>
      <c r="C46" s="65">
        <v>105323.57</v>
      </c>
      <c r="D46" s="65">
        <v>105419.91899999999</v>
      </c>
      <c r="E46" s="65">
        <v>103772.205</v>
      </c>
      <c r="F46" s="65">
        <v>108958.879</v>
      </c>
      <c r="G46" s="65">
        <v>112861.65</v>
      </c>
      <c r="H46" s="65">
        <v>104018.254</v>
      </c>
      <c r="I46" s="65">
        <v>112062.557</v>
      </c>
      <c r="J46" s="65">
        <v>107941.395</v>
      </c>
      <c r="K46" s="65">
        <v>102198.209</v>
      </c>
      <c r="L46" s="65">
        <v>102510.094</v>
      </c>
      <c r="M46" s="65">
        <v>107958.322</v>
      </c>
      <c r="N46" s="65">
        <v>107016.287</v>
      </c>
      <c r="O46" s="65">
        <v>112650.894</v>
      </c>
      <c r="P46" s="65">
        <v>111281.452</v>
      </c>
      <c r="Q46" s="65">
        <v>114916.859</v>
      </c>
      <c r="R46" s="65">
        <v>104819.02</v>
      </c>
      <c r="S46" s="65">
        <v>120292.466</v>
      </c>
      <c r="T46" s="65">
        <v>123948.323</v>
      </c>
      <c r="U46" s="65">
        <v>116188.374</v>
      </c>
      <c r="V46" s="65">
        <v>120282.537</v>
      </c>
      <c r="W46" s="65">
        <v>122747.55899999999</v>
      </c>
      <c r="X46" s="65">
        <v>124367.49</v>
      </c>
      <c r="Y46" s="65">
        <v>124291.943</v>
      </c>
      <c r="Z46" s="65">
        <v>126988.125</v>
      </c>
      <c r="AA46" s="65">
        <v>124487.4</v>
      </c>
      <c r="AB46" s="65">
        <v>122326.933</v>
      </c>
      <c r="AC46" s="65">
        <v>113364.039</v>
      </c>
    </row>
    <row r="47" spans="1:29">
      <c r="A47" s="56"/>
      <c r="B47" s="8" t="s">
        <v>101</v>
      </c>
      <c r="C47" s="65">
        <v>48409.963000000003</v>
      </c>
      <c r="D47" s="65">
        <v>48302.154999999999</v>
      </c>
      <c r="E47" s="65">
        <v>51658.832999999999</v>
      </c>
      <c r="F47" s="65">
        <v>55505.790999999997</v>
      </c>
      <c r="G47" s="65">
        <v>56523.493999999999</v>
      </c>
      <c r="H47" s="65">
        <v>49015.271000000001</v>
      </c>
      <c r="I47" s="65">
        <v>53453.243999999999</v>
      </c>
      <c r="J47" s="65">
        <v>53413.819000000003</v>
      </c>
      <c r="K47" s="65">
        <v>49044.065999999999</v>
      </c>
      <c r="L47" s="65">
        <v>47584.04</v>
      </c>
      <c r="M47" s="65">
        <v>49856.288999999997</v>
      </c>
      <c r="N47" s="65">
        <v>49237.877</v>
      </c>
      <c r="O47" s="65">
        <v>50558.281000000003</v>
      </c>
      <c r="P47" s="65">
        <v>44820.173000000003</v>
      </c>
      <c r="Q47" s="65">
        <v>49659.053</v>
      </c>
      <c r="R47" s="65">
        <v>48301.324000000001</v>
      </c>
      <c r="S47" s="65">
        <v>54207.381999999998</v>
      </c>
      <c r="T47" s="65">
        <v>53689.798000000003</v>
      </c>
      <c r="U47" s="65">
        <v>49027.279000000002</v>
      </c>
      <c r="V47" s="65">
        <v>54047.269</v>
      </c>
      <c r="W47" s="65">
        <v>53340.294999999998</v>
      </c>
      <c r="X47" s="65">
        <v>55311.65</v>
      </c>
      <c r="Y47" s="65">
        <v>54596.902000000002</v>
      </c>
      <c r="Z47" s="65">
        <v>53966.682000000001</v>
      </c>
      <c r="AA47" s="65">
        <v>53057.053999999996</v>
      </c>
      <c r="AB47" s="65">
        <v>53781.351000000002</v>
      </c>
      <c r="AC47" s="65">
        <v>46717.860999999997</v>
      </c>
    </row>
    <row r="48" spans="1:29">
      <c r="A48" s="56"/>
      <c r="B48" s="27" t="s">
        <v>1</v>
      </c>
      <c r="C48" s="65">
        <v>2805.326</v>
      </c>
      <c r="D48" s="65">
        <v>2899.6529999999998</v>
      </c>
      <c r="E48" s="65">
        <v>3362.2469999999998</v>
      </c>
      <c r="F48" s="65">
        <v>3482.8380000000002</v>
      </c>
      <c r="G48" s="65">
        <v>4825.1130000000003</v>
      </c>
      <c r="H48" s="65">
        <v>4315.8230000000003</v>
      </c>
      <c r="I48" s="65">
        <v>6334.6530000000002</v>
      </c>
      <c r="J48" s="65">
        <v>7175.1289999999999</v>
      </c>
      <c r="K48" s="65">
        <v>7450.3829999999998</v>
      </c>
      <c r="L48" s="65">
        <v>7235.7070000000003</v>
      </c>
      <c r="M48" s="65">
        <v>8180.8209999999999</v>
      </c>
      <c r="N48" s="65">
        <v>5194.7209999999995</v>
      </c>
      <c r="O48" s="65">
        <v>5616.7349999999997</v>
      </c>
      <c r="P48" s="65">
        <v>5340.16</v>
      </c>
      <c r="Q48" s="65">
        <v>5078.3109999999997</v>
      </c>
      <c r="R48" s="65">
        <v>3158.7260000000001</v>
      </c>
      <c r="S48" s="65">
        <v>4532.0150000000003</v>
      </c>
      <c r="T48" s="65">
        <v>4560.9309999999996</v>
      </c>
      <c r="U48" s="65">
        <v>3350.7289999999998</v>
      </c>
      <c r="V48" s="65">
        <v>2982.6660000000002</v>
      </c>
      <c r="W48" s="65">
        <v>2703.136</v>
      </c>
      <c r="X48" s="65">
        <v>2527.7080000000001</v>
      </c>
      <c r="Y48" s="65">
        <v>2162.672</v>
      </c>
      <c r="Z48" s="65">
        <v>2512.7910000000002</v>
      </c>
      <c r="AA48" s="65">
        <v>2472.8910000000001</v>
      </c>
      <c r="AB48" s="65">
        <v>2043.172</v>
      </c>
      <c r="AC48" s="65">
        <v>1761.17</v>
      </c>
    </row>
    <row r="49" spans="1:29">
      <c r="A49" s="56"/>
      <c r="B49" s="41" t="s">
        <v>2</v>
      </c>
      <c r="C49" s="65">
        <v>434.58600000000001</v>
      </c>
      <c r="D49" s="65">
        <v>520.04300000000001</v>
      </c>
      <c r="E49" s="65">
        <v>628.28300000000002</v>
      </c>
      <c r="F49" s="65">
        <v>459.89299999999997</v>
      </c>
      <c r="G49" s="65">
        <v>285.58999999999997</v>
      </c>
      <c r="H49" s="65">
        <v>196.744</v>
      </c>
      <c r="I49" s="65">
        <v>172.03</v>
      </c>
      <c r="J49" s="65">
        <v>152.87899999999999</v>
      </c>
      <c r="K49" s="65">
        <v>142.83500000000001</v>
      </c>
      <c r="L49" s="65">
        <v>156.76</v>
      </c>
      <c r="M49" s="65">
        <v>89.019000000000005</v>
      </c>
      <c r="N49" s="65">
        <v>104.208</v>
      </c>
      <c r="O49" s="65">
        <v>123.535</v>
      </c>
      <c r="P49" s="65">
        <v>141.52000000000001</v>
      </c>
      <c r="Q49" s="65">
        <v>56.932000000000002</v>
      </c>
      <c r="R49" s="65">
        <v>83.340999999999994</v>
      </c>
      <c r="S49" s="65">
        <v>68.094999999999999</v>
      </c>
      <c r="T49" s="65">
        <v>30.818999999999999</v>
      </c>
      <c r="U49" s="65">
        <v>12.65</v>
      </c>
      <c r="V49" s="65">
        <v>7.9020000000000001</v>
      </c>
      <c r="W49" s="65">
        <v>29.847999999999999</v>
      </c>
      <c r="X49" s="65">
        <v>24.594000000000001</v>
      </c>
      <c r="Y49" s="65">
        <v>14.489000000000001</v>
      </c>
      <c r="Z49" s="65">
        <v>13.698</v>
      </c>
      <c r="AA49" s="65">
        <v>26.134</v>
      </c>
      <c r="AB49" s="65">
        <v>37.427</v>
      </c>
      <c r="AC49" s="65">
        <v>5.46</v>
      </c>
    </row>
    <row r="50" spans="1:29">
      <c r="A50" s="56"/>
      <c r="B50" s="41" t="s">
        <v>3</v>
      </c>
      <c r="C50" s="65">
        <v>43835.826999999997</v>
      </c>
      <c r="D50" s="65">
        <v>43672.862999999998</v>
      </c>
      <c r="E50" s="65">
        <v>46179.45</v>
      </c>
      <c r="F50" s="65">
        <v>50048.330999999998</v>
      </c>
      <c r="G50" s="65">
        <v>50006.438999999998</v>
      </c>
      <c r="H50" s="65">
        <v>43101.811999999998</v>
      </c>
      <c r="I50" s="65">
        <v>45408.07</v>
      </c>
      <c r="J50" s="65">
        <v>44680.608</v>
      </c>
      <c r="K50" s="65">
        <v>39976.095999999998</v>
      </c>
      <c r="L50" s="65">
        <v>38519.120999999999</v>
      </c>
      <c r="M50" s="65">
        <v>39920.985999999997</v>
      </c>
      <c r="N50" s="65">
        <v>42084.046000000002</v>
      </c>
      <c r="O50" s="65">
        <v>42883.930999999997</v>
      </c>
      <c r="P50" s="65">
        <v>37446.79</v>
      </c>
      <c r="Q50" s="65">
        <v>42289.184999999998</v>
      </c>
      <c r="R50" s="65">
        <v>43072.637000000002</v>
      </c>
      <c r="S50" s="65">
        <v>47180.442000000003</v>
      </c>
      <c r="T50" s="65">
        <v>46660.614000000001</v>
      </c>
      <c r="U50" s="65">
        <v>43212.383000000002</v>
      </c>
      <c r="V50" s="65">
        <v>48333.860999999997</v>
      </c>
      <c r="W50" s="65">
        <v>48114.985000000001</v>
      </c>
      <c r="X50" s="65">
        <v>50291.370999999999</v>
      </c>
      <c r="Y50" s="65">
        <v>49971.491999999998</v>
      </c>
      <c r="Z50" s="65">
        <v>48984.764999999999</v>
      </c>
      <c r="AA50" s="65">
        <v>47973.997000000003</v>
      </c>
      <c r="AB50" s="65">
        <v>49210.934999999998</v>
      </c>
      <c r="AC50" s="65">
        <v>42462.737999999998</v>
      </c>
    </row>
    <row r="51" spans="1:29">
      <c r="A51" s="56"/>
      <c r="B51" s="27" t="s">
        <v>102</v>
      </c>
      <c r="C51" s="65">
        <v>1334.2249999999999</v>
      </c>
      <c r="D51" s="65">
        <v>1209.598</v>
      </c>
      <c r="E51" s="65">
        <v>1488.854</v>
      </c>
      <c r="F51" s="65">
        <v>1514.729</v>
      </c>
      <c r="G51" s="65">
        <v>1406.3520000000001</v>
      </c>
      <c r="H51" s="65">
        <v>1400.8920000000001</v>
      </c>
      <c r="I51" s="65">
        <v>1538.491</v>
      </c>
      <c r="J51" s="65">
        <v>1405.203</v>
      </c>
      <c r="K51" s="65">
        <v>1474.7529999999999</v>
      </c>
      <c r="L51" s="65">
        <v>1672.452</v>
      </c>
      <c r="M51" s="65">
        <v>1665.463</v>
      </c>
      <c r="N51" s="65">
        <v>1854.902</v>
      </c>
      <c r="O51" s="65">
        <v>1934.08</v>
      </c>
      <c r="P51" s="65">
        <v>1891.704</v>
      </c>
      <c r="Q51" s="65">
        <v>2234.625</v>
      </c>
      <c r="R51" s="65">
        <v>1986.62</v>
      </c>
      <c r="S51" s="65">
        <v>2426.83</v>
      </c>
      <c r="T51" s="65">
        <v>2437.4340000000002</v>
      </c>
      <c r="U51" s="65">
        <v>2451.5169999999998</v>
      </c>
      <c r="V51" s="65">
        <v>2722.84</v>
      </c>
      <c r="W51" s="65">
        <v>2492.326</v>
      </c>
      <c r="X51" s="65">
        <v>2467.9760000000001</v>
      </c>
      <c r="Y51" s="65">
        <v>2448.25</v>
      </c>
      <c r="Z51" s="65">
        <v>2455.4290000000001</v>
      </c>
      <c r="AA51" s="65">
        <v>2584.0320000000002</v>
      </c>
      <c r="AB51" s="65">
        <v>2489.8180000000002</v>
      </c>
      <c r="AC51" s="65">
        <v>2488.4929999999999</v>
      </c>
    </row>
    <row r="52" spans="1:29">
      <c r="A52" s="56"/>
      <c r="B52" s="42" t="s">
        <v>35</v>
      </c>
      <c r="C52" s="65">
        <v>9550.9140000000007</v>
      </c>
      <c r="D52" s="65">
        <v>9708.3259999999991</v>
      </c>
      <c r="E52" s="65">
        <v>8316.4680000000008</v>
      </c>
      <c r="F52" s="65">
        <v>10399.276</v>
      </c>
      <c r="G52" s="65">
        <v>11588.826999999999</v>
      </c>
      <c r="H52" s="65">
        <v>10852.548000000001</v>
      </c>
      <c r="I52" s="65">
        <v>12973.314</v>
      </c>
      <c r="J52" s="65">
        <v>12736.28</v>
      </c>
      <c r="K52" s="65">
        <v>12430.462</v>
      </c>
      <c r="L52" s="65">
        <v>13793.212</v>
      </c>
      <c r="M52" s="65">
        <v>16308.948</v>
      </c>
      <c r="N52" s="65">
        <v>16220.547</v>
      </c>
      <c r="O52" s="65">
        <v>17950.704000000002</v>
      </c>
      <c r="P52" s="65">
        <v>19701.317999999999</v>
      </c>
      <c r="Q52" s="65">
        <v>19016.044999999998</v>
      </c>
      <c r="R52" s="65">
        <v>12503.075999999999</v>
      </c>
      <c r="S52" s="65">
        <v>17010.050999999999</v>
      </c>
      <c r="T52" s="65">
        <v>19079.324000000001</v>
      </c>
      <c r="U52" s="65">
        <v>16997.285</v>
      </c>
      <c r="V52" s="65">
        <v>17001.171999999999</v>
      </c>
      <c r="W52" s="65">
        <v>17485.68</v>
      </c>
      <c r="X52" s="65">
        <v>16300.425999999999</v>
      </c>
      <c r="Y52" s="65">
        <v>16347.376</v>
      </c>
      <c r="Z52" s="65">
        <v>17886.805</v>
      </c>
      <c r="AA52" s="65">
        <v>16988.112000000001</v>
      </c>
      <c r="AB52" s="65">
        <v>15366.254999999999</v>
      </c>
      <c r="AC52" s="65">
        <v>13543.953</v>
      </c>
    </row>
    <row r="53" spans="1:29">
      <c r="A53" s="56"/>
      <c r="B53" s="41" t="s">
        <v>36</v>
      </c>
      <c r="C53" s="65">
        <v>5365.2619999999997</v>
      </c>
      <c r="D53" s="65">
        <v>5317.4650000000001</v>
      </c>
      <c r="E53" s="65">
        <v>4315.0140000000001</v>
      </c>
      <c r="F53" s="65">
        <v>5451.0169999999998</v>
      </c>
      <c r="G53" s="65">
        <v>6349.7190000000001</v>
      </c>
      <c r="H53" s="65">
        <v>5866.7309999999998</v>
      </c>
      <c r="I53" s="65">
        <v>7461.4129999999996</v>
      </c>
      <c r="J53" s="65">
        <v>7367.0860000000002</v>
      </c>
      <c r="K53" s="65">
        <v>7090.0219999999999</v>
      </c>
      <c r="L53" s="65">
        <v>8019.82</v>
      </c>
      <c r="M53" s="65">
        <v>10495.39</v>
      </c>
      <c r="N53" s="65">
        <v>10331.298000000001</v>
      </c>
      <c r="O53" s="65">
        <v>11249.416999999999</v>
      </c>
      <c r="P53" s="65">
        <v>12758.182000000001</v>
      </c>
      <c r="Q53" s="65">
        <v>12419.759</v>
      </c>
      <c r="R53" s="65">
        <v>7431.4449999999997</v>
      </c>
      <c r="S53" s="65">
        <v>10455.206</v>
      </c>
      <c r="T53" s="65">
        <v>12242.816000000001</v>
      </c>
      <c r="U53" s="65">
        <v>10464.547</v>
      </c>
      <c r="V53" s="65">
        <v>10185.527</v>
      </c>
      <c r="W53" s="65">
        <v>10617.05</v>
      </c>
      <c r="X53" s="65">
        <v>9640.9770000000008</v>
      </c>
      <c r="Y53" s="65">
        <v>9165.0759999999991</v>
      </c>
      <c r="Z53" s="65">
        <v>10591.704</v>
      </c>
      <c r="AA53" s="65">
        <v>9594.2260000000006</v>
      </c>
      <c r="AB53" s="65">
        <v>8345.5580000000009</v>
      </c>
      <c r="AC53" s="65">
        <v>7350.6629999999996</v>
      </c>
    </row>
    <row r="54" spans="1:29">
      <c r="A54" s="56"/>
      <c r="B54" s="41" t="s">
        <v>40</v>
      </c>
      <c r="C54" s="65">
        <v>4185.652</v>
      </c>
      <c r="D54" s="65">
        <v>4390.8599999999997</v>
      </c>
      <c r="E54" s="65">
        <v>4001.4540000000002</v>
      </c>
      <c r="F54" s="65">
        <v>4948.26</v>
      </c>
      <c r="G54" s="65">
        <v>5239.1080000000002</v>
      </c>
      <c r="H54" s="65">
        <v>4985.817</v>
      </c>
      <c r="I54" s="65">
        <v>5511.9009999999998</v>
      </c>
      <c r="J54" s="65">
        <v>5369.1940000000004</v>
      </c>
      <c r="K54" s="65">
        <v>5340.44</v>
      </c>
      <c r="L54" s="65">
        <v>5773.3919999999998</v>
      </c>
      <c r="M54" s="65">
        <v>5813.5569999999998</v>
      </c>
      <c r="N54" s="65">
        <v>5889.2489999999998</v>
      </c>
      <c r="O54" s="65">
        <v>6701.2870000000003</v>
      </c>
      <c r="P54" s="65">
        <v>6943.1360000000004</v>
      </c>
      <c r="Q54" s="65">
        <v>6596.2870000000003</v>
      </c>
      <c r="R54" s="65">
        <v>5071.6310000000003</v>
      </c>
      <c r="S54" s="65">
        <v>6554.8440000000001</v>
      </c>
      <c r="T54" s="65">
        <v>6836.5069999999996</v>
      </c>
      <c r="U54" s="65">
        <v>6532.7380000000003</v>
      </c>
      <c r="V54" s="65">
        <v>6815.6459999999997</v>
      </c>
      <c r="W54" s="65">
        <v>6868.63</v>
      </c>
      <c r="X54" s="65">
        <v>6659.45</v>
      </c>
      <c r="Y54" s="65">
        <v>7182.299</v>
      </c>
      <c r="Z54" s="65">
        <v>7295.1009999999997</v>
      </c>
      <c r="AA54" s="65">
        <v>7393.8860000000004</v>
      </c>
      <c r="AB54" s="65">
        <v>7020.6970000000001</v>
      </c>
      <c r="AC54" s="65">
        <v>6193.29</v>
      </c>
    </row>
    <row r="55" spans="1:29">
      <c r="A55" s="56"/>
      <c r="B55" s="42" t="s">
        <v>37</v>
      </c>
      <c r="C55" s="65">
        <v>27782.782999999999</v>
      </c>
      <c r="D55" s="65">
        <v>28251.374</v>
      </c>
      <c r="E55" s="65">
        <v>24909.789000000001</v>
      </c>
      <c r="F55" s="65">
        <v>23437.206999999999</v>
      </c>
      <c r="G55" s="65">
        <v>24085.614000000001</v>
      </c>
      <c r="H55" s="65">
        <v>23169.214</v>
      </c>
      <c r="I55" s="65">
        <v>22955.915000000001</v>
      </c>
      <c r="J55" s="65">
        <v>19599.083999999999</v>
      </c>
      <c r="K55" s="65">
        <v>17407.776000000002</v>
      </c>
      <c r="L55" s="65">
        <v>16980.103999999999</v>
      </c>
      <c r="M55" s="65">
        <v>16434.403999999999</v>
      </c>
      <c r="N55" s="65">
        <v>15855.937</v>
      </c>
      <c r="O55" s="65">
        <v>16155.022999999999</v>
      </c>
      <c r="P55" s="65">
        <v>16270.635</v>
      </c>
      <c r="Q55" s="65">
        <v>16176.904</v>
      </c>
      <c r="R55" s="65">
        <v>15547.661</v>
      </c>
      <c r="S55" s="65">
        <v>17664.905999999999</v>
      </c>
      <c r="T55" s="65">
        <v>18129.93</v>
      </c>
      <c r="U55" s="65">
        <v>17287.143</v>
      </c>
      <c r="V55" s="65">
        <v>15850.171</v>
      </c>
      <c r="W55" s="65">
        <v>17625.054</v>
      </c>
      <c r="X55" s="65">
        <v>17547.776000000002</v>
      </c>
      <c r="Y55" s="65">
        <v>17499.271000000001</v>
      </c>
      <c r="Z55" s="65">
        <v>17460.758000000002</v>
      </c>
      <c r="AA55" s="65">
        <v>16554.149000000001</v>
      </c>
      <c r="AB55" s="65">
        <v>16307.075999999999</v>
      </c>
      <c r="AC55" s="65">
        <v>16421.374</v>
      </c>
    </row>
    <row r="56" spans="1:29">
      <c r="A56" s="56"/>
      <c r="B56" s="42" t="s">
        <v>38</v>
      </c>
      <c r="C56" s="65">
        <v>19579.91</v>
      </c>
      <c r="D56" s="65">
        <v>19158.063999999998</v>
      </c>
      <c r="E56" s="65">
        <v>18887.116000000002</v>
      </c>
      <c r="F56" s="65">
        <v>19616.605</v>
      </c>
      <c r="G56" s="65">
        <v>20663.715</v>
      </c>
      <c r="H56" s="65">
        <v>20981.22</v>
      </c>
      <c r="I56" s="65">
        <v>22680.083999999999</v>
      </c>
      <c r="J56" s="65">
        <v>22192.212</v>
      </c>
      <c r="K56" s="65">
        <v>23315.904999999999</v>
      </c>
      <c r="L56" s="65">
        <v>24152.738000000001</v>
      </c>
      <c r="M56" s="65">
        <v>25358.682000000001</v>
      </c>
      <c r="N56" s="65">
        <v>25701.927</v>
      </c>
      <c r="O56" s="65">
        <v>27986.884999999998</v>
      </c>
      <c r="P56" s="65">
        <v>30489.325000000001</v>
      </c>
      <c r="Q56" s="65">
        <v>30064.856</v>
      </c>
      <c r="R56" s="65">
        <v>28466.958999999999</v>
      </c>
      <c r="S56" s="65">
        <v>31410.127</v>
      </c>
      <c r="T56" s="65">
        <v>33049.273000000001</v>
      </c>
      <c r="U56" s="65">
        <v>32876.667000000001</v>
      </c>
      <c r="V56" s="65">
        <v>33383.923999999999</v>
      </c>
      <c r="W56" s="65">
        <v>34296.53</v>
      </c>
      <c r="X56" s="65">
        <v>35207.637999999999</v>
      </c>
      <c r="Y56" s="65">
        <v>35848.394</v>
      </c>
      <c r="Z56" s="65">
        <v>37673.881000000001</v>
      </c>
      <c r="AA56" s="65">
        <v>37888.084999999999</v>
      </c>
      <c r="AB56" s="65">
        <v>36872.250999999997</v>
      </c>
      <c r="AC56" s="65">
        <v>36680.851999999999</v>
      </c>
    </row>
    <row r="57" spans="1:29">
      <c r="A57" s="56"/>
      <c r="B57" s="27" t="s">
        <v>39</v>
      </c>
      <c r="C57" s="65">
        <v>7716.2160000000003</v>
      </c>
      <c r="D57" s="65">
        <v>7963.8530000000001</v>
      </c>
      <c r="E57" s="65">
        <v>8021.7309999999998</v>
      </c>
      <c r="F57" s="65">
        <v>8042.9160000000002</v>
      </c>
      <c r="G57" s="65">
        <v>8501.1679999999997</v>
      </c>
      <c r="H57" s="65">
        <v>8436.8150000000005</v>
      </c>
      <c r="I57" s="65">
        <v>9182.0650000000005</v>
      </c>
      <c r="J57" s="65">
        <v>9192.2919999999995</v>
      </c>
      <c r="K57" s="65">
        <v>9586.6849999999995</v>
      </c>
      <c r="L57" s="65">
        <v>9431.8549999999996</v>
      </c>
      <c r="M57" s="65">
        <v>9925.3510000000006</v>
      </c>
      <c r="N57" s="65">
        <v>10049.799999999999</v>
      </c>
      <c r="O57" s="65">
        <v>10652.749</v>
      </c>
      <c r="P57" s="65">
        <v>11202.826999999999</v>
      </c>
      <c r="Q57" s="65">
        <v>11774.646000000001</v>
      </c>
      <c r="R57" s="65">
        <v>11479.682000000001</v>
      </c>
      <c r="S57" s="65">
        <v>12307.861000000001</v>
      </c>
      <c r="T57" s="65">
        <v>13396.072</v>
      </c>
      <c r="U57" s="65">
        <v>13607.532999999999</v>
      </c>
      <c r="V57" s="65">
        <v>13721.477000000001</v>
      </c>
      <c r="W57" s="65">
        <v>13871.36</v>
      </c>
      <c r="X57" s="65">
        <v>14238.401</v>
      </c>
      <c r="Y57" s="65">
        <v>14329.725</v>
      </c>
      <c r="Z57" s="65">
        <v>14818.901</v>
      </c>
      <c r="AA57" s="65">
        <v>15628.57</v>
      </c>
      <c r="AB57" s="65">
        <v>15797.043</v>
      </c>
      <c r="AC57" s="65">
        <v>16054.541999999999</v>
      </c>
    </row>
    <row r="58" spans="1:29">
      <c r="A58" s="56"/>
      <c r="B58" s="27" t="s">
        <v>103</v>
      </c>
      <c r="C58" s="65">
        <v>9786.6360000000004</v>
      </c>
      <c r="D58" s="65">
        <v>9400.5810000000001</v>
      </c>
      <c r="E58" s="65">
        <v>8927.9760000000006</v>
      </c>
      <c r="F58" s="65">
        <v>9528.3220000000001</v>
      </c>
      <c r="G58" s="65">
        <v>9825.9359999999997</v>
      </c>
      <c r="H58" s="65">
        <v>10148.892</v>
      </c>
      <c r="I58" s="65">
        <v>10748.503000000001</v>
      </c>
      <c r="J58" s="65">
        <v>10131.429</v>
      </c>
      <c r="K58" s="65">
        <v>10503.404</v>
      </c>
      <c r="L58" s="65">
        <v>10839.800999999999</v>
      </c>
      <c r="M58" s="65">
        <v>11827.683000000001</v>
      </c>
      <c r="N58" s="65">
        <v>11937.08</v>
      </c>
      <c r="O58" s="65">
        <v>13205.983</v>
      </c>
      <c r="P58" s="65">
        <v>14851.968000000001</v>
      </c>
      <c r="Q58" s="65">
        <v>13686.552</v>
      </c>
      <c r="R58" s="65">
        <v>12487.361000000001</v>
      </c>
      <c r="S58" s="65">
        <v>14513.175999999999</v>
      </c>
      <c r="T58" s="65">
        <v>14776.459000000001</v>
      </c>
      <c r="U58" s="65">
        <v>14478.864</v>
      </c>
      <c r="V58" s="65">
        <v>14950.708000000001</v>
      </c>
      <c r="W58" s="65">
        <v>15322.358</v>
      </c>
      <c r="X58" s="65">
        <v>15551.285</v>
      </c>
      <c r="Y58" s="65">
        <v>15774.188</v>
      </c>
      <c r="Z58" s="65">
        <v>16416.157999999999</v>
      </c>
      <c r="AA58" s="65">
        <v>16376.505999999999</v>
      </c>
      <c r="AB58" s="65">
        <v>15304.73</v>
      </c>
      <c r="AC58" s="65">
        <v>14436.867</v>
      </c>
    </row>
    <row r="59" spans="1:29">
      <c r="A59" s="56"/>
      <c r="B59" s="41" t="s">
        <v>198</v>
      </c>
      <c r="C59" s="65">
        <v>2077.058</v>
      </c>
      <c r="D59" s="65">
        <v>1793.63</v>
      </c>
      <c r="E59" s="65">
        <v>1937.41</v>
      </c>
      <c r="F59" s="65">
        <v>2045.367</v>
      </c>
      <c r="G59" s="65">
        <v>2336.6109999999999</v>
      </c>
      <c r="H59" s="65">
        <v>2395.5129999999999</v>
      </c>
      <c r="I59" s="65">
        <v>2749.5160000000001</v>
      </c>
      <c r="J59" s="65">
        <v>2868.4920000000002</v>
      </c>
      <c r="K59" s="65">
        <v>3225.8150000000001</v>
      </c>
      <c r="L59" s="65">
        <v>3881.0819999999999</v>
      </c>
      <c r="M59" s="65">
        <v>3605.6480000000001</v>
      </c>
      <c r="N59" s="65">
        <v>3715.047</v>
      </c>
      <c r="O59" s="65">
        <v>4128.1530000000002</v>
      </c>
      <c r="P59" s="65">
        <v>4434.5290000000005</v>
      </c>
      <c r="Q59" s="65">
        <v>4603.6589999999997</v>
      </c>
      <c r="R59" s="65">
        <v>4499.915</v>
      </c>
      <c r="S59" s="65">
        <v>4589.0910000000003</v>
      </c>
      <c r="T59" s="65">
        <v>4876.7420000000002</v>
      </c>
      <c r="U59" s="65">
        <v>4790.2700000000004</v>
      </c>
      <c r="V59" s="65">
        <v>4711.7389999999996</v>
      </c>
      <c r="W59" s="65">
        <v>5102.8119999999999</v>
      </c>
      <c r="X59" s="65">
        <v>5417.9520000000002</v>
      </c>
      <c r="Y59" s="65">
        <v>5744.4809999999998</v>
      </c>
      <c r="Z59" s="65">
        <v>6438.8220000000001</v>
      </c>
      <c r="AA59" s="65">
        <v>5883.01</v>
      </c>
      <c r="AB59" s="65">
        <v>5770.4780000000001</v>
      </c>
      <c r="AC59" s="65">
        <v>6189.4430000000002</v>
      </c>
    </row>
    <row r="60" spans="1:29">
      <c r="A60" s="56"/>
      <c r="B60" s="40" t="s">
        <v>104</v>
      </c>
      <c r="C60" s="65">
        <v>79943.813999999998</v>
      </c>
      <c r="D60" s="65">
        <v>82761.569000000003</v>
      </c>
      <c r="E60" s="65">
        <v>80394.587</v>
      </c>
      <c r="F60" s="65">
        <v>85791.900999999998</v>
      </c>
      <c r="G60" s="65">
        <v>92617.244000000006</v>
      </c>
      <c r="H60" s="65">
        <v>93976.262000000002</v>
      </c>
      <c r="I60" s="65">
        <v>102946.484</v>
      </c>
      <c r="J60" s="65">
        <v>101119.851</v>
      </c>
      <c r="K60" s="65">
        <v>100801.048</v>
      </c>
      <c r="L60" s="65">
        <v>106628.05</v>
      </c>
      <c r="M60" s="65">
        <v>111786.746</v>
      </c>
      <c r="N60" s="65">
        <v>114519.735</v>
      </c>
      <c r="O60" s="65">
        <v>129588.44899999999</v>
      </c>
      <c r="P60" s="65">
        <v>139782.82699999999</v>
      </c>
      <c r="Q60" s="65">
        <v>136346.39300000001</v>
      </c>
      <c r="R60" s="65">
        <v>114392.23</v>
      </c>
      <c r="S60" s="65">
        <v>132447.11499999999</v>
      </c>
      <c r="T60" s="65">
        <v>139562.71100000001</v>
      </c>
      <c r="U60" s="65">
        <v>133535.06899999999</v>
      </c>
      <c r="V60" s="65">
        <v>132193.96100000001</v>
      </c>
      <c r="W60" s="65">
        <v>137389.52499999999</v>
      </c>
      <c r="X60" s="65">
        <v>140424.34099999999</v>
      </c>
      <c r="Y60" s="65">
        <v>145024.74100000001</v>
      </c>
      <c r="Z60" s="65">
        <v>150503.35500000001</v>
      </c>
      <c r="AA60" s="65">
        <v>152698.59700000001</v>
      </c>
      <c r="AB60" s="65">
        <v>147636.258</v>
      </c>
      <c r="AC60" s="65">
        <v>139544.31899999999</v>
      </c>
    </row>
    <row r="61" spans="1:29">
      <c r="A61" s="56"/>
      <c r="B61" s="8" t="s">
        <v>101</v>
      </c>
      <c r="C61" s="65">
        <v>15424.692999999999</v>
      </c>
      <c r="D61" s="65">
        <v>15795.721</v>
      </c>
      <c r="E61" s="65">
        <v>15097.677</v>
      </c>
      <c r="F61" s="65">
        <v>16473.938999999998</v>
      </c>
      <c r="G61" s="65">
        <v>18243.922999999999</v>
      </c>
      <c r="H61" s="65">
        <v>17971.722000000002</v>
      </c>
      <c r="I61" s="65">
        <v>20159.370999999999</v>
      </c>
      <c r="J61" s="65">
        <v>19981.071</v>
      </c>
      <c r="K61" s="65">
        <v>20475.664000000001</v>
      </c>
      <c r="L61" s="65">
        <v>21497.149000000001</v>
      </c>
      <c r="M61" s="65">
        <v>23010.157999999999</v>
      </c>
      <c r="N61" s="65">
        <v>23685.23</v>
      </c>
      <c r="O61" s="65">
        <v>26179.759999999998</v>
      </c>
      <c r="P61" s="65">
        <v>28237.232</v>
      </c>
      <c r="Q61" s="65">
        <v>27405.162</v>
      </c>
      <c r="R61" s="65">
        <v>24147.498</v>
      </c>
      <c r="S61" s="65">
        <v>27696.306</v>
      </c>
      <c r="T61" s="65">
        <v>28763.255000000001</v>
      </c>
      <c r="U61" s="65">
        <v>27965.364000000001</v>
      </c>
      <c r="V61" s="65">
        <v>28748.061000000002</v>
      </c>
      <c r="W61" s="65">
        <v>30085.112000000001</v>
      </c>
      <c r="X61" s="65">
        <v>31019.073</v>
      </c>
      <c r="Y61" s="65">
        <v>31911.557000000001</v>
      </c>
      <c r="Z61" s="65">
        <v>33334.614000000001</v>
      </c>
      <c r="AA61" s="65">
        <v>33617.483</v>
      </c>
      <c r="AB61" s="65">
        <v>32760.178</v>
      </c>
      <c r="AC61" s="65">
        <v>31570.85</v>
      </c>
    </row>
    <row r="62" spans="1:29">
      <c r="A62" s="56"/>
      <c r="B62" s="27" t="s">
        <v>1</v>
      </c>
      <c r="C62" s="65" t="s">
        <v>112</v>
      </c>
      <c r="D62" s="65" t="s">
        <v>112</v>
      </c>
      <c r="E62" s="65" t="s">
        <v>112</v>
      </c>
      <c r="F62" s="65" t="s">
        <v>112</v>
      </c>
      <c r="G62" s="65" t="s">
        <v>112</v>
      </c>
      <c r="H62" s="65" t="s">
        <v>112</v>
      </c>
      <c r="I62" s="65" t="s">
        <v>112</v>
      </c>
      <c r="J62" s="65" t="s">
        <v>112</v>
      </c>
      <c r="K62" s="65" t="s">
        <v>112</v>
      </c>
      <c r="L62" s="65" t="s">
        <v>112</v>
      </c>
      <c r="M62" s="65" t="s">
        <v>112</v>
      </c>
      <c r="N62" s="65" t="s">
        <v>112</v>
      </c>
      <c r="O62" s="65" t="s">
        <v>112</v>
      </c>
      <c r="P62" s="65" t="s">
        <v>112</v>
      </c>
      <c r="Q62" s="65" t="s">
        <v>112</v>
      </c>
      <c r="R62" s="65" t="s">
        <v>112</v>
      </c>
      <c r="S62" s="65" t="s">
        <v>112</v>
      </c>
      <c r="T62" s="65" t="s">
        <v>112</v>
      </c>
      <c r="U62" s="65" t="s">
        <v>112</v>
      </c>
      <c r="V62" s="65" t="s">
        <v>112</v>
      </c>
      <c r="W62" s="65" t="s">
        <v>112</v>
      </c>
      <c r="X62" s="65" t="s">
        <v>112</v>
      </c>
      <c r="Y62" s="65" t="s">
        <v>112</v>
      </c>
      <c r="Z62" s="65" t="s">
        <v>112</v>
      </c>
      <c r="AA62" s="65" t="s">
        <v>112</v>
      </c>
      <c r="AB62" s="65" t="s">
        <v>112</v>
      </c>
      <c r="AC62" s="65" t="s">
        <v>112</v>
      </c>
    </row>
    <row r="63" spans="1:29">
      <c r="A63" s="56"/>
      <c r="B63" s="41" t="s">
        <v>2</v>
      </c>
      <c r="C63" s="65" t="s">
        <v>112</v>
      </c>
      <c r="D63" s="65" t="s">
        <v>112</v>
      </c>
      <c r="E63" s="65" t="s">
        <v>112</v>
      </c>
      <c r="F63" s="65" t="s">
        <v>112</v>
      </c>
      <c r="G63" s="65" t="s">
        <v>112</v>
      </c>
      <c r="H63" s="65" t="s">
        <v>112</v>
      </c>
      <c r="I63" s="65" t="s">
        <v>112</v>
      </c>
      <c r="J63" s="65" t="s">
        <v>112</v>
      </c>
      <c r="K63" s="65" t="s">
        <v>112</v>
      </c>
      <c r="L63" s="65" t="s">
        <v>112</v>
      </c>
      <c r="M63" s="65" t="s">
        <v>112</v>
      </c>
      <c r="N63" s="65" t="s">
        <v>112</v>
      </c>
      <c r="O63" s="65" t="s">
        <v>112</v>
      </c>
      <c r="P63" s="65" t="s">
        <v>112</v>
      </c>
      <c r="Q63" s="65" t="s">
        <v>112</v>
      </c>
      <c r="R63" s="65" t="s">
        <v>112</v>
      </c>
      <c r="S63" s="65" t="s">
        <v>112</v>
      </c>
      <c r="T63" s="65" t="s">
        <v>112</v>
      </c>
      <c r="U63" s="65" t="s">
        <v>112</v>
      </c>
      <c r="V63" s="65" t="s">
        <v>112</v>
      </c>
      <c r="W63" s="65" t="s">
        <v>112</v>
      </c>
      <c r="X63" s="65" t="s">
        <v>112</v>
      </c>
      <c r="Y63" s="65" t="s">
        <v>112</v>
      </c>
      <c r="Z63" s="65" t="s">
        <v>112</v>
      </c>
      <c r="AA63" s="65" t="s">
        <v>112</v>
      </c>
      <c r="AB63" s="65" t="s">
        <v>112</v>
      </c>
      <c r="AC63" s="65" t="s">
        <v>112</v>
      </c>
    </row>
    <row r="64" spans="1:29">
      <c r="A64" s="56"/>
      <c r="B64" s="41" t="s">
        <v>3</v>
      </c>
      <c r="C64" s="65">
        <v>15423.86</v>
      </c>
      <c r="D64" s="65">
        <v>15794.439</v>
      </c>
      <c r="E64" s="65">
        <v>15096.657999999999</v>
      </c>
      <c r="F64" s="65">
        <v>16472.284</v>
      </c>
      <c r="G64" s="65">
        <v>18242.084999999999</v>
      </c>
      <c r="H64" s="65">
        <v>17969.815999999999</v>
      </c>
      <c r="I64" s="65">
        <v>20157.34</v>
      </c>
      <c r="J64" s="65">
        <v>19978.946</v>
      </c>
      <c r="K64" s="65">
        <v>20473.701000000001</v>
      </c>
      <c r="L64" s="65">
        <v>21494.720000000001</v>
      </c>
      <c r="M64" s="65">
        <v>22997.832999999999</v>
      </c>
      <c r="N64" s="65">
        <v>23671.691999999999</v>
      </c>
      <c r="O64" s="65">
        <v>26165.353999999999</v>
      </c>
      <c r="P64" s="65">
        <v>28219.882000000001</v>
      </c>
      <c r="Q64" s="65">
        <v>27401.1</v>
      </c>
      <c r="R64" s="65">
        <v>24145.870999999999</v>
      </c>
      <c r="S64" s="65">
        <v>27692.669000000002</v>
      </c>
      <c r="T64" s="65">
        <v>28759.473000000002</v>
      </c>
      <c r="U64" s="65">
        <v>27961.848999999998</v>
      </c>
      <c r="V64" s="65">
        <v>28745.137999999999</v>
      </c>
      <c r="W64" s="65">
        <v>30081.937000000002</v>
      </c>
      <c r="X64" s="65">
        <v>31015.489000000001</v>
      </c>
      <c r="Y64" s="65">
        <v>31907.489000000001</v>
      </c>
      <c r="Z64" s="65">
        <v>33329.754000000001</v>
      </c>
      <c r="AA64" s="65">
        <v>33612.315999999999</v>
      </c>
      <c r="AB64" s="65">
        <v>32756.859</v>
      </c>
      <c r="AC64" s="65">
        <v>31567.727999999999</v>
      </c>
    </row>
    <row r="65" spans="1:29">
      <c r="A65" s="56"/>
      <c r="B65" s="41" t="s">
        <v>102</v>
      </c>
      <c r="C65" s="65">
        <v>0.83299999999999996</v>
      </c>
      <c r="D65" s="65">
        <v>1.2809999999999999</v>
      </c>
      <c r="E65" s="65">
        <v>1.0189999999999999</v>
      </c>
      <c r="F65" s="65">
        <v>1.6539999999999999</v>
      </c>
      <c r="G65" s="65">
        <v>1.8380000000000001</v>
      </c>
      <c r="H65" s="65">
        <v>1.907</v>
      </c>
      <c r="I65" s="65">
        <v>2.032</v>
      </c>
      <c r="J65" s="65">
        <v>2.1240000000000001</v>
      </c>
      <c r="K65" s="65">
        <v>1.964</v>
      </c>
      <c r="L65" s="65">
        <v>2.4289999999999998</v>
      </c>
      <c r="M65" s="65">
        <v>12.326000000000001</v>
      </c>
      <c r="N65" s="65">
        <v>13.538</v>
      </c>
      <c r="O65" s="65">
        <v>14.406000000000001</v>
      </c>
      <c r="P65" s="65">
        <v>17.349</v>
      </c>
      <c r="Q65" s="65">
        <v>4.0620000000000003</v>
      </c>
      <c r="R65" s="65">
        <v>1.627</v>
      </c>
      <c r="S65" s="65">
        <v>3.637</v>
      </c>
      <c r="T65" s="65">
        <v>3.7829999999999999</v>
      </c>
      <c r="U65" s="65">
        <v>3.5150000000000001</v>
      </c>
      <c r="V65" s="65">
        <v>2.923</v>
      </c>
      <c r="W65" s="65">
        <v>3.1749999999999998</v>
      </c>
      <c r="X65" s="65">
        <v>3.5840000000000001</v>
      </c>
      <c r="Y65" s="65">
        <v>4.0670000000000002</v>
      </c>
      <c r="Z65" s="65">
        <v>4.8609999999999998</v>
      </c>
      <c r="AA65" s="65">
        <v>5.1669999999999998</v>
      </c>
      <c r="AB65" s="65">
        <v>3.319</v>
      </c>
      <c r="AC65" s="65">
        <v>3.1219999999999999</v>
      </c>
    </row>
    <row r="66" spans="1:29">
      <c r="A66" s="56"/>
      <c r="B66" s="42" t="s">
        <v>35</v>
      </c>
      <c r="C66" s="65">
        <v>30461.089</v>
      </c>
      <c r="D66" s="65">
        <v>33382.326999999997</v>
      </c>
      <c r="E66" s="65">
        <v>31361.366999999998</v>
      </c>
      <c r="F66" s="65">
        <v>34030.838000000003</v>
      </c>
      <c r="G66" s="65">
        <v>37087.116999999998</v>
      </c>
      <c r="H66" s="65">
        <v>38495.284</v>
      </c>
      <c r="I66" s="65">
        <v>42051.896000000001</v>
      </c>
      <c r="J66" s="65">
        <v>41406.834000000003</v>
      </c>
      <c r="K66" s="65">
        <v>39652.125</v>
      </c>
      <c r="L66" s="65">
        <v>42480.981</v>
      </c>
      <c r="M66" s="65">
        <v>45029.226000000002</v>
      </c>
      <c r="N66" s="65">
        <v>45513.608999999997</v>
      </c>
      <c r="O66" s="65">
        <v>54520.773000000001</v>
      </c>
      <c r="P66" s="65">
        <v>60064.625999999997</v>
      </c>
      <c r="Q66" s="65">
        <v>58524.805</v>
      </c>
      <c r="R66" s="65">
        <v>43266.864000000001</v>
      </c>
      <c r="S66" s="65">
        <v>54136.139000000003</v>
      </c>
      <c r="T66" s="65">
        <v>59097.493000000002</v>
      </c>
      <c r="U66" s="65">
        <v>55414.254999999997</v>
      </c>
      <c r="V66" s="65">
        <v>54059.785000000003</v>
      </c>
      <c r="W66" s="65">
        <v>56087.063999999998</v>
      </c>
      <c r="X66" s="65">
        <v>57340.048999999999</v>
      </c>
      <c r="Y66" s="65">
        <v>60255.317000000003</v>
      </c>
      <c r="Z66" s="65">
        <v>63213.233</v>
      </c>
      <c r="AA66" s="65">
        <v>64731.233</v>
      </c>
      <c r="AB66" s="65">
        <v>61644.648999999998</v>
      </c>
      <c r="AC66" s="65">
        <v>55214.593999999997</v>
      </c>
    </row>
    <row r="67" spans="1:29">
      <c r="A67" s="56"/>
      <c r="B67" s="41" t="s">
        <v>36</v>
      </c>
      <c r="C67" s="65">
        <v>28374.456999999999</v>
      </c>
      <c r="D67" s="65">
        <v>31243.026999999998</v>
      </c>
      <c r="E67" s="65">
        <v>29275.084999999999</v>
      </c>
      <c r="F67" s="65">
        <v>31769.204000000002</v>
      </c>
      <c r="G67" s="65">
        <v>34600.553</v>
      </c>
      <c r="H67" s="65">
        <v>35945.42</v>
      </c>
      <c r="I67" s="65">
        <v>39166.332999999999</v>
      </c>
      <c r="J67" s="65">
        <v>38558.798999999999</v>
      </c>
      <c r="K67" s="65">
        <v>36799.071000000004</v>
      </c>
      <c r="L67" s="65">
        <v>39492.385999999999</v>
      </c>
      <c r="M67" s="65">
        <v>41916.214999999997</v>
      </c>
      <c r="N67" s="65">
        <v>42366.8</v>
      </c>
      <c r="O67" s="65">
        <v>51008.46</v>
      </c>
      <c r="P67" s="65">
        <v>56222.803</v>
      </c>
      <c r="Q67" s="65">
        <v>54838.292000000001</v>
      </c>
      <c r="R67" s="65">
        <v>40293.339</v>
      </c>
      <c r="S67" s="65">
        <v>50380.892</v>
      </c>
      <c r="T67" s="65">
        <v>54963.978999999999</v>
      </c>
      <c r="U67" s="65">
        <v>51467.597000000002</v>
      </c>
      <c r="V67" s="65">
        <v>50147.188999999998</v>
      </c>
      <c r="W67" s="65">
        <v>51971.999000000003</v>
      </c>
      <c r="X67" s="65">
        <v>52936.495000000003</v>
      </c>
      <c r="Y67" s="65">
        <v>55639.374000000003</v>
      </c>
      <c r="Z67" s="65">
        <v>58480.101000000002</v>
      </c>
      <c r="AA67" s="65">
        <v>59978.955000000002</v>
      </c>
      <c r="AB67" s="65">
        <v>57052.527999999998</v>
      </c>
      <c r="AC67" s="65">
        <v>50866.663</v>
      </c>
    </row>
    <row r="68" spans="1:29">
      <c r="A68" s="56"/>
      <c r="B68" s="41" t="s">
        <v>40</v>
      </c>
      <c r="C68" s="65">
        <v>2086.6320000000001</v>
      </c>
      <c r="D68" s="65">
        <v>2139.3000000000002</v>
      </c>
      <c r="E68" s="65">
        <v>2086.2820000000002</v>
      </c>
      <c r="F68" s="65">
        <v>2261.634</v>
      </c>
      <c r="G68" s="65">
        <v>2486.5639999999999</v>
      </c>
      <c r="H68" s="65">
        <v>2549.864</v>
      </c>
      <c r="I68" s="65">
        <v>2885.5630000000001</v>
      </c>
      <c r="J68" s="65">
        <v>2848.0349999999999</v>
      </c>
      <c r="K68" s="65">
        <v>2853.0540000000001</v>
      </c>
      <c r="L68" s="65">
        <v>2988.5949999999998</v>
      </c>
      <c r="M68" s="65">
        <v>3113.011</v>
      </c>
      <c r="N68" s="65">
        <v>3146.808</v>
      </c>
      <c r="O68" s="65">
        <v>3512.3139999999999</v>
      </c>
      <c r="P68" s="65">
        <v>3841.8229999999999</v>
      </c>
      <c r="Q68" s="65">
        <v>3686.5129999999999</v>
      </c>
      <c r="R68" s="65">
        <v>2973.5250000000001</v>
      </c>
      <c r="S68" s="65">
        <v>3755.2469999999998</v>
      </c>
      <c r="T68" s="65">
        <v>4133.5140000000001</v>
      </c>
      <c r="U68" s="65">
        <v>3946.6579999999999</v>
      </c>
      <c r="V68" s="65">
        <v>3912.5949999999998</v>
      </c>
      <c r="W68" s="65">
        <v>4115.0640000000003</v>
      </c>
      <c r="X68" s="65">
        <v>4403.5540000000001</v>
      </c>
      <c r="Y68" s="65">
        <v>4615.9430000000002</v>
      </c>
      <c r="Z68" s="65">
        <v>4733.1310000000003</v>
      </c>
      <c r="AA68" s="65">
        <v>4752.2780000000002</v>
      </c>
      <c r="AB68" s="65">
        <v>4592.1210000000001</v>
      </c>
      <c r="AC68" s="65">
        <v>4347.9319999999998</v>
      </c>
    </row>
    <row r="69" spans="1:29">
      <c r="A69" s="56"/>
      <c r="B69" s="42" t="s">
        <v>37</v>
      </c>
      <c r="C69" s="65">
        <v>5229.5990000000002</v>
      </c>
      <c r="D69" s="65">
        <v>5222.451</v>
      </c>
      <c r="E69" s="65">
        <v>6047.08</v>
      </c>
      <c r="F69" s="65">
        <v>6191.0929999999998</v>
      </c>
      <c r="G69" s="65">
        <v>6681.5730000000003</v>
      </c>
      <c r="H69" s="65">
        <v>6629.2</v>
      </c>
      <c r="I69" s="65">
        <v>7509.4579999999996</v>
      </c>
      <c r="J69" s="65">
        <v>6849.8580000000002</v>
      </c>
      <c r="K69" s="65">
        <v>7074.375</v>
      </c>
      <c r="L69" s="65">
        <v>7521.9639999999999</v>
      </c>
      <c r="M69" s="65">
        <v>7962.7640000000001</v>
      </c>
      <c r="N69" s="65">
        <v>8219.4269999999997</v>
      </c>
      <c r="O69" s="65">
        <v>8917.7659999999996</v>
      </c>
      <c r="P69" s="65">
        <v>9693.9709999999995</v>
      </c>
      <c r="Q69" s="65">
        <v>10221.522000000001</v>
      </c>
      <c r="R69" s="65">
        <v>8924.9480000000003</v>
      </c>
      <c r="S69" s="65">
        <v>10330.759</v>
      </c>
      <c r="T69" s="65">
        <v>10649.46</v>
      </c>
      <c r="U69" s="65">
        <v>9913.6010000000006</v>
      </c>
      <c r="V69" s="65">
        <v>10022.162</v>
      </c>
      <c r="W69" s="65">
        <v>10566.598</v>
      </c>
      <c r="X69" s="65">
        <v>10709.893</v>
      </c>
      <c r="Y69" s="65">
        <v>11136.427</v>
      </c>
      <c r="Z69" s="65">
        <v>12049.598</v>
      </c>
      <c r="AA69" s="65">
        <v>12718.341</v>
      </c>
      <c r="AB69" s="65">
        <v>12445.210999999999</v>
      </c>
      <c r="AC69" s="65">
        <v>12479.127</v>
      </c>
    </row>
    <row r="70" spans="1:29">
      <c r="A70" s="56"/>
      <c r="B70" s="42" t="s">
        <v>38</v>
      </c>
      <c r="C70" s="65">
        <v>28828.433000000001</v>
      </c>
      <c r="D70" s="65">
        <v>28361.07</v>
      </c>
      <c r="E70" s="65">
        <v>27888.462</v>
      </c>
      <c r="F70" s="65">
        <v>29096.031999999999</v>
      </c>
      <c r="G70" s="65">
        <v>30604.631000000001</v>
      </c>
      <c r="H70" s="65">
        <v>30880.056</v>
      </c>
      <c r="I70" s="65">
        <v>33225.758999999998</v>
      </c>
      <c r="J70" s="65">
        <v>32882.088000000003</v>
      </c>
      <c r="K70" s="65">
        <v>33598.883000000002</v>
      </c>
      <c r="L70" s="65">
        <v>35127.957000000002</v>
      </c>
      <c r="M70" s="65">
        <v>35784.597999999998</v>
      </c>
      <c r="N70" s="65">
        <v>37101.468999999997</v>
      </c>
      <c r="O70" s="65">
        <v>39970.150999999998</v>
      </c>
      <c r="P70" s="65">
        <v>41786.999000000003</v>
      </c>
      <c r="Q70" s="65">
        <v>40194.904999999999</v>
      </c>
      <c r="R70" s="65">
        <v>38052.92</v>
      </c>
      <c r="S70" s="65">
        <v>40283.911999999997</v>
      </c>
      <c r="T70" s="65">
        <v>41052.502</v>
      </c>
      <c r="U70" s="65">
        <v>40241.847999999998</v>
      </c>
      <c r="V70" s="65">
        <v>39363.953000000001</v>
      </c>
      <c r="W70" s="65">
        <v>40650.750999999997</v>
      </c>
      <c r="X70" s="65">
        <v>41355.324999999997</v>
      </c>
      <c r="Y70" s="65">
        <v>41721.440000000002</v>
      </c>
      <c r="Z70" s="65">
        <v>41905.911</v>
      </c>
      <c r="AA70" s="65">
        <v>41631.54</v>
      </c>
      <c r="AB70" s="65">
        <v>40786.22</v>
      </c>
      <c r="AC70" s="65">
        <v>40279.747000000003</v>
      </c>
    </row>
    <row r="71" spans="1:29">
      <c r="A71" s="56"/>
      <c r="B71" s="27" t="s">
        <v>17</v>
      </c>
      <c r="C71" s="65">
        <v>10505.446</v>
      </c>
      <c r="D71" s="65">
        <v>10275.522999999999</v>
      </c>
      <c r="E71" s="65">
        <v>9821.9480000000003</v>
      </c>
      <c r="F71" s="65">
        <v>9961.59</v>
      </c>
      <c r="G71" s="65">
        <v>10013.343999999999</v>
      </c>
      <c r="H71" s="65">
        <v>9883.3770000000004</v>
      </c>
      <c r="I71" s="65">
        <v>10545.47</v>
      </c>
      <c r="J71" s="65">
        <v>11249.304</v>
      </c>
      <c r="K71" s="65">
        <v>11596.361999999999</v>
      </c>
      <c r="L71" s="65">
        <v>12097.531000000001</v>
      </c>
      <c r="M71" s="65">
        <v>12411.287</v>
      </c>
      <c r="N71" s="65">
        <v>13323.442999999999</v>
      </c>
      <c r="O71" s="65">
        <v>14895.084000000001</v>
      </c>
      <c r="P71" s="65">
        <v>15213.966</v>
      </c>
      <c r="Q71" s="65">
        <v>14791.454</v>
      </c>
      <c r="R71" s="65">
        <v>14710.648999999999</v>
      </c>
      <c r="S71" s="65">
        <v>14862.078</v>
      </c>
      <c r="T71" s="65">
        <v>14996.133</v>
      </c>
      <c r="U71" s="65">
        <v>14576.195</v>
      </c>
      <c r="V71" s="65">
        <v>14036.672</v>
      </c>
      <c r="W71" s="65">
        <v>13792.592000000001</v>
      </c>
      <c r="X71" s="65">
        <v>14167.356</v>
      </c>
      <c r="Y71" s="65">
        <v>14206.305</v>
      </c>
      <c r="Z71" s="65">
        <v>14272.519</v>
      </c>
      <c r="AA71" s="65">
        <v>13877.689</v>
      </c>
      <c r="AB71" s="65">
        <v>13942.089</v>
      </c>
      <c r="AC71" s="65">
        <v>13801.627</v>
      </c>
    </row>
    <row r="72" spans="1:29">
      <c r="A72" s="56"/>
      <c r="B72" s="27" t="s">
        <v>31</v>
      </c>
      <c r="C72" s="65">
        <v>14269.816000000001</v>
      </c>
      <c r="D72" s="65">
        <v>14044.127</v>
      </c>
      <c r="E72" s="65">
        <v>13963.909</v>
      </c>
      <c r="F72" s="65">
        <v>15123.629000000001</v>
      </c>
      <c r="G72" s="65">
        <v>16262.200999999999</v>
      </c>
      <c r="H72" s="65">
        <v>16959.384999999998</v>
      </c>
      <c r="I72" s="65">
        <v>18498.329000000002</v>
      </c>
      <c r="J72" s="65">
        <v>17813.682000000001</v>
      </c>
      <c r="K72" s="65">
        <v>17954.627</v>
      </c>
      <c r="L72" s="65">
        <v>18897.385999999999</v>
      </c>
      <c r="M72" s="65">
        <v>19145.708999999999</v>
      </c>
      <c r="N72" s="65">
        <v>19244.859</v>
      </c>
      <c r="O72" s="65">
        <v>20490.68</v>
      </c>
      <c r="P72" s="65">
        <v>21719.089</v>
      </c>
      <c r="Q72" s="65">
        <v>20415.244999999999</v>
      </c>
      <c r="R72" s="65">
        <v>18338.103999999999</v>
      </c>
      <c r="S72" s="65">
        <v>20358.022000000001</v>
      </c>
      <c r="T72" s="65">
        <v>20880.420999999998</v>
      </c>
      <c r="U72" s="65">
        <v>20449.562999999998</v>
      </c>
      <c r="V72" s="65">
        <v>20044.537</v>
      </c>
      <c r="W72" s="65">
        <v>21345.117999999999</v>
      </c>
      <c r="X72" s="65">
        <v>21630.736000000001</v>
      </c>
      <c r="Y72" s="65">
        <v>21776.683000000001</v>
      </c>
      <c r="Z72" s="65">
        <v>21915.59</v>
      </c>
      <c r="AA72" s="65">
        <v>22058.705000000002</v>
      </c>
      <c r="AB72" s="65">
        <v>21180.888999999999</v>
      </c>
      <c r="AC72" s="65">
        <v>20948.962</v>
      </c>
    </row>
    <row r="73" spans="1:29">
      <c r="A73" s="56"/>
      <c r="B73" s="41" t="s">
        <v>198</v>
      </c>
      <c r="C73" s="65">
        <v>4053.17</v>
      </c>
      <c r="D73" s="65">
        <v>4041.42</v>
      </c>
      <c r="E73" s="65">
        <v>4102.6049999999996</v>
      </c>
      <c r="F73" s="65">
        <v>4010.8130000000001</v>
      </c>
      <c r="G73" s="65">
        <v>4329.0860000000002</v>
      </c>
      <c r="H73" s="65">
        <v>4037.2930000000001</v>
      </c>
      <c r="I73" s="65">
        <v>4181.96</v>
      </c>
      <c r="J73" s="65">
        <v>3819.1019999999999</v>
      </c>
      <c r="K73" s="65">
        <v>4047.895</v>
      </c>
      <c r="L73" s="65">
        <v>4133.04</v>
      </c>
      <c r="M73" s="65">
        <v>4227.6019999999999</v>
      </c>
      <c r="N73" s="65">
        <v>4533.1670000000004</v>
      </c>
      <c r="O73" s="65">
        <v>4584.3860000000004</v>
      </c>
      <c r="P73" s="65">
        <v>4853.9440000000004</v>
      </c>
      <c r="Q73" s="65">
        <v>4988.2049999999999</v>
      </c>
      <c r="R73" s="65">
        <v>5004.1670000000004</v>
      </c>
      <c r="S73" s="65">
        <v>5063.8119999999999</v>
      </c>
      <c r="T73" s="65">
        <v>5175.9489999999996</v>
      </c>
      <c r="U73" s="65">
        <v>5216.0910000000003</v>
      </c>
      <c r="V73" s="65">
        <v>5282.7449999999999</v>
      </c>
      <c r="W73" s="65">
        <v>5513.0410000000002</v>
      </c>
      <c r="X73" s="65">
        <v>5557.2340000000004</v>
      </c>
      <c r="Y73" s="65">
        <v>5738.4530000000004</v>
      </c>
      <c r="Z73" s="65">
        <v>5717.8010000000004</v>
      </c>
      <c r="AA73" s="65">
        <v>5695.1450000000004</v>
      </c>
      <c r="AB73" s="65">
        <v>5663.2420000000002</v>
      </c>
      <c r="AC73" s="65">
        <v>5529.1589999999997</v>
      </c>
    </row>
    <row r="74" spans="1:29">
      <c r="A74" s="56"/>
      <c r="B74" s="40" t="s">
        <v>41</v>
      </c>
      <c r="C74" s="65">
        <v>614.23800000000006</v>
      </c>
      <c r="D74" s="65">
        <v>427.55099999999999</v>
      </c>
      <c r="E74" s="65">
        <v>476.745</v>
      </c>
      <c r="F74" s="65">
        <v>455.49200000000002</v>
      </c>
      <c r="G74" s="65">
        <v>1014.415</v>
      </c>
      <c r="H74" s="65">
        <v>594.67999999999995</v>
      </c>
      <c r="I74" s="65">
        <v>648.40800000000002</v>
      </c>
      <c r="J74" s="65">
        <v>1035.1559999999999</v>
      </c>
      <c r="K74" s="65">
        <v>991.63699999999994</v>
      </c>
      <c r="L74" s="65">
        <v>13886.934999999999</v>
      </c>
      <c r="M74" s="65">
        <v>17507.550999999999</v>
      </c>
      <c r="N74" s="65">
        <v>15574.357</v>
      </c>
      <c r="O74" s="65">
        <v>21502.463</v>
      </c>
      <c r="P74" s="65">
        <v>20279.391</v>
      </c>
      <c r="Q74" s="65">
        <v>18160.870999999999</v>
      </c>
      <c r="R74" s="65">
        <v>15961.582</v>
      </c>
      <c r="S74" s="65">
        <v>16976.117999999999</v>
      </c>
      <c r="T74" s="65">
        <v>18123.684000000001</v>
      </c>
      <c r="U74" s="65">
        <v>18895.128000000001</v>
      </c>
      <c r="V74" s="65">
        <v>22202.574000000001</v>
      </c>
      <c r="W74" s="65">
        <v>23819.851999999999</v>
      </c>
      <c r="X74" s="65">
        <v>25605.157999999999</v>
      </c>
      <c r="Y74" s="65">
        <v>31378.404999999999</v>
      </c>
      <c r="Z74" s="65">
        <v>30818.57</v>
      </c>
      <c r="AA74" s="65">
        <v>29506.848999999998</v>
      </c>
      <c r="AB74" s="65">
        <v>30870.916000000001</v>
      </c>
      <c r="AC74" s="65">
        <v>23747.882000000001</v>
      </c>
    </row>
    <row r="75" spans="1:29">
      <c r="A75" s="56"/>
      <c r="B75" s="42" t="s">
        <v>42</v>
      </c>
      <c r="C75" s="65">
        <v>614.23800000000006</v>
      </c>
      <c r="D75" s="65">
        <v>427.55099999999999</v>
      </c>
      <c r="E75" s="65">
        <v>476.44499999999999</v>
      </c>
      <c r="F75" s="65">
        <v>445.09199999999998</v>
      </c>
      <c r="G75" s="65">
        <v>991.91499999999996</v>
      </c>
      <c r="H75" s="65">
        <v>513.48</v>
      </c>
      <c r="I75" s="65">
        <v>459.00799999999998</v>
      </c>
      <c r="J75" s="65">
        <v>707.55600000000004</v>
      </c>
      <c r="K75" s="65">
        <v>535.43700000000001</v>
      </c>
      <c r="L75" s="65">
        <v>13359.934999999999</v>
      </c>
      <c r="M75" s="65">
        <v>15530.851000000001</v>
      </c>
      <c r="N75" s="65">
        <v>13843.757</v>
      </c>
      <c r="O75" s="65">
        <v>20146.062999999998</v>
      </c>
      <c r="P75" s="65">
        <v>18314.291000000001</v>
      </c>
      <c r="Q75" s="65">
        <v>15690.370999999999</v>
      </c>
      <c r="R75" s="65">
        <v>13381.582</v>
      </c>
      <c r="S75" s="65">
        <v>14302.817999999999</v>
      </c>
      <c r="T75" s="65">
        <v>15262.884</v>
      </c>
      <c r="U75" s="65">
        <v>16054.428</v>
      </c>
      <c r="V75" s="65">
        <v>19124.374</v>
      </c>
      <c r="W75" s="65">
        <v>20354.531999999999</v>
      </c>
      <c r="X75" s="65">
        <v>21994.957999999999</v>
      </c>
      <c r="Y75" s="65">
        <v>27775.805</v>
      </c>
      <c r="Z75" s="65">
        <v>27325.77</v>
      </c>
      <c r="AA75" s="65">
        <v>26219.949000000001</v>
      </c>
      <c r="AB75" s="65">
        <v>27961.916000000001</v>
      </c>
      <c r="AC75" s="65">
        <v>20838.882000000001</v>
      </c>
    </row>
    <row r="76" spans="1:29">
      <c r="A76" s="56"/>
      <c r="B76" s="42" t="s">
        <v>199</v>
      </c>
      <c r="C76" s="65">
        <v>0</v>
      </c>
      <c r="D76" s="65">
        <v>0</v>
      </c>
      <c r="E76" s="65">
        <v>0.3</v>
      </c>
      <c r="F76" s="65">
        <v>10.4</v>
      </c>
      <c r="G76" s="65">
        <v>22.5</v>
      </c>
      <c r="H76" s="65">
        <v>81.2</v>
      </c>
      <c r="I76" s="65">
        <v>189.4</v>
      </c>
      <c r="J76" s="65">
        <v>327.60000000000002</v>
      </c>
      <c r="K76" s="65">
        <v>456.2</v>
      </c>
      <c r="L76" s="65">
        <v>527</v>
      </c>
      <c r="M76" s="65">
        <v>1976.7</v>
      </c>
      <c r="N76" s="65">
        <v>1730.6</v>
      </c>
      <c r="O76" s="65">
        <v>1356.4</v>
      </c>
      <c r="P76" s="65">
        <v>1965.1</v>
      </c>
      <c r="Q76" s="65">
        <v>2470.5</v>
      </c>
      <c r="R76" s="65">
        <v>2580</v>
      </c>
      <c r="S76" s="65">
        <v>2673.3</v>
      </c>
      <c r="T76" s="65">
        <v>2860.8</v>
      </c>
      <c r="U76" s="65">
        <v>2840.7</v>
      </c>
      <c r="V76" s="65">
        <v>3078.2</v>
      </c>
      <c r="W76" s="65">
        <v>3465.32</v>
      </c>
      <c r="X76" s="65">
        <v>3610.2</v>
      </c>
      <c r="Y76" s="65">
        <v>3602.6</v>
      </c>
      <c r="Z76" s="65">
        <v>3492.8</v>
      </c>
      <c r="AA76" s="65">
        <v>3286.9</v>
      </c>
      <c r="AB76" s="65">
        <v>2909</v>
      </c>
      <c r="AC76" s="65">
        <v>2909</v>
      </c>
    </row>
    <row r="77" spans="1:29">
      <c r="A77" s="56"/>
      <c r="B77" s="43" t="s">
        <v>69</v>
      </c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</row>
    <row r="78" spans="1:29">
      <c r="A78" s="56"/>
      <c r="B78" s="44" t="s">
        <v>95</v>
      </c>
      <c r="C78" s="61">
        <v>463149.50099999999</v>
      </c>
      <c r="D78" s="61">
        <v>463591.64299999998</v>
      </c>
      <c r="E78" s="61">
        <v>474991.11900000001</v>
      </c>
      <c r="F78" s="61">
        <v>482428.06599999999</v>
      </c>
      <c r="G78" s="61">
        <v>504746.92099999997</v>
      </c>
      <c r="H78" s="61">
        <v>489037.95899999997</v>
      </c>
      <c r="I78" s="61">
        <v>521179.45799999998</v>
      </c>
      <c r="J78" s="61">
        <v>507038.16200000001</v>
      </c>
      <c r="K78" s="61">
        <v>513295.04200000002</v>
      </c>
      <c r="L78" s="61">
        <v>542312.18799999997</v>
      </c>
      <c r="M78" s="61">
        <v>562375.96900000004</v>
      </c>
      <c r="N78" s="61">
        <v>563541.81700000004</v>
      </c>
      <c r="O78" s="61">
        <v>600855.93000000005</v>
      </c>
      <c r="P78" s="61">
        <v>607485.73499999999</v>
      </c>
      <c r="Q78" s="61">
        <v>606914.11300000001</v>
      </c>
      <c r="R78" s="61">
        <v>539226.88199999998</v>
      </c>
      <c r="S78" s="61">
        <v>592544.821</v>
      </c>
      <c r="T78" s="61">
        <v>615865.272</v>
      </c>
      <c r="U78" s="61">
        <v>587639.83600000001</v>
      </c>
      <c r="V78" s="61">
        <v>607283.85199999996</v>
      </c>
      <c r="W78" s="61">
        <v>624112.94099999999</v>
      </c>
      <c r="X78" s="61">
        <v>645170.43599999999</v>
      </c>
      <c r="Y78" s="61">
        <v>652513.21400000004</v>
      </c>
      <c r="Z78" s="61">
        <v>646363.62300000002</v>
      </c>
      <c r="AA78" s="61">
        <v>647118.14599999995</v>
      </c>
      <c r="AB78" s="61">
        <v>660393.37</v>
      </c>
      <c r="AC78" s="61">
        <v>613231.72100000002</v>
      </c>
    </row>
    <row r="79" spans="1:29">
      <c r="A79" s="67" t="s">
        <v>58</v>
      </c>
      <c r="B79" s="44" t="s">
        <v>200</v>
      </c>
      <c r="C79" s="61">
        <v>8697.4449999999997</v>
      </c>
      <c r="D79" s="61">
        <v>8697.4449999999997</v>
      </c>
      <c r="E79" s="61">
        <v>8697.4449999999997</v>
      </c>
      <c r="F79" s="61">
        <v>8697.4449999999997</v>
      </c>
      <c r="G79" s="61">
        <v>8697.4449999999997</v>
      </c>
      <c r="H79" s="61">
        <v>8697.4449999999997</v>
      </c>
      <c r="I79" s="61">
        <v>8697.4449999999997</v>
      </c>
      <c r="J79" s="61">
        <v>11288.168</v>
      </c>
      <c r="K79" s="61">
        <v>12056.483</v>
      </c>
      <c r="L79" s="61">
        <v>13208.174000000001</v>
      </c>
      <c r="M79" s="61">
        <v>16863.716</v>
      </c>
      <c r="N79" s="61">
        <v>15104.066999999999</v>
      </c>
      <c r="O79" s="61">
        <v>15396.09</v>
      </c>
      <c r="P79" s="61">
        <v>17715.177</v>
      </c>
      <c r="Q79" s="61">
        <v>18721.694</v>
      </c>
      <c r="R79" s="61">
        <v>17022.146000000001</v>
      </c>
      <c r="S79" s="61">
        <v>17177.923999999999</v>
      </c>
      <c r="T79" s="61">
        <v>16173.120999999999</v>
      </c>
      <c r="U79" s="61">
        <v>17745.322</v>
      </c>
      <c r="V79" s="61">
        <v>17502.724999999999</v>
      </c>
      <c r="W79" s="61">
        <v>14528.46</v>
      </c>
      <c r="X79" s="61">
        <v>17683.282999999999</v>
      </c>
      <c r="Y79" s="61">
        <v>15965.084000000001</v>
      </c>
      <c r="Z79" s="61">
        <v>19157.911</v>
      </c>
      <c r="AA79" s="61">
        <v>19272.251</v>
      </c>
      <c r="AB79" s="61">
        <v>18403.205999999998</v>
      </c>
      <c r="AC79" s="61">
        <v>16068.802</v>
      </c>
    </row>
    <row r="80" spans="1:29">
      <c r="A80" s="67" t="s">
        <v>61</v>
      </c>
      <c r="B80" s="44" t="s">
        <v>105</v>
      </c>
      <c r="C80" s="61">
        <v>471846.946</v>
      </c>
      <c r="D80" s="61">
        <v>472289.08799999999</v>
      </c>
      <c r="E80" s="61">
        <v>483688.56400000001</v>
      </c>
      <c r="F80" s="61">
        <v>491125.511</v>
      </c>
      <c r="G80" s="61">
        <v>513444.36599999998</v>
      </c>
      <c r="H80" s="61">
        <v>497735.40399999998</v>
      </c>
      <c r="I80" s="61">
        <v>529876.90300000005</v>
      </c>
      <c r="J80" s="61">
        <v>518326.33</v>
      </c>
      <c r="K80" s="61">
        <v>525351.52500000002</v>
      </c>
      <c r="L80" s="61">
        <v>555520.36199999996</v>
      </c>
      <c r="M80" s="61">
        <v>579239.68500000006</v>
      </c>
      <c r="N80" s="61">
        <v>578645.88399999996</v>
      </c>
      <c r="O80" s="61">
        <v>616252.02</v>
      </c>
      <c r="P80" s="61">
        <v>625200.91200000001</v>
      </c>
      <c r="Q80" s="61">
        <v>625635.80700000003</v>
      </c>
      <c r="R80" s="61">
        <v>556249.02800000005</v>
      </c>
      <c r="S80" s="61">
        <v>609722.745</v>
      </c>
      <c r="T80" s="61">
        <v>632038.39300000004</v>
      </c>
      <c r="U80" s="61">
        <v>605385.15800000005</v>
      </c>
      <c r="V80" s="61">
        <v>624786.57700000005</v>
      </c>
      <c r="W80" s="61">
        <v>638641.40099999995</v>
      </c>
      <c r="X80" s="61">
        <v>662853.71900000004</v>
      </c>
      <c r="Y80" s="61">
        <v>668478.29799999995</v>
      </c>
      <c r="Z80" s="61">
        <v>665521.53399999999</v>
      </c>
      <c r="AA80" s="61">
        <v>666390.397</v>
      </c>
      <c r="AB80" s="61">
        <v>678796.576</v>
      </c>
      <c r="AC80" s="61">
        <v>629300.52300000004</v>
      </c>
    </row>
    <row r="81" spans="1:2">
      <c r="A81" s="146" t="s">
        <v>113</v>
      </c>
      <c r="B81" s="146"/>
    </row>
    <row r="82" spans="1:2">
      <c r="A82" s="46" t="s">
        <v>182</v>
      </c>
      <c r="B82" s="118"/>
    </row>
    <row r="83" spans="1:2">
      <c r="A83" s="66" t="s">
        <v>181</v>
      </c>
      <c r="B83" s="118"/>
    </row>
    <row r="84" spans="1:2">
      <c r="A84" s="66" t="s">
        <v>160</v>
      </c>
      <c r="B84" s="118"/>
    </row>
    <row r="85" spans="1:2">
      <c r="A85" s="47" t="s">
        <v>183</v>
      </c>
      <c r="B85" s="118"/>
    </row>
    <row r="86" spans="1:2">
      <c r="A86" s="66" t="s">
        <v>189</v>
      </c>
      <c r="B86" s="118"/>
    </row>
    <row r="87" spans="1:2">
      <c r="A87" s="66" t="s">
        <v>159</v>
      </c>
      <c r="B87" s="118"/>
    </row>
    <row r="88" spans="1:2">
      <c r="A88" s="45" t="s">
        <v>94</v>
      </c>
      <c r="B88" s="118"/>
    </row>
    <row r="89" spans="1:2">
      <c r="A89" s="45" t="s">
        <v>190</v>
      </c>
      <c r="B89" s="118"/>
    </row>
    <row r="90" spans="1:2">
      <c r="A90" s="133" t="s">
        <v>191</v>
      </c>
      <c r="B90" s="118"/>
    </row>
    <row r="91" spans="1:2">
      <c r="A91" s="45" t="s">
        <v>192</v>
      </c>
      <c r="B91" s="118"/>
    </row>
    <row r="92" spans="1:2">
      <c r="A92" s="134" t="s">
        <v>193</v>
      </c>
    </row>
    <row r="93" spans="1:2">
      <c r="A93" s="134" t="s">
        <v>194</v>
      </c>
    </row>
  </sheetData>
  <mergeCells count="2">
    <mergeCell ref="A4:B4"/>
    <mergeCell ref="A81:B81"/>
  </mergeCells>
  <pageMargins left="0.59055118110236227" right="0.19685039370078741" top="0.78740157480314965" bottom="0.78740157480314965" header="0.31496062992125984" footer="0.31496062992125984"/>
  <pageSetup paperSize="9" scale="70" firstPageNumber="12" orientation="portrait" horizontalDpi="1200" verticalDpi="1200" r:id="rId1"/>
  <headerFooter>
    <oddFooter>&amp;L&amp;"MetaNormalLF-Roman,Standard"&amp;9Statistisches Bundesamt, Gesamtwirtschaftliches Materilakonto, 2021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BG95"/>
  <sheetViews>
    <sheetView workbookViewId="0"/>
  </sheetViews>
  <sheetFormatPr baseColWidth="10" defaultColWidth="11.44140625" defaultRowHeight="14.4"/>
  <cols>
    <col min="1" max="1" width="2.33203125" style="13" customWidth="1" collapsed="1"/>
    <col min="2" max="2" width="55.6640625" style="13" customWidth="1" collapsed="1"/>
    <col min="3" max="4" width="14.6640625" style="13" customWidth="1" collapsed="1"/>
    <col min="5" max="8" width="13.6640625" style="13" hidden="1" customWidth="1" collapsed="1"/>
    <col min="9" max="9" width="14.6640625" style="13" customWidth="1" collapsed="1"/>
    <col min="10" max="13" width="13.6640625" style="13" hidden="1" customWidth="1" collapsed="1"/>
    <col min="14" max="14" width="14.6640625" style="13" customWidth="1" collapsed="1"/>
    <col min="15" max="18" width="13.6640625" style="13" hidden="1" customWidth="1" collapsed="1"/>
    <col min="19" max="19" width="14.6640625" style="13" customWidth="1" collapsed="1"/>
    <col min="20" max="23" width="13.6640625" style="13" hidden="1" customWidth="1" collapsed="1"/>
    <col min="24" max="24" width="14.6640625" style="13" customWidth="1" collapsed="1"/>
    <col min="25" max="29" width="12.6640625" style="13" customWidth="1" collapsed="1"/>
    <col min="30" max="30" width="11.44140625" style="13" collapsed="1"/>
    <col min="31" max="59" width="11.44140625" style="13"/>
    <col min="60" max="16384" width="11.44140625" style="13" collapsed="1"/>
  </cols>
  <sheetData>
    <row r="1" spans="1:30" ht="18" customHeight="1">
      <c r="A1" s="54" t="s">
        <v>115</v>
      </c>
    </row>
    <row r="2" spans="1:30" ht="18" customHeight="1">
      <c r="A2" s="55" t="s">
        <v>0</v>
      </c>
    </row>
    <row r="3" spans="1:30" ht="18" customHeight="1"/>
    <row r="4" spans="1:30" ht="25.2" customHeight="1">
      <c r="A4" s="71" t="s">
        <v>57</v>
      </c>
      <c r="B4" s="72"/>
      <c r="C4" s="63">
        <v>1994</v>
      </c>
      <c r="D4" s="63">
        <v>1995</v>
      </c>
      <c r="E4" s="63">
        <v>1996</v>
      </c>
      <c r="F4" s="63">
        <v>1997</v>
      </c>
      <c r="G4" s="63">
        <v>1998</v>
      </c>
      <c r="H4" s="63">
        <v>1999</v>
      </c>
      <c r="I4" s="63">
        <v>2000</v>
      </c>
      <c r="J4" s="63">
        <v>2001</v>
      </c>
      <c r="K4" s="63">
        <v>2002</v>
      </c>
      <c r="L4" s="63">
        <v>2003</v>
      </c>
      <c r="M4" s="63">
        <v>2004</v>
      </c>
      <c r="N4" s="63">
        <v>2005</v>
      </c>
      <c r="O4" s="63">
        <v>2006</v>
      </c>
      <c r="P4" s="63">
        <v>2007</v>
      </c>
      <c r="Q4" s="63">
        <v>2008</v>
      </c>
      <c r="R4" s="64">
        <v>2009</v>
      </c>
      <c r="S4" s="63">
        <v>2010</v>
      </c>
      <c r="T4" s="128">
        <v>2011</v>
      </c>
      <c r="U4" s="63">
        <v>2012</v>
      </c>
      <c r="V4" s="63">
        <v>2013</v>
      </c>
      <c r="W4" s="63">
        <v>2014</v>
      </c>
      <c r="X4" s="128">
        <v>2015</v>
      </c>
      <c r="Y4" s="129">
        <v>2016</v>
      </c>
      <c r="Z4" s="63">
        <v>2017</v>
      </c>
      <c r="AA4" s="63">
        <v>2018</v>
      </c>
      <c r="AB4" s="63">
        <v>2019</v>
      </c>
      <c r="AC4" s="64">
        <v>2020</v>
      </c>
      <c r="AD4" s="56"/>
    </row>
    <row r="5" spans="1:30">
      <c r="A5" s="56"/>
      <c r="B5" s="26" t="s">
        <v>106</v>
      </c>
      <c r="C5" s="61">
        <v>223180.742</v>
      </c>
      <c r="D5" s="61">
        <v>224701.70600000001</v>
      </c>
      <c r="E5" s="61">
        <v>238252.05799999999</v>
      </c>
      <c r="F5" s="61">
        <v>249320.253</v>
      </c>
      <c r="G5" s="61">
        <v>260946.56700000001</v>
      </c>
      <c r="H5" s="61">
        <v>265449.152</v>
      </c>
      <c r="I5" s="61">
        <v>289250.71899999998</v>
      </c>
      <c r="J5" s="61">
        <v>291688.967</v>
      </c>
      <c r="K5" s="61">
        <v>303714.31</v>
      </c>
      <c r="L5" s="61">
        <v>318465.49</v>
      </c>
      <c r="M5" s="61">
        <v>349497.51400000002</v>
      </c>
      <c r="N5" s="61">
        <v>357022.46500000003</v>
      </c>
      <c r="O5" s="61">
        <v>379631.57900000003</v>
      </c>
      <c r="P5" s="61">
        <v>396152.49400000001</v>
      </c>
      <c r="Q5" s="61">
        <v>388026.158</v>
      </c>
      <c r="R5" s="61">
        <v>338476.19400000002</v>
      </c>
      <c r="S5" s="61">
        <v>365296.163</v>
      </c>
      <c r="T5" s="61">
        <v>378448.87599999999</v>
      </c>
      <c r="U5" s="61">
        <v>367777.68099999998</v>
      </c>
      <c r="V5" s="61">
        <v>370084.174</v>
      </c>
      <c r="W5" s="61">
        <v>380740.38</v>
      </c>
      <c r="X5" s="61">
        <v>398125.23</v>
      </c>
      <c r="Y5" s="61">
        <v>399413.47100000002</v>
      </c>
      <c r="Z5" s="61">
        <v>411454.86599999998</v>
      </c>
      <c r="AA5" s="61">
        <v>415309.58799999999</v>
      </c>
      <c r="AB5" s="61">
        <v>428817.58299999998</v>
      </c>
      <c r="AC5" s="61">
        <v>406752.07799999998</v>
      </c>
    </row>
    <row r="6" spans="1:30">
      <c r="A6" s="56"/>
      <c r="B6" s="7" t="s">
        <v>33</v>
      </c>
      <c r="C6" s="61">
        <v>55357.334999999999</v>
      </c>
      <c r="D6" s="61">
        <v>55933.644999999997</v>
      </c>
      <c r="E6" s="61">
        <v>67179.485000000001</v>
      </c>
      <c r="F6" s="61">
        <v>63777.245000000003</v>
      </c>
      <c r="G6" s="61">
        <v>67581.228000000003</v>
      </c>
      <c r="H6" s="61">
        <v>68753.611999999994</v>
      </c>
      <c r="I6" s="61">
        <v>74397.331999999995</v>
      </c>
      <c r="J6" s="61">
        <v>72974.303</v>
      </c>
      <c r="K6" s="61">
        <v>77272.489000000001</v>
      </c>
      <c r="L6" s="61">
        <v>77930.854999999996</v>
      </c>
      <c r="M6" s="61">
        <v>80523.839000000007</v>
      </c>
      <c r="N6" s="61">
        <v>78086.543000000005</v>
      </c>
      <c r="O6" s="61">
        <v>82004.710000000006</v>
      </c>
      <c r="P6" s="61">
        <v>83598.457999999999</v>
      </c>
      <c r="Q6" s="61">
        <v>85363.308999999994</v>
      </c>
      <c r="R6" s="61">
        <v>78044.298999999999</v>
      </c>
      <c r="S6" s="61">
        <v>80492.422999999995</v>
      </c>
      <c r="T6" s="61">
        <v>86789.993000000002</v>
      </c>
      <c r="U6" s="61">
        <v>75265.494000000006</v>
      </c>
      <c r="V6" s="61">
        <v>75785.577999999994</v>
      </c>
      <c r="W6" s="61">
        <v>78479.789999999994</v>
      </c>
      <c r="X6" s="61">
        <v>90136.262000000002</v>
      </c>
      <c r="Y6" s="61">
        <v>84883.421000000002</v>
      </c>
      <c r="Z6" s="61">
        <v>87967.880999999994</v>
      </c>
      <c r="AA6" s="61">
        <v>90562.396999999997</v>
      </c>
      <c r="AB6" s="61">
        <v>114369.147</v>
      </c>
      <c r="AC6" s="61">
        <v>110644.838</v>
      </c>
    </row>
    <row r="7" spans="1:30">
      <c r="A7" s="56"/>
      <c r="B7" s="8" t="s">
        <v>73</v>
      </c>
      <c r="C7" s="61">
        <v>4967.3980000000001</v>
      </c>
      <c r="D7" s="61">
        <v>7222.2629999999999</v>
      </c>
      <c r="E7" s="61">
        <v>16681.841</v>
      </c>
      <c r="F7" s="61">
        <v>15638.978999999999</v>
      </c>
      <c r="G7" s="61">
        <v>15163.374</v>
      </c>
      <c r="H7" s="61">
        <v>12776.674999999999</v>
      </c>
      <c r="I7" s="61">
        <v>13424.037</v>
      </c>
      <c r="J7" s="61">
        <v>15021.288</v>
      </c>
      <c r="K7" s="61">
        <v>16490.333999999999</v>
      </c>
      <c r="L7" s="61">
        <v>19776.704000000002</v>
      </c>
      <c r="M7" s="61">
        <v>22421.276000000002</v>
      </c>
      <c r="N7" s="61">
        <v>15119.976000000001</v>
      </c>
      <c r="O7" s="61">
        <v>11412.316000000001</v>
      </c>
      <c r="P7" s="61">
        <v>11095.706</v>
      </c>
      <c r="Q7" s="61">
        <v>11459.17</v>
      </c>
      <c r="R7" s="61">
        <v>9906.598</v>
      </c>
      <c r="S7" s="61">
        <v>14995.543</v>
      </c>
      <c r="T7" s="61">
        <v>21704.536</v>
      </c>
      <c r="U7" s="61">
        <v>16353.964</v>
      </c>
      <c r="V7" s="61">
        <v>16485.899000000001</v>
      </c>
      <c r="W7" s="61">
        <v>18089.853999999999</v>
      </c>
      <c r="X7" s="61">
        <v>29638.052</v>
      </c>
      <c r="Y7" s="61">
        <v>23385.435000000001</v>
      </c>
      <c r="Z7" s="61">
        <v>27758.135999999999</v>
      </c>
      <c r="AA7" s="61">
        <v>35376.870999999999</v>
      </c>
      <c r="AB7" s="61">
        <v>56759.398000000001</v>
      </c>
      <c r="AC7" s="61">
        <v>48374.678999999996</v>
      </c>
    </row>
    <row r="8" spans="1:30">
      <c r="A8" s="56"/>
      <c r="B8" s="27" t="s">
        <v>1</v>
      </c>
      <c r="C8" s="61">
        <v>2024.6869999999999</v>
      </c>
      <c r="D8" s="61">
        <v>1736.3820000000001</v>
      </c>
      <c r="E8" s="61">
        <v>1041.7619999999999</v>
      </c>
      <c r="F8" s="61">
        <v>516.28200000000004</v>
      </c>
      <c r="G8" s="61">
        <v>324.96699999999998</v>
      </c>
      <c r="H8" s="61">
        <v>211.61</v>
      </c>
      <c r="I8" s="61">
        <v>278.709</v>
      </c>
      <c r="J8" s="61">
        <v>112.033</v>
      </c>
      <c r="K8" s="61">
        <v>227.702</v>
      </c>
      <c r="L8" s="61">
        <v>194.70599999999999</v>
      </c>
      <c r="M8" s="61">
        <v>185.32</v>
      </c>
      <c r="N8" s="61">
        <v>251.61699999999999</v>
      </c>
      <c r="O8" s="61">
        <v>305.04599999999999</v>
      </c>
      <c r="P8" s="61">
        <v>426.517</v>
      </c>
      <c r="Q8" s="61">
        <v>567.29200000000003</v>
      </c>
      <c r="R8" s="61">
        <v>400.47300000000001</v>
      </c>
      <c r="S8" s="61">
        <v>277.19200000000001</v>
      </c>
      <c r="T8" s="61">
        <v>216.86600000000001</v>
      </c>
      <c r="U8" s="61">
        <v>275.73</v>
      </c>
      <c r="V8" s="61">
        <v>251.154</v>
      </c>
      <c r="W8" s="61">
        <v>208.09399999999999</v>
      </c>
      <c r="X8" s="61">
        <v>178.11699999999999</v>
      </c>
      <c r="Y8" s="61">
        <v>285.53100000000001</v>
      </c>
      <c r="Z8" s="61">
        <v>223.886</v>
      </c>
      <c r="AA8" s="61">
        <v>202.209</v>
      </c>
      <c r="AB8" s="61">
        <v>492.899</v>
      </c>
      <c r="AC8" s="61">
        <v>589.46</v>
      </c>
    </row>
    <row r="9" spans="1:30">
      <c r="A9" s="56"/>
      <c r="B9" s="27" t="s">
        <v>2</v>
      </c>
      <c r="C9" s="61">
        <v>333.43200000000002</v>
      </c>
      <c r="D9" s="61">
        <v>403.91399999999999</v>
      </c>
      <c r="E9" s="61">
        <v>282.62299999999999</v>
      </c>
      <c r="F9" s="61">
        <v>339.40699999999998</v>
      </c>
      <c r="G9" s="61">
        <v>251.869</v>
      </c>
      <c r="H9" s="61">
        <v>223.10499999999999</v>
      </c>
      <c r="I9" s="61">
        <v>220.44900000000001</v>
      </c>
      <c r="J9" s="61">
        <v>304.06099999999998</v>
      </c>
      <c r="K9" s="61">
        <v>378.44299999999998</v>
      </c>
      <c r="L9" s="61">
        <v>146.053</v>
      </c>
      <c r="M9" s="61">
        <v>15.991</v>
      </c>
      <c r="N9" s="61">
        <v>3.5000000000000003E-2</v>
      </c>
      <c r="O9" s="61">
        <v>27.800999999999998</v>
      </c>
      <c r="P9" s="61">
        <v>140.85300000000001</v>
      </c>
      <c r="Q9" s="61">
        <v>533.46299999999997</v>
      </c>
      <c r="R9" s="61">
        <v>523.14700000000005</v>
      </c>
      <c r="S9" s="61">
        <v>696.178</v>
      </c>
      <c r="T9" s="61">
        <v>789.34199999999998</v>
      </c>
      <c r="U9" s="61">
        <v>1134.3499999999999</v>
      </c>
      <c r="V9" s="61">
        <v>918.18899999999996</v>
      </c>
      <c r="W9" s="61">
        <v>1038.492</v>
      </c>
      <c r="X9" s="61">
        <v>997.29700000000003</v>
      </c>
      <c r="Y9" s="61">
        <v>817.46</v>
      </c>
      <c r="Z9" s="61">
        <v>967.22900000000004</v>
      </c>
      <c r="AA9" s="61">
        <v>985.35599999999999</v>
      </c>
      <c r="AB9" s="61">
        <v>866.78</v>
      </c>
      <c r="AC9" s="61">
        <v>678.19299999999998</v>
      </c>
    </row>
    <row r="10" spans="1:30">
      <c r="A10" s="56"/>
      <c r="B10" s="27" t="s">
        <v>3</v>
      </c>
      <c r="C10" s="61">
        <v>1075.5709999999999</v>
      </c>
      <c r="D10" s="61">
        <v>488.495</v>
      </c>
      <c r="E10" s="61">
        <v>1129.8620000000001</v>
      </c>
      <c r="F10" s="61">
        <v>1008.553</v>
      </c>
      <c r="G10" s="61">
        <v>156.97499999999999</v>
      </c>
      <c r="H10" s="61">
        <v>168.28899999999999</v>
      </c>
      <c r="I10" s="61">
        <v>313.476</v>
      </c>
      <c r="J10" s="61">
        <v>907.92399999999998</v>
      </c>
      <c r="K10" s="61">
        <v>668.24099999999999</v>
      </c>
      <c r="L10" s="61">
        <v>1663.96</v>
      </c>
      <c r="M10" s="61">
        <v>1253.405</v>
      </c>
      <c r="N10" s="61">
        <v>934.95100000000002</v>
      </c>
      <c r="O10" s="61">
        <v>349.88400000000001</v>
      </c>
      <c r="P10" s="61">
        <v>279.58600000000001</v>
      </c>
      <c r="Q10" s="61">
        <v>40.011000000000003</v>
      </c>
      <c r="R10" s="61">
        <v>265.79899999999998</v>
      </c>
      <c r="S10" s="61">
        <v>342.517</v>
      </c>
      <c r="T10" s="61">
        <v>283.78399999999999</v>
      </c>
      <c r="U10" s="61">
        <v>174.50200000000001</v>
      </c>
      <c r="V10" s="61">
        <v>108.761</v>
      </c>
      <c r="W10" s="61">
        <v>31.013999999999999</v>
      </c>
      <c r="X10" s="61">
        <v>58.765000000000001</v>
      </c>
      <c r="Y10" s="61">
        <v>1.716</v>
      </c>
      <c r="Z10" s="61">
        <v>82.063999999999993</v>
      </c>
      <c r="AA10" s="61">
        <v>49.557000000000002</v>
      </c>
      <c r="AB10" s="61">
        <v>107.072</v>
      </c>
      <c r="AC10" s="61">
        <v>30.555</v>
      </c>
    </row>
    <row r="11" spans="1:30">
      <c r="A11" s="56"/>
      <c r="B11" s="27" t="s">
        <v>4</v>
      </c>
      <c r="C11" s="61">
        <v>1533.6559999999999</v>
      </c>
      <c r="D11" s="61">
        <v>4593.4009999999998</v>
      </c>
      <c r="E11" s="61">
        <v>14227.575000000001</v>
      </c>
      <c r="F11" s="61">
        <v>13774.69</v>
      </c>
      <c r="G11" s="61">
        <v>14429.521000000001</v>
      </c>
      <c r="H11" s="61">
        <v>12173.665999999999</v>
      </c>
      <c r="I11" s="61">
        <v>12611.4</v>
      </c>
      <c r="J11" s="61">
        <v>13697.243</v>
      </c>
      <c r="K11" s="61">
        <v>15215.9</v>
      </c>
      <c r="L11" s="61">
        <v>17771.948</v>
      </c>
      <c r="M11" s="61">
        <v>20966.560000000001</v>
      </c>
      <c r="N11" s="61">
        <v>13933.332</v>
      </c>
      <c r="O11" s="61">
        <v>10729.564</v>
      </c>
      <c r="P11" s="61">
        <v>10248.746999999999</v>
      </c>
      <c r="Q11" s="61">
        <v>10318.382</v>
      </c>
      <c r="R11" s="61">
        <v>8717.1389999999992</v>
      </c>
      <c r="S11" s="61">
        <v>13679.51</v>
      </c>
      <c r="T11" s="61">
        <v>20414.503000000001</v>
      </c>
      <c r="U11" s="61">
        <v>14769.361000000001</v>
      </c>
      <c r="V11" s="61">
        <v>15207.791999999999</v>
      </c>
      <c r="W11" s="61">
        <v>16812.223999999998</v>
      </c>
      <c r="X11" s="61">
        <v>28403.812000000002</v>
      </c>
      <c r="Y11" s="61">
        <v>22280.657999999999</v>
      </c>
      <c r="Z11" s="61">
        <v>26484.897000000001</v>
      </c>
      <c r="AA11" s="61">
        <v>34139.686000000002</v>
      </c>
      <c r="AB11" s="61">
        <v>55292.593999999997</v>
      </c>
      <c r="AC11" s="61">
        <v>47076.430999999997</v>
      </c>
    </row>
    <row r="12" spans="1:30">
      <c r="A12" s="56"/>
      <c r="B12" s="27" t="s">
        <v>74</v>
      </c>
      <c r="C12" s="61">
        <v>5.1999999999999998E-2</v>
      </c>
      <c r="D12" s="61">
        <v>7.0999999999999994E-2</v>
      </c>
      <c r="E12" s="61">
        <v>1.9E-2</v>
      </c>
      <c r="F12" s="61">
        <v>4.5999999999999999E-2</v>
      </c>
      <c r="G12" s="61">
        <v>4.1000000000000002E-2</v>
      </c>
      <c r="H12" s="61">
        <v>4.0000000000000001E-3</v>
      </c>
      <c r="I12" s="61">
        <v>2E-3</v>
      </c>
      <c r="J12" s="61">
        <v>2.5999999999999999E-2</v>
      </c>
      <c r="K12" s="61">
        <v>4.8000000000000001E-2</v>
      </c>
      <c r="L12" s="61">
        <v>3.6999999999999998E-2</v>
      </c>
      <c r="M12" s="61">
        <v>0</v>
      </c>
      <c r="N12" s="61">
        <v>0.04</v>
      </c>
      <c r="O12" s="61">
        <v>2.1000000000000001E-2</v>
      </c>
      <c r="P12" s="61">
        <v>4.0000000000000001E-3</v>
      </c>
      <c r="Q12" s="61">
        <v>2.1999999999999999E-2</v>
      </c>
      <c r="R12" s="61">
        <v>0.04</v>
      </c>
      <c r="S12" s="61">
        <v>0.14599999999999999</v>
      </c>
      <c r="T12" s="61">
        <v>0.04</v>
      </c>
      <c r="U12" s="61">
        <v>2.1000000000000001E-2</v>
      </c>
      <c r="V12" s="61">
        <v>3.0000000000000001E-3</v>
      </c>
      <c r="W12" s="61">
        <v>0.03</v>
      </c>
      <c r="X12" s="61">
        <v>6.0999999999999999E-2</v>
      </c>
      <c r="Y12" s="61">
        <v>7.0000000000000007E-2</v>
      </c>
      <c r="Z12" s="61">
        <v>6.0999999999999999E-2</v>
      </c>
      <c r="AA12" s="61">
        <v>6.4000000000000001E-2</v>
      </c>
      <c r="AB12" s="61">
        <v>5.3999999999999999E-2</v>
      </c>
      <c r="AC12" s="61">
        <v>4.1000000000000002E-2</v>
      </c>
    </row>
    <row r="13" spans="1:30">
      <c r="A13" s="56"/>
      <c r="B13" s="8" t="s">
        <v>5</v>
      </c>
      <c r="C13" s="61">
        <v>171.196</v>
      </c>
      <c r="D13" s="61">
        <v>173.96</v>
      </c>
      <c r="E13" s="61">
        <v>186.18600000000001</v>
      </c>
      <c r="F13" s="61">
        <v>141.148</v>
      </c>
      <c r="G13" s="61">
        <v>148.80699999999999</v>
      </c>
      <c r="H13" s="61">
        <v>214.892</v>
      </c>
      <c r="I13" s="61">
        <v>215.01400000000001</v>
      </c>
      <c r="J13" s="61">
        <v>170.797</v>
      </c>
      <c r="K13" s="61">
        <v>176.446</v>
      </c>
      <c r="L13" s="61">
        <v>153.21299999999999</v>
      </c>
      <c r="M13" s="61">
        <v>158.15799999999999</v>
      </c>
      <c r="N13" s="61">
        <v>147.28399999999999</v>
      </c>
      <c r="O13" s="61">
        <v>158.36500000000001</v>
      </c>
      <c r="P13" s="61">
        <v>184.958</v>
      </c>
      <c r="Q13" s="61">
        <v>166.333</v>
      </c>
      <c r="R13" s="61">
        <v>137.05099999999999</v>
      </c>
      <c r="S13" s="61">
        <v>191.857</v>
      </c>
      <c r="T13" s="61">
        <v>259.06400000000002</v>
      </c>
      <c r="U13" s="61">
        <v>318.83600000000001</v>
      </c>
      <c r="V13" s="61">
        <v>318.01600000000002</v>
      </c>
      <c r="W13" s="61">
        <v>362.78199999999998</v>
      </c>
      <c r="X13" s="61">
        <v>291.75299999999999</v>
      </c>
      <c r="Y13" s="61">
        <v>244.06700000000001</v>
      </c>
      <c r="Z13" s="61">
        <v>238.94</v>
      </c>
      <c r="AA13" s="61">
        <v>233.78</v>
      </c>
      <c r="AB13" s="61">
        <v>741.72799999999995</v>
      </c>
      <c r="AC13" s="61">
        <v>998.39200000000005</v>
      </c>
    </row>
    <row r="14" spans="1:30">
      <c r="A14" s="56"/>
      <c r="B14" s="27" t="s">
        <v>6</v>
      </c>
      <c r="C14" s="61">
        <v>98.343000000000004</v>
      </c>
      <c r="D14" s="61">
        <v>65.433999999999997</v>
      </c>
      <c r="E14" s="61">
        <v>85.765000000000001</v>
      </c>
      <c r="F14" s="61">
        <v>14.925000000000001</v>
      </c>
      <c r="G14" s="61">
        <v>4.6230000000000002</v>
      </c>
      <c r="H14" s="61">
        <v>12.435</v>
      </c>
      <c r="I14" s="61">
        <v>21.521999999999998</v>
      </c>
      <c r="J14" s="61">
        <v>17.259</v>
      </c>
      <c r="K14" s="61">
        <v>18.024000000000001</v>
      </c>
      <c r="L14" s="61">
        <v>11.183</v>
      </c>
      <c r="M14" s="61">
        <v>16.484999999999999</v>
      </c>
      <c r="N14" s="61">
        <v>12.454000000000001</v>
      </c>
      <c r="O14" s="61">
        <v>21.565999999999999</v>
      </c>
      <c r="P14" s="61">
        <v>40.807000000000002</v>
      </c>
      <c r="Q14" s="61">
        <v>42.67</v>
      </c>
      <c r="R14" s="61">
        <v>9.7379999999999995</v>
      </c>
      <c r="S14" s="61">
        <v>28.913</v>
      </c>
      <c r="T14" s="61">
        <v>71.239000000000004</v>
      </c>
      <c r="U14" s="61">
        <v>47.459000000000003</v>
      </c>
      <c r="V14" s="61">
        <v>57.8</v>
      </c>
      <c r="W14" s="61">
        <v>118.983</v>
      </c>
      <c r="X14" s="61">
        <v>71.438000000000002</v>
      </c>
      <c r="Y14" s="61">
        <v>49.997999999999998</v>
      </c>
      <c r="Z14" s="61">
        <v>85.084000000000003</v>
      </c>
      <c r="AA14" s="61">
        <v>52.29</v>
      </c>
      <c r="AB14" s="61">
        <v>596.375</v>
      </c>
      <c r="AC14" s="61">
        <v>889.85599999999999</v>
      </c>
    </row>
    <row r="15" spans="1:30">
      <c r="A15" s="56"/>
      <c r="B15" s="27" t="s">
        <v>96</v>
      </c>
      <c r="C15" s="61">
        <v>72.853999999999999</v>
      </c>
      <c r="D15" s="61">
        <v>108.52500000000001</v>
      </c>
      <c r="E15" s="61">
        <v>100.42100000000001</v>
      </c>
      <c r="F15" s="61">
        <v>126.223</v>
      </c>
      <c r="G15" s="61">
        <v>144.184</v>
      </c>
      <c r="H15" s="61">
        <v>202.45699999999999</v>
      </c>
      <c r="I15" s="61">
        <v>193.49199999999999</v>
      </c>
      <c r="J15" s="61">
        <v>153.53800000000001</v>
      </c>
      <c r="K15" s="61">
        <v>158.422</v>
      </c>
      <c r="L15" s="61">
        <v>142.029</v>
      </c>
      <c r="M15" s="61">
        <v>141.673</v>
      </c>
      <c r="N15" s="61">
        <v>134.83000000000001</v>
      </c>
      <c r="O15" s="61">
        <v>136.79900000000001</v>
      </c>
      <c r="P15" s="61">
        <v>144.15100000000001</v>
      </c>
      <c r="Q15" s="61">
        <v>123.663</v>
      </c>
      <c r="R15" s="61">
        <v>127.313</v>
      </c>
      <c r="S15" s="61">
        <v>162.94399999999999</v>
      </c>
      <c r="T15" s="61">
        <v>187.82499999999999</v>
      </c>
      <c r="U15" s="61">
        <v>271.37700000000001</v>
      </c>
      <c r="V15" s="61">
        <v>260.21600000000001</v>
      </c>
      <c r="W15" s="61">
        <v>243.79900000000001</v>
      </c>
      <c r="X15" s="61">
        <v>220.315</v>
      </c>
      <c r="Y15" s="61">
        <v>194.06899999999999</v>
      </c>
      <c r="Z15" s="61">
        <v>153.85599999999999</v>
      </c>
      <c r="AA15" s="61">
        <v>181.49</v>
      </c>
      <c r="AB15" s="61">
        <v>145.35300000000001</v>
      </c>
      <c r="AC15" s="61">
        <v>108.53700000000001</v>
      </c>
    </row>
    <row r="16" spans="1:30">
      <c r="A16" s="56"/>
      <c r="B16" s="28" t="s">
        <v>7</v>
      </c>
      <c r="C16" s="61">
        <v>29.164000000000001</v>
      </c>
      <c r="D16" s="61">
        <v>30.231999999999999</v>
      </c>
      <c r="E16" s="61">
        <v>26.552</v>
      </c>
      <c r="F16" s="61">
        <v>34.78</v>
      </c>
      <c r="G16" s="61">
        <v>36.030999999999999</v>
      </c>
      <c r="H16" s="61">
        <v>42.351999999999997</v>
      </c>
      <c r="I16" s="61">
        <v>40.558</v>
      </c>
      <c r="J16" s="61">
        <v>40.856000000000002</v>
      </c>
      <c r="K16" s="61">
        <v>42.524000000000001</v>
      </c>
      <c r="L16" s="61">
        <v>27.175000000000001</v>
      </c>
      <c r="M16" s="61">
        <v>48.435000000000002</v>
      </c>
      <c r="N16" s="61">
        <v>33.119</v>
      </c>
      <c r="O16" s="61">
        <v>32.692</v>
      </c>
      <c r="P16" s="61">
        <v>37.421999999999997</v>
      </c>
      <c r="Q16" s="61">
        <v>35.774999999999999</v>
      </c>
      <c r="R16" s="61">
        <v>15.913</v>
      </c>
      <c r="S16" s="61">
        <v>27.843</v>
      </c>
      <c r="T16" s="61">
        <v>26.408000000000001</v>
      </c>
      <c r="U16" s="61">
        <v>34.945</v>
      </c>
      <c r="V16" s="61">
        <v>25.364999999999998</v>
      </c>
      <c r="W16" s="61">
        <v>29.332999999999998</v>
      </c>
      <c r="X16" s="61">
        <v>26.11</v>
      </c>
      <c r="Y16" s="61">
        <v>22.353000000000002</v>
      </c>
      <c r="Z16" s="61">
        <v>28.393000000000001</v>
      </c>
      <c r="AA16" s="61">
        <v>27.873999999999999</v>
      </c>
      <c r="AB16" s="61">
        <v>21.634</v>
      </c>
      <c r="AC16" s="61">
        <v>25.324000000000002</v>
      </c>
    </row>
    <row r="17" spans="1:29">
      <c r="A17" s="56"/>
      <c r="B17" s="28" t="s">
        <v>8</v>
      </c>
      <c r="C17" s="61">
        <v>6.7000000000000004E-2</v>
      </c>
      <c r="D17" s="61">
        <v>22.030999999999999</v>
      </c>
      <c r="E17" s="61">
        <v>14.898</v>
      </c>
      <c r="F17" s="61">
        <v>24.727</v>
      </c>
      <c r="G17" s="61">
        <v>11.896000000000001</v>
      </c>
      <c r="H17" s="61">
        <v>14.898</v>
      </c>
      <c r="I17" s="61">
        <v>26.023</v>
      </c>
      <c r="J17" s="61">
        <v>19.053000000000001</v>
      </c>
      <c r="K17" s="61">
        <v>15.63</v>
      </c>
      <c r="L17" s="61">
        <v>48.673999999999999</v>
      </c>
      <c r="M17" s="61">
        <v>49.619</v>
      </c>
      <c r="N17" s="61">
        <v>45.732999999999997</v>
      </c>
      <c r="O17" s="61">
        <v>54.167000000000002</v>
      </c>
      <c r="P17" s="61">
        <v>61.58</v>
      </c>
      <c r="Q17" s="61">
        <v>48.234000000000002</v>
      </c>
      <c r="R17" s="61">
        <v>70.903999999999996</v>
      </c>
      <c r="S17" s="61">
        <v>51.828000000000003</v>
      </c>
      <c r="T17" s="61">
        <v>54.960999999999999</v>
      </c>
      <c r="U17" s="61">
        <v>57.073999999999998</v>
      </c>
      <c r="V17" s="61">
        <v>47.039000000000001</v>
      </c>
      <c r="W17" s="61">
        <v>51.395000000000003</v>
      </c>
      <c r="X17" s="61">
        <v>43.462000000000003</v>
      </c>
      <c r="Y17" s="61">
        <v>40.856999999999999</v>
      </c>
      <c r="Z17" s="61">
        <v>47.603999999999999</v>
      </c>
      <c r="AA17" s="61">
        <v>51.531999999999996</v>
      </c>
      <c r="AB17" s="61">
        <v>46.387999999999998</v>
      </c>
      <c r="AC17" s="61">
        <v>39.106000000000002</v>
      </c>
    </row>
    <row r="18" spans="1:29">
      <c r="A18" s="56"/>
      <c r="B18" s="28" t="s">
        <v>77</v>
      </c>
      <c r="C18" s="61">
        <v>43.622999999999998</v>
      </c>
      <c r="D18" s="61">
        <v>56.262999999999998</v>
      </c>
      <c r="E18" s="61">
        <v>58.972000000000001</v>
      </c>
      <c r="F18" s="61">
        <v>66.715999999999994</v>
      </c>
      <c r="G18" s="61">
        <v>96.256</v>
      </c>
      <c r="H18" s="61">
        <v>145.20699999999999</v>
      </c>
      <c r="I18" s="61">
        <v>126.911</v>
      </c>
      <c r="J18" s="61">
        <v>93.629000000000005</v>
      </c>
      <c r="K18" s="61">
        <v>100.26900000000001</v>
      </c>
      <c r="L18" s="61">
        <v>66.180999999999997</v>
      </c>
      <c r="M18" s="61">
        <v>43.619</v>
      </c>
      <c r="N18" s="61">
        <v>55.978000000000002</v>
      </c>
      <c r="O18" s="61">
        <v>49.941000000000003</v>
      </c>
      <c r="P18" s="61">
        <v>45.148000000000003</v>
      </c>
      <c r="Q18" s="61">
        <v>39.654000000000003</v>
      </c>
      <c r="R18" s="61">
        <v>40.496000000000002</v>
      </c>
      <c r="S18" s="61">
        <v>83.272999999999996</v>
      </c>
      <c r="T18" s="61">
        <v>106.456</v>
      </c>
      <c r="U18" s="61">
        <v>179.358</v>
      </c>
      <c r="V18" s="61">
        <v>187.81200000000001</v>
      </c>
      <c r="W18" s="61">
        <v>163.071</v>
      </c>
      <c r="X18" s="61">
        <v>150.744</v>
      </c>
      <c r="Y18" s="61">
        <v>130.85900000000001</v>
      </c>
      <c r="Z18" s="61">
        <v>77.858999999999995</v>
      </c>
      <c r="AA18" s="61">
        <v>102.084</v>
      </c>
      <c r="AB18" s="61">
        <v>77.331000000000003</v>
      </c>
      <c r="AC18" s="61">
        <v>44.106000000000002</v>
      </c>
    </row>
    <row r="19" spans="1:29">
      <c r="A19" s="56"/>
      <c r="B19" s="8" t="s">
        <v>9</v>
      </c>
      <c r="C19" s="61">
        <v>34767.832999999999</v>
      </c>
      <c r="D19" s="61">
        <v>32075.534</v>
      </c>
      <c r="E19" s="61">
        <v>34403.362000000001</v>
      </c>
      <c r="F19" s="61">
        <v>34093.019</v>
      </c>
      <c r="G19" s="61">
        <v>36188.089</v>
      </c>
      <c r="H19" s="61">
        <v>37548.159</v>
      </c>
      <c r="I19" s="61">
        <v>37881.078000000001</v>
      </c>
      <c r="J19" s="61">
        <v>37340.606</v>
      </c>
      <c r="K19" s="61">
        <v>40439.411999999997</v>
      </c>
      <c r="L19" s="61">
        <v>39193.351000000002</v>
      </c>
      <c r="M19" s="61">
        <v>40637.837</v>
      </c>
      <c r="N19" s="61">
        <v>41340.341999999997</v>
      </c>
      <c r="O19" s="61">
        <v>47888.88</v>
      </c>
      <c r="P19" s="61">
        <v>50839.025000000001</v>
      </c>
      <c r="Q19" s="61">
        <v>52983.368999999999</v>
      </c>
      <c r="R19" s="61">
        <v>46424.805</v>
      </c>
      <c r="S19" s="61">
        <v>44306.197</v>
      </c>
      <c r="T19" s="61">
        <v>46059.794000000002</v>
      </c>
      <c r="U19" s="61">
        <v>39811.625999999997</v>
      </c>
      <c r="V19" s="61">
        <v>37080.417000000001</v>
      </c>
      <c r="W19" s="61">
        <v>38171.059000000001</v>
      </c>
      <c r="X19" s="61">
        <v>36399.53</v>
      </c>
      <c r="Y19" s="61">
        <v>37932.902000000002</v>
      </c>
      <c r="Z19" s="61">
        <v>38860.053</v>
      </c>
      <c r="AA19" s="61">
        <v>36583.324000000001</v>
      </c>
      <c r="AB19" s="61">
        <v>35727.712</v>
      </c>
      <c r="AC19" s="61">
        <v>32437.048999999999</v>
      </c>
    </row>
    <row r="20" spans="1:29">
      <c r="A20" s="56"/>
      <c r="B20" s="27" t="s">
        <v>78</v>
      </c>
      <c r="C20" s="61">
        <v>3827.3240000000001</v>
      </c>
      <c r="D20" s="61">
        <v>2084.3519999999999</v>
      </c>
      <c r="E20" s="61">
        <v>1776.924</v>
      </c>
      <c r="F20" s="61">
        <v>1639.74</v>
      </c>
      <c r="G20" s="61">
        <v>1761.845</v>
      </c>
      <c r="H20" s="61">
        <v>1380.79</v>
      </c>
      <c r="I20" s="61">
        <v>1467.1420000000001</v>
      </c>
      <c r="J20" s="61">
        <v>1287.9829999999999</v>
      </c>
      <c r="K20" s="61">
        <v>1385.357</v>
      </c>
      <c r="L20" s="61">
        <v>1492.63</v>
      </c>
      <c r="M20" s="61">
        <v>1799.7860000000001</v>
      </c>
      <c r="N20" s="61">
        <v>2130.2739999999999</v>
      </c>
      <c r="O20" s="61">
        <v>2462.3249999999998</v>
      </c>
      <c r="P20" s="61">
        <v>2615.8980000000001</v>
      </c>
      <c r="Q20" s="61">
        <v>2886.9839999999999</v>
      </c>
      <c r="R20" s="61">
        <v>1889.3889999999999</v>
      </c>
      <c r="S20" s="61">
        <v>2292.9189999999999</v>
      </c>
      <c r="T20" s="61">
        <v>3240.5050000000001</v>
      </c>
      <c r="U20" s="61">
        <v>2219.6480000000001</v>
      </c>
      <c r="V20" s="61">
        <v>2030.979</v>
      </c>
      <c r="W20" s="61">
        <v>2151.5929999999998</v>
      </c>
      <c r="X20" s="61">
        <v>1646.316</v>
      </c>
      <c r="Y20" s="61">
        <v>1557.33</v>
      </c>
      <c r="Z20" s="61">
        <v>1929.989</v>
      </c>
      <c r="AA20" s="61">
        <v>2130.654</v>
      </c>
      <c r="AB20" s="61">
        <v>2009.0260000000001</v>
      </c>
      <c r="AC20" s="61">
        <v>1738.3109999999999</v>
      </c>
    </row>
    <row r="21" spans="1:29">
      <c r="A21" s="56"/>
      <c r="B21" s="27" t="s">
        <v>79</v>
      </c>
      <c r="C21" s="61">
        <v>584.28</v>
      </c>
      <c r="D21" s="61">
        <v>798.14800000000002</v>
      </c>
      <c r="E21" s="61">
        <v>679.68499999999995</v>
      </c>
      <c r="F21" s="61">
        <v>746.86699999999996</v>
      </c>
      <c r="G21" s="61">
        <v>687.47500000000002</v>
      </c>
      <c r="H21" s="61">
        <v>762.42499999999995</v>
      </c>
      <c r="I21" s="61">
        <v>498.80900000000003</v>
      </c>
      <c r="J21" s="61">
        <v>487.41699999999997</v>
      </c>
      <c r="K21" s="61">
        <v>861.04100000000005</v>
      </c>
      <c r="L21" s="61">
        <v>982.86199999999997</v>
      </c>
      <c r="M21" s="61">
        <v>1269.711</v>
      </c>
      <c r="N21" s="61">
        <v>1490.4549999999999</v>
      </c>
      <c r="O21" s="61">
        <v>1781.9359999999999</v>
      </c>
      <c r="P21" s="61">
        <v>1910.5719999999999</v>
      </c>
      <c r="Q21" s="61">
        <v>1860.674</v>
      </c>
      <c r="R21" s="61">
        <v>1659.4570000000001</v>
      </c>
      <c r="S21" s="61">
        <v>1983.0530000000001</v>
      </c>
      <c r="T21" s="61">
        <v>2035.0889999999999</v>
      </c>
      <c r="U21" s="61">
        <v>1830.3810000000001</v>
      </c>
      <c r="V21" s="61">
        <v>1852.634</v>
      </c>
      <c r="W21" s="61">
        <v>2356.9859999999999</v>
      </c>
      <c r="X21" s="61">
        <v>2372.8330000000001</v>
      </c>
      <c r="Y21" s="61">
        <v>2462.3870000000002</v>
      </c>
      <c r="Z21" s="61">
        <v>2413.6610000000001</v>
      </c>
      <c r="AA21" s="61">
        <v>2345.989</v>
      </c>
      <c r="AB21" s="61">
        <v>2494.931</v>
      </c>
      <c r="AC21" s="61">
        <v>2131.4270000000001</v>
      </c>
    </row>
    <row r="22" spans="1:29">
      <c r="A22" s="56"/>
      <c r="B22" s="27" t="s">
        <v>10</v>
      </c>
      <c r="C22" s="61">
        <v>7652.2269999999999</v>
      </c>
      <c r="D22" s="61">
        <v>6870.9560000000001</v>
      </c>
      <c r="E22" s="61">
        <v>7345.84</v>
      </c>
      <c r="F22" s="61">
        <v>7330.2460000000001</v>
      </c>
      <c r="G22" s="61">
        <v>7458.3810000000003</v>
      </c>
      <c r="H22" s="61">
        <v>10388.592000000001</v>
      </c>
      <c r="I22" s="61">
        <v>9448.2440000000006</v>
      </c>
      <c r="J22" s="61">
        <v>9560.6110000000008</v>
      </c>
      <c r="K22" s="61">
        <v>9299.6579999999994</v>
      </c>
      <c r="L22" s="61">
        <v>8966.9670000000006</v>
      </c>
      <c r="M22" s="61">
        <v>8151.2479999999996</v>
      </c>
      <c r="N22" s="61">
        <v>8205.2569999999996</v>
      </c>
      <c r="O22" s="61">
        <v>10437.458000000001</v>
      </c>
      <c r="P22" s="61">
        <v>11317.617</v>
      </c>
      <c r="Q22" s="61">
        <v>11251.561</v>
      </c>
      <c r="R22" s="61">
        <v>9739.57</v>
      </c>
      <c r="S22" s="61">
        <v>8841.2990000000009</v>
      </c>
      <c r="T22" s="61">
        <v>9720.9</v>
      </c>
      <c r="U22" s="61">
        <v>8286.1679999999997</v>
      </c>
      <c r="V22" s="61">
        <v>8008.1890000000003</v>
      </c>
      <c r="W22" s="61">
        <v>7453.0140000000001</v>
      </c>
      <c r="X22" s="61">
        <v>7222.8969999999999</v>
      </c>
      <c r="Y22" s="61">
        <v>7843.6459999999997</v>
      </c>
      <c r="Z22" s="61">
        <v>8367.732</v>
      </c>
      <c r="AA22" s="61">
        <v>7577.3549999999996</v>
      </c>
      <c r="AB22" s="61">
        <v>6879.4690000000001</v>
      </c>
      <c r="AC22" s="61">
        <v>7153.9110000000001</v>
      </c>
    </row>
    <row r="23" spans="1:29">
      <c r="A23" s="56"/>
      <c r="B23" s="27" t="s">
        <v>14</v>
      </c>
      <c r="C23" s="61">
        <v>734.54899999999998</v>
      </c>
      <c r="D23" s="61">
        <v>729.64700000000005</v>
      </c>
      <c r="E23" s="61">
        <v>871.30799999999999</v>
      </c>
      <c r="F23" s="61">
        <v>1029.1300000000001</v>
      </c>
      <c r="G23" s="61">
        <v>1003.026</v>
      </c>
      <c r="H23" s="61">
        <v>1037.67</v>
      </c>
      <c r="I23" s="61">
        <v>1113.2360000000001</v>
      </c>
      <c r="J23" s="61">
        <v>1096.396</v>
      </c>
      <c r="K23" s="61">
        <v>2076.6790000000001</v>
      </c>
      <c r="L23" s="61">
        <v>2009.806</v>
      </c>
      <c r="M23" s="61">
        <v>2078.1889999999999</v>
      </c>
      <c r="N23" s="61">
        <v>1954.723</v>
      </c>
      <c r="O23" s="61">
        <v>2076.884</v>
      </c>
      <c r="P23" s="61">
        <v>3473.2220000000002</v>
      </c>
      <c r="Q23" s="61">
        <v>3103.1880000000001</v>
      </c>
      <c r="R23" s="61">
        <v>3256.9250000000002</v>
      </c>
      <c r="S23" s="61">
        <v>2246.3609999999999</v>
      </c>
      <c r="T23" s="61">
        <v>1981.751</v>
      </c>
      <c r="U23" s="61">
        <v>1778.4739999999999</v>
      </c>
      <c r="V23" s="61">
        <v>1594.1479999999999</v>
      </c>
      <c r="W23" s="61">
        <v>1992.5719999999999</v>
      </c>
      <c r="X23" s="61">
        <v>1843.146</v>
      </c>
      <c r="Y23" s="61">
        <v>1667.559</v>
      </c>
      <c r="Z23" s="61">
        <v>1658.171</v>
      </c>
      <c r="AA23" s="61">
        <v>1594.2059999999999</v>
      </c>
      <c r="AB23" s="61">
        <v>1448.5139999999999</v>
      </c>
      <c r="AC23" s="61">
        <v>1014.2380000000001</v>
      </c>
    </row>
    <row r="24" spans="1:29">
      <c r="A24" s="56"/>
      <c r="B24" s="27" t="s">
        <v>11</v>
      </c>
      <c r="C24" s="61">
        <v>8779.7209999999995</v>
      </c>
      <c r="D24" s="61">
        <v>8544.3330000000005</v>
      </c>
      <c r="E24" s="61">
        <v>8206.4339999999993</v>
      </c>
      <c r="F24" s="61">
        <v>7989.3270000000002</v>
      </c>
      <c r="G24" s="61">
        <v>8395.6630000000005</v>
      </c>
      <c r="H24" s="61">
        <v>8945.5380000000005</v>
      </c>
      <c r="I24" s="61">
        <v>9909.0390000000007</v>
      </c>
      <c r="J24" s="61">
        <v>8957.3019999999997</v>
      </c>
      <c r="K24" s="61">
        <v>10085.165999999999</v>
      </c>
      <c r="L24" s="61">
        <v>8960.9740000000002</v>
      </c>
      <c r="M24" s="61">
        <v>10278.705</v>
      </c>
      <c r="N24" s="61">
        <v>10519.174999999999</v>
      </c>
      <c r="O24" s="61">
        <v>12821.317999999999</v>
      </c>
      <c r="P24" s="61">
        <v>14267.905000000001</v>
      </c>
      <c r="Q24" s="61">
        <v>14981.671</v>
      </c>
      <c r="R24" s="61">
        <v>13424.154</v>
      </c>
      <c r="S24" s="61">
        <v>11061.106</v>
      </c>
      <c r="T24" s="61">
        <v>11535.576999999999</v>
      </c>
      <c r="U24" s="61">
        <v>10613.594999999999</v>
      </c>
      <c r="V24" s="61">
        <v>8524.223</v>
      </c>
      <c r="W24" s="61">
        <v>8151.6440000000002</v>
      </c>
      <c r="X24" s="61">
        <v>7293.3540000000003</v>
      </c>
      <c r="Y24" s="61">
        <v>8093.674</v>
      </c>
      <c r="Z24" s="61">
        <v>7983.3850000000002</v>
      </c>
      <c r="AA24" s="61">
        <v>6845.6980000000003</v>
      </c>
      <c r="AB24" s="61">
        <v>6925.8130000000001</v>
      </c>
      <c r="AC24" s="61">
        <v>6530.558</v>
      </c>
    </row>
    <row r="25" spans="1:29">
      <c r="A25" s="56"/>
      <c r="B25" s="27" t="s">
        <v>12</v>
      </c>
      <c r="C25" s="61">
        <v>1402.8140000000001</v>
      </c>
      <c r="D25" s="61">
        <v>2384.067</v>
      </c>
      <c r="E25" s="61">
        <v>3413.0329999999999</v>
      </c>
      <c r="F25" s="61">
        <v>3164.4290000000001</v>
      </c>
      <c r="G25" s="61">
        <v>3493.0340000000001</v>
      </c>
      <c r="H25" s="61">
        <v>3005.0549999999998</v>
      </c>
      <c r="I25" s="61">
        <v>3500.9250000000002</v>
      </c>
      <c r="J25" s="61">
        <v>3755.9920000000002</v>
      </c>
      <c r="K25" s="61">
        <v>3602.1640000000002</v>
      </c>
      <c r="L25" s="61">
        <v>3749.6509999999998</v>
      </c>
      <c r="M25" s="61">
        <v>4370.558</v>
      </c>
      <c r="N25" s="61">
        <v>4219.1610000000001</v>
      </c>
      <c r="O25" s="61">
        <v>4203.2759999999998</v>
      </c>
      <c r="P25" s="61">
        <v>4632.2560000000003</v>
      </c>
      <c r="Q25" s="61">
        <v>5984.4669999999996</v>
      </c>
      <c r="R25" s="61">
        <v>5211.835</v>
      </c>
      <c r="S25" s="61">
        <v>5804.0519999999997</v>
      </c>
      <c r="T25" s="61">
        <v>5453.6549999999997</v>
      </c>
      <c r="U25" s="61">
        <v>4421.8819999999996</v>
      </c>
      <c r="V25" s="61">
        <v>4085.652</v>
      </c>
      <c r="W25" s="61">
        <v>4668.07</v>
      </c>
      <c r="X25" s="61">
        <v>4097.8500000000004</v>
      </c>
      <c r="Y25" s="61">
        <v>3866.8420000000001</v>
      </c>
      <c r="Z25" s="61">
        <v>4093.893</v>
      </c>
      <c r="AA25" s="61">
        <v>4084.3939999999998</v>
      </c>
      <c r="AB25" s="61">
        <v>4131.4210000000003</v>
      </c>
      <c r="AC25" s="61">
        <v>3654.2240000000002</v>
      </c>
    </row>
    <row r="26" spans="1:29">
      <c r="A26" s="56"/>
      <c r="B26" s="27" t="s">
        <v>81</v>
      </c>
      <c r="C26" s="61">
        <v>2542.5369999999998</v>
      </c>
      <c r="D26" s="61">
        <v>2512.377</v>
      </c>
      <c r="E26" s="61">
        <v>2483.0970000000002</v>
      </c>
      <c r="F26" s="61">
        <v>2748.136</v>
      </c>
      <c r="G26" s="61">
        <v>3254.1689999999999</v>
      </c>
      <c r="H26" s="61">
        <v>2689.873</v>
      </c>
      <c r="I26" s="61">
        <v>2738.7890000000002</v>
      </c>
      <c r="J26" s="61">
        <v>2604.3319999999999</v>
      </c>
      <c r="K26" s="61">
        <v>2530.5369999999998</v>
      </c>
      <c r="L26" s="61">
        <v>2251.5120000000002</v>
      </c>
      <c r="M26" s="61">
        <v>2386.9659999999999</v>
      </c>
      <c r="N26" s="61">
        <v>2437.3229999999999</v>
      </c>
      <c r="O26" s="61">
        <v>2654.107</v>
      </c>
      <c r="P26" s="61">
        <v>2566.4670000000001</v>
      </c>
      <c r="Q26" s="61">
        <v>2579.4699999999998</v>
      </c>
      <c r="R26" s="61">
        <v>2174.7489999999998</v>
      </c>
      <c r="S26" s="61">
        <v>2233.864</v>
      </c>
      <c r="T26" s="61">
        <v>2344.4899999999998</v>
      </c>
      <c r="U26" s="61">
        <v>2348.0300000000002</v>
      </c>
      <c r="V26" s="61">
        <v>2285.402</v>
      </c>
      <c r="W26" s="61">
        <v>2347.4490000000001</v>
      </c>
      <c r="X26" s="61">
        <v>2536.2440000000001</v>
      </c>
      <c r="Y26" s="61">
        <v>3017.375</v>
      </c>
      <c r="Z26" s="61">
        <v>2859.6880000000001</v>
      </c>
      <c r="AA26" s="61">
        <v>2483.0929999999998</v>
      </c>
      <c r="AB26" s="61">
        <v>2150.8939999999998</v>
      </c>
      <c r="AC26" s="61">
        <v>1853.4970000000001</v>
      </c>
    </row>
    <row r="27" spans="1:29">
      <c r="A27" s="56"/>
      <c r="B27" s="27" t="s">
        <v>13</v>
      </c>
      <c r="C27" s="61">
        <v>622.97400000000005</v>
      </c>
      <c r="D27" s="61">
        <v>468.42599999999999</v>
      </c>
      <c r="E27" s="61">
        <v>481.69600000000003</v>
      </c>
      <c r="F27" s="61">
        <v>489.77499999999998</v>
      </c>
      <c r="G27" s="61">
        <v>465.63900000000001</v>
      </c>
      <c r="H27" s="61">
        <v>578.03399999999999</v>
      </c>
      <c r="I27" s="61">
        <v>554.42600000000004</v>
      </c>
      <c r="J27" s="61">
        <v>573.95600000000002</v>
      </c>
      <c r="K27" s="61">
        <v>541.58799999999997</v>
      </c>
      <c r="L27" s="61">
        <v>593.10799999999995</v>
      </c>
      <c r="M27" s="61">
        <v>567.21900000000005</v>
      </c>
      <c r="N27" s="61">
        <v>557.85199999999998</v>
      </c>
      <c r="O27" s="61">
        <v>686.11</v>
      </c>
      <c r="P27" s="61">
        <v>733.72199999999998</v>
      </c>
      <c r="Q27" s="61">
        <v>680.98299999999995</v>
      </c>
      <c r="R27" s="61">
        <v>537.23500000000001</v>
      </c>
      <c r="S27" s="61">
        <v>560.096</v>
      </c>
      <c r="T27" s="61">
        <v>607.73900000000003</v>
      </c>
      <c r="U27" s="61">
        <v>524.19399999999996</v>
      </c>
      <c r="V27" s="61">
        <v>527.67600000000004</v>
      </c>
      <c r="W27" s="61">
        <v>545.46</v>
      </c>
      <c r="X27" s="61">
        <v>534.37599999999998</v>
      </c>
      <c r="Y27" s="61">
        <v>549.19200000000001</v>
      </c>
      <c r="Z27" s="61">
        <v>529.47900000000004</v>
      </c>
      <c r="AA27" s="61">
        <v>960.11</v>
      </c>
      <c r="AB27" s="61">
        <v>1199.3720000000001</v>
      </c>
      <c r="AC27" s="61">
        <v>1046.423</v>
      </c>
    </row>
    <row r="28" spans="1:29">
      <c r="A28" s="56"/>
      <c r="B28" s="27" t="s">
        <v>97</v>
      </c>
      <c r="C28" s="61">
        <v>2839.848</v>
      </c>
      <c r="D28" s="61">
        <v>2698.1010000000001</v>
      </c>
      <c r="E28" s="61">
        <v>3020.886</v>
      </c>
      <c r="F28" s="61">
        <v>2576.8589999999999</v>
      </c>
      <c r="G28" s="61">
        <v>2759.759</v>
      </c>
      <c r="H28" s="61">
        <v>3002.3739999999998</v>
      </c>
      <c r="I28" s="61">
        <v>2894.0619999999999</v>
      </c>
      <c r="J28" s="61">
        <v>3029.9479999999999</v>
      </c>
      <c r="K28" s="61">
        <v>3434.0320000000002</v>
      </c>
      <c r="L28" s="61">
        <v>3697.752</v>
      </c>
      <c r="M28" s="61">
        <v>3207.21</v>
      </c>
      <c r="N28" s="61">
        <v>3733.1129999999998</v>
      </c>
      <c r="O28" s="61">
        <v>3947.5630000000001</v>
      </c>
      <c r="P28" s="61">
        <v>2786.7820000000002</v>
      </c>
      <c r="Q28" s="61">
        <v>2799.902</v>
      </c>
      <c r="R28" s="61">
        <v>2756.49</v>
      </c>
      <c r="S28" s="61">
        <v>3113.7060000000001</v>
      </c>
      <c r="T28" s="61">
        <v>2737.4290000000001</v>
      </c>
      <c r="U28" s="61">
        <v>2207.4119999999998</v>
      </c>
      <c r="V28" s="61">
        <v>2685.076</v>
      </c>
      <c r="W28" s="61">
        <v>2776.8560000000002</v>
      </c>
      <c r="X28" s="61">
        <v>3122.8829999999998</v>
      </c>
      <c r="Y28" s="61">
        <v>2876.078</v>
      </c>
      <c r="Z28" s="61">
        <v>3398.078</v>
      </c>
      <c r="AA28" s="61">
        <v>3825.3139999999999</v>
      </c>
      <c r="AB28" s="61">
        <v>4363.4210000000003</v>
      </c>
      <c r="AC28" s="61">
        <v>3368.6619999999998</v>
      </c>
    </row>
    <row r="29" spans="1:29">
      <c r="A29" s="56"/>
      <c r="B29" s="132" t="s">
        <v>187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</row>
    <row r="30" spans="1:29">
      <c r="A30" s="56"/>
      <c r="B30" s="28" t="s">
        <v>186</v>
      </c>
      <c r="C30" s="61">
        <v>1499.163</v>
      </c>
      <c r="D30" s="61">
        <v>1495.0329999999999</v>
      </c>
      <c r="E30" s="61">
        <v>1752.317</v>
      </c>
      <c r="F30" s="61">
        <v>1732.847</v>
      </c>
      <c r="G30" s="61">
        <v>1836.261</v>
      </c>
      <c r="H30" s="61">
        <v>1903.0509999999999</v>
      </c>
      <c r="I30" s="61">
        <v>1779.9760000000001</v>
      </c>
      <c r="J30" s="61">
        <v>1622.211</v>
      </c>
      <c r="K30" s="61">
        <v>1751.5250000000001</v>
      </c>
      <c r="L30" s="61">
        <v>1713.2760000000001</v>
      </c>
      <c r="M30" s="61">
        <v>1694.9860000000001</v>
      </c>
      <c r="N30" s="61">
        <v>1746.73</v>
      </c>
      <c r="O30" s="61">
        <v>1614.42</v>
      </c>
      <c r="P30" s="61">
        <v>1730.6569999999999</v>
      </c>
      <c r="Q30" s="61">
        <v>1504.2339999999999</v>
      </c>
      <c r="R30" s="61">
        <v>1352.09</v>
      </c>
      <c r="S30" s="61">
        <v>1427.6369999999999</v>
      </c>
      <c r="T30" s="61">
        <v>1573.838</v>
      </c>
      <c r="U30" s="61">
        <v>1363.3630000000001</v>
      </c>
      <c r="V30" s="61">
        <v>1279.0509999999999</v>
      </c>
      <c r="W30" s="61">
        <v>1165.7829999999999</v>
      </c>
      <c r="X30" s="61">
        <v>1121.0129999999999</v>
      </c>
      <c r="Y30" s="61">
        <v>1140.5239999999999</v>
      </c>
      <c r="Z30" s="61">
        <v>1104.896</v>
      </c>
      <c r="AA30" s="61">
        <v>932.49900000000002</v>
      </c>
      <c r="AB30" s="61">
        <v>729.221</v>
      </c>
      <c r="AC30" s="61">
        <v>783.31299999999999</v>
      </c>
    </row>
    <row r="31" spans="1:29">
      <c r="A31" s="56"/>
      <c r="B31" s="27" t="s">
        <v>98</v>
      </c>
      <c r="C31" s="61">
        <v>2151.4110000000001</v>
      </c>
      <c r="D31" s="61">
        <v>1564.498</v>
      </c>
      <c r="E31" s="61">
        <v>1486.8710000000001</v>
      </c>
      <c r="F31" s="61">
        <v>2248.4119999999998</v>
      </c>
      <c r="G31" s="61">
        <v>2341.4929999999999</v>
      </c>
      <c r="H31" s="61">
        <v>1329.998</v>
      </c>
      <c r="I31" s="61">
        <v>1481.4490000000001</v>
      </c>
      <c r="J31" s="61">
        <v>1995.8140000000001</v>
      </c>
      <c r="K31" s="61">
        <v>2342.931</v>
      </c>
      <c r="L31" s="61">
        <v>2303.6979999999999</v>
      </c>
      <c r="M31" s="61">
        <v>2096.1419999999998</v>
      </c>
      <c r="N31" s="61">
        <v>1954.614</v>
      </c>
      <c r="O31" s="61">
        <v>2576.4259999999999</v>
      </c>
      <c r="P31" s="61">
        <v>2252.6489999999999</v>
      </c>
      <c r="Q31" s="61">
        <v>2860.2350000000001</v>
      </c>
      <c r="R31" s="61">
        <v>2330.0309999999999</v>
      </c>
      <c r="S31" s="61">
        <v>2479.5819999999999</v>
      </c>
      <c r="T31" s="61">
        <v>2586.627</v>
      </c>
      <c r="U31" s="61">
        <v>2134.299</v>
      </c>
      <c r="V31" s="61">
        <v>2125.3440000000001</v>
      </c>
      <c r="W31" s="61">
        <v>2607.7130000000002</v>
      </c>
      <c r="X31" s="61">
        <v>2528.4050000000002</v>
      </c>
      <c r="Y31" s="61">
        <v>2693.652</v>
      </c>
      <c r="Z31" s="61">
        <v>2512.5419999999999</v>
      </c>
      <c r="AA31" s="61">
        <v>2214.4940000000001</v>
      </c>
      <c r="AB31" s="61">
        <v>1959.03</v>
      </c>
      <c r="AC31" s="61">
        <v>1547.279</v>
      </c>
    </row>
    <row r="32" spans="1:29">
      <c r="A32" s="56"/>
      <c r="B32" s="27" t="s">
        <v>15</v>
      </c>
      <c r="C32" s="61">
        <v>2130.9859999999999</v>
      </c>
      <c r="D32" s="61">
        <v>1925.595</v>
      </c>
      <c r="E32" s="61">
        <v>2885.2710000000002</v>
      </c>
      <c r="F32" s="61">
        <v>2397.2530000000002</v>
      </c>
      <c r="G32" s="61">
        <v>2731.3440000000001</v>
      </c>
      <c r="H32" s="61">
        <v>2524.7579999999998</v>
      </c>
      <c r="I32" s="61">
        <v>2494.9810000000002</v>
      </c>
      <c r="J32" s="61">
        <v>2368.6439999999998</v>
      </c>
      <c r="K32" s="61">
        <v>2528.7350000000001</v>
      </c>
      <c r="L32" s="61">
        <v>2471.1149999999998</v>
      </c>
      <c r="M32" s="61">
        <v>2737.1170000000002</v>
      </c>
      <c r="N32" s="61">
        <v>2391.6660000000002</v>
      </c>
      <c r="O32" s="61">
        <v>2627.056</v>
      </c>
      <c r="P32" s="61">
        <v>2551.2779999999998</v>
      </c>
      <c r="Q32" s="61">
        <v>2490.0010000000002</v>
      </c>
      <c r="R32" s="61">
        <v>2092.8780000000002</v>
      </c>
      <c r="S32" s="61">
        <v>2262.5219999999999</v>
      </c>
      <c r="T32" s="61">
        <v>2242.1950000000002</v>
      </c>
      <c r="U32" s="61">
        <v>2084.181</v>
      </c>
      <c r="V32" s="61">
        <v>2082.0450000000001</v>
      </c>
      <c r="W32" s="61">
        <v>1953.9190000000001</v>
      </c>
      <c r="X32" s="61">
        <v>2080.2130000000002</v>
      </c>
      <c r="Y32" s="61">
        <v>2164.643</v>
      </c>
      <c r="Z32" s="61">
        <v>2008.54</v>
      </c>
      <c r="AA32" s="61">
        <v>1589.518</v>
      </c>
      <c r="AB32" s="61">
        <v>1436.6</v>
      </c>
      <c r="AC32" s="61">
        <v>1615.2049999999999</v>
      </c>
    </row>
    <row r="33" spans="1:29">
      <c r="A33" s="56"/>
      <c r="B33" s="8" t="s">
        <v>16</v>
      </c>
      <c r="C33" s="61">
        <v>15450.909</v>
      </c>
      <c r="D33" s="61">
        <v>16461.887999999999</v>
      </c>
      <c r="E33" s="61">
        <v>15908.096</v>
      </c>
      <c r="F33" s="61">
        <v>13904.099</v>
      </c>
      <c r="G33" s="61">
        <v>16080.958000000001</v>
      </c>
      <c r="H33" s="61">
        <v>18213.886999999999</v>
      </c>
      <c r="I33" s="61">
        <v>22877.203000000001</v>
      </c>
      <c r="J33" s="61">
        <v>20441.611000000001</v>
      </c>
      <c r="K33" s="61">
        <v>20166.295999999998</v>
      </c>
      <c r="L33" s="61">
        <v>18807.588</v>
      </c>
      <c r="M33" s="61">
        <v>17306.569</v>
      </c>
      <c r="N33" s="61">
        <v>21478.940999999999</v>
      </c>
      <c r="O33" s="61">
        <v>22545.148000000001</v>
      </c>
      <c r="P33" s="61">
        <v>21478.769</v>
      </c>
      <c r="Q33" s="61">
        <v>20754.437000000002</v>
      </c>
      <c r="R33" s="61">
        <v>21575.844000000001</v>
      </c>
      <c r="S33" s="61">
        <v>20998.826000000001</v>
      </c>
      <c r="T33" s="61">
        <v>18766.599999999999</v>
      </c>
      <c r="U33" s="61">
        <v>18781.067999999999</v>
      </c>
      <c r="V33" s="61">
        <v>21901.245999999999</v>
      </c>
      <c r="W33" s="61">
        <v>21856.096000000001</v>
      </c>
      <c r="X33" s="61">
        <v>23806.927</v>
      </c>
      <c r="Y33" s="61">
        <v>23321.017</v>
      </c>
      <c r="Z33" s="61">
        <v>21110.752</v>
      </c>
      <c r="AA33" s="61">
        <v>18368.421999999999</v>
      </c>
      <c r="AB33" s="61">
        <v>21140.308000000001</v>
      </c>
      <c r="AC33" s="61">
        <v>28834.718000000001</v>
      </c>
    </row>
    <row r="34" spans="1:29">
      <c r="A34" s="56"/>
      <c r="B34" s="27" t="s">
        <v>17</v>
      </c>
      <c r="C34" s="61">
        <v>11341.762000000001</v>
      </c>
      <c r="D34" s="61">
        <v>12277.661</v>
      </c>
      <c r="E34" s="61">
        <v>12942.413</v>
      </c>
      <c r="F34" s="61">
        <v>10037.582</v>
      </c>
      <c r="G34" s="61">
        <v>11406.767</v>
      </c>
      <c r="H34" s="61">
        <v>13687.56</v>
      </c>
      <c r="I34" s="61">
        <v>17527.370999999999</v>
      </c>
      <c r="J34" s="61">
        <v>15737.323</v>
      </c>
      <c r="K34" s="61">
        <v>15273.656000000001</v>
      </c>
      <c r="L34" s="61">
        <v>14186.821</v>
      </c>
      <c r="M34" s="61">
        <v>11738.075999999999</v>
      </c>
      <c r="N34" s="61">
        <v>14723.22</v>
      </c>
      <c r="O34" s="61">
        <v>15325.902</v>
      </c>
      <c r="P34" s="61">
        <v>14287.375</v>
      </c>
      <c r="Q34" s="61">
        <v>14875.84</v>
      </c>
      <c r="R34" s="61">
        <v>17292.705999999998</v>
      </c>
      <c r="S34" s="61">
        <v>16833.759999999998</v>
      </c>
      <c r="T34" s="61">
        <v>14466.126</v>
      </c>
      <c r="U34" s="61">
        <v>14680.509</v>
      </c>
      <c r="V34" s="61">
        <v>17925.819</v>
      </c>
      <c r="W34" s="61">
        <v>17710.853999999999</v>
      </c>
      <c r="X34" s="61">
        <v>19338.427</v>
      </c>
      <c r="Y34" s="61">
        <v>18760.324000000001</v>
      </c>
      <c r="Z34" s="61">
        <v>16245.855</v>
      </c>
      <c r="AA34" s="61">
        <v>12710.532999999999</v>
      </c>
      <c r="AB34" s="61">
        <v>12768.755999999999</v>
      </c>
      <c r="AC34" s="61">
        <v>17590.474999999999</v>
      </c>
    </row>
    <row r="35" spans="1:29">
      <c r="A35" s="56"/>
      <c r="B35" s="28" t="s">
        <v>18</v>
      </c>
      <c r="C35" s="61">
        <v>9014.0190000000002</v>
      </c>
      <c r="D35" s="61">
        <v>10046.126</v>
      </c>
      <c r="E35" s="61">
        <v>10328.116</v>
      </c>
      <c r="F35" s="61">
        <v>7365.652</v>
      </c>
      <c r="G35" s="61">
        <v>8612.5939999999991</v>
      </c>
      <c r="H35" s="61">
        <v>10061.304</v>
      </c>
      <c r="I35" s="61">
        <v>14008.112999999999</v>
      </c>
      <c r="J35" s="61">
        <v>11752.713</v>
      </c>
      <c r="K35" s="61">
        <v>11106.22</v>
      </c>
      <c r="L35" s="61">
        <v>10700.05</v>
      </c>
      <c r="M35" s="61">
        <v>7906.2269999999999</v>
      </c>
      <c r="N35" s="61">
        <v>10910.749</v>
      </c>
      <c r="O35" s="61">
        <v>11050.960999999999</v>
      </c>
      <c r="P35" s="61">
        <v>9526.1919999999991</v>
      </c>
      <c r="Q35" s="61">
        <v>10291.064</v>
      </c>
      <c r="R35" s="61">
        <v>12766.852000000001</v>
      </c>
      <c r="S35" s="61">
        <v>12085.38</v>
      </c>
      <c r="T35" s="61">
        <v>9936.8559999999998</v>
      </c>
      <c r="U35" s="61">
        <v>9993.1450000000004</v>
      </c>
      <c r="V35" s="61">
        <v>12878.412</v>
      </c>
      <c r="W35" s="61">
        <v>12940.538</v>
      </c>
      <c r="X35" s="61">
        <v>14460.648999999999</v>
      </c>
      <c r="Y35" s="61">
        <v>13852.132</v>
      </c>
      <c r="Z35" s="61">
        <v>11161.749</v>
      </c>
      <c r="AA35" s="61">
        <v>7751.1750000000002</v>
      </c>
      <c r="AB35" s="61">
        <v>7857.9290000000001</v>
      </c>
      <c r="AC35" s="61">
        <v>12533.353999999999</v>
      </c>
    </row>
    <row r="36" spans="1:29">
      <c r="A36" s="56"/>
      <c r="B36" s="28" t="s">
        <v>99</v>
      </c>
      <c r="C36" s="61">
        <v>963.10699999999997</v>
      </c>
      <c r="D36" s="61">
        <v>807.66800000000001</v>
      </c>
      <c r="E36" s="61">
        <v>1111.2249999999999</v>
      </c>
      <c r="F36" s="61">
        <v>1018.939</v>
      </c>
      <c r="G36" s="61">
        <v>1043.4369999999999</v>
      </c>
      <c r="H36" s="61">
        <v>1224.9960000000001</v>
      </c>
      <c r="I36" s="61">
        <v>1425.22</v>
      </c>
      <c r="J36" s="61">
        <v>1575.2470000000001</v>
      </c>
      <c r="K36" s="61">
        <v>1439.1</v>
      </c>
      <c r="L36" s="61">
        <v>1418.557</v>
      </c>
      <c r="M36" s="61">
        <v>1419.914</v>
      </c>
      <c r="N36" s="61">
        <v>1390.971</v>
      </c>
      <c r="O36" s="61">
        <v>1574.203</v>
      </c>
      <c r="P36" s="61">
        <v>1700.0909999999999</v>
      </c>
      <c r="Q36" s="61">
        <v>1552.6510000000001</v>
      </c>
      <c r="R36" s="61">
        <v>1760.3340000000001</v>
      </c>
      <c r="S36" s="61">
        <v>1684.452</v>
      </c>
      <c r="T36" s="61">
        <v>1616.5229999999999</v>
      </c>
      <c r="U36" s="61">
        <v>1986.7059999999999</v>
      </c>
      <c r="V36" s="61">
        <v>2253.2080000000001</v>
      </c>
      <c r="W36" s="61">
        <v>1660.3910000000001</v>
      </c>
      <c r="X36" s="61">
        <v>1723.34</v>
      </c>
      <c r="Y36" s="61">
        <v>1848.076</v>
      </c>
      <c r="Z36" s="61">
        <v>2007.115</v>
      </c>
      <c r="AA36" s="61">
        <v>1932.7080000000001</v>
      </c>
      <c r="AB36" s="61">
        <v>1891.9829999999999</v>
      </c>
      <c r="AC36" s="61">
        <v>1996.2670000000001</v>
      </c>
    </row>
    <row r="37" spans="1:29">
      <c r="A37" s="56"/>
      <c r="B37" s="28" t="s">
        <v>34</v>
      </c>
      <c r="C37" s="61">
        <v>108.88500000000001</v>
      </c>
      <c r="D37" s="61">
        <v>142.625</v>
      </c>
      <c r="E37" s="61">
        <v>187.94399999999999</v>
      </c>
      <c r="F37" s="61">
        <v>216.34899999999999</v>
      </c>
      <c r="G37" s="61">
        <v>248.49299999999999</v>
      </c>
      <c r="H37" s="61">
        <v>293.97800000000001</v>
      </c>
      <c r="I37" s="61">
        <v>295.03800000000001</v>
      </c>
      <c r="J37" s="61">
        <v>365.23399999999998</v>
      </c>
      <c r="K37" s="61">
        <v>526.88</v>
      </c>
      <c r="L37" s="61">
        <v>389.86900000000003</v>
      </c>
      <c r="M37" s="61">
        <v>416.2</v>
      </c>
      <c r="N37" s="61">
        <v>560.40499999999997</v>
      </c>
      <c r="O37" s="61">
        <v>508.339</v>
      </c>
      <c r="P37" s="61">
        <v>527.60599999999999</v>
      </c>
      <c r="Q37" s="61">
        <v>534.48099999999999</v>
      </c>
      <c r="R37" s="61">
        <v>506.28399999999999</v>
      </c>
      <c r="S37" s="61">
        <v>531.55499999999995</v>
      </c>
      <c r="T37" s="61">
        <v>475.86200000000002</v>
      </c>
      <c r="U37" s="61">
        <v>485.608</v>
      </c>
      <c r="V37" s="61">
        <v>507.21800000000002</v>
      </c>
      <c r="W37" s="61">
        <v>498.24400000000003</v>
      </c>
      <c r="X37" s="61">
        <v>545.27599999999995</v>
      </c>
      <c r="Y37" s="61">
        <v>525.25800000000004</v>
      </c>
      <c r="Z37" s="61">
        <v>507.233</v>
      </c>
      <c r="AA37" s="61">
        <v>540.64800000000002</v>
      </c>
      <c r="AB37" s="61">
        <v>550.38699999999994</v>
      </c>
      <c r="AC37" s="61">
        <v>525.35500000000002</v>
      </c>
    </row>
    <row r="38" spans="1:29">
      <c r="A38" s="56"/>
      <c r="B38" s="28" t="s">
        <v>19</v>
      </c>
      <c r="C38" s="61">
        <v>241.334</v>
      </c>
      <c r="D38" s="61">
        <v>280.18099999999998</v>
      </c>
      <c r="E38" s="61">
        <v>305.76400000000001</v>
      </c>
      <c r="F38" s="61">
        <v>334.93700000000001</v>
      </c>
      <c r="G38" s="61">
        <v>366.024</v>
      </c>
      <c r="H38" s="61">
        <v>393.952</v>
      </c>
      <c r="I38" s="61">
        <v>342.34500000000003</v>
      </c>
      <c r="J38" s="61">
        <v>388.52800000000002</v>
      </c>
      <c r="K38" s="61">
        <v>451.608</v>
      </c>
      <c r="L38" s="61">
        <v>486.39</v>
      </c>
      <c r="M38" s="61">
        <v>597.49199999999996</v>
      </c>
      <c r="N38" s="61">
        <v>686.47699999999998</v>
      </c>
      <c r="O38" s="61">
        <v>863.06299999999999</v>
      </c>
      <c r="P38" s="61">
        <v>959.31200000000001</v>
      </c>
      <c r="Q38" s="61">
        <v>945.01099999999997</v>
      </c>
      <c r="R38" s="61">
        <v>864.08399999999995</v>
      </c>
      <c r="S38" s="61">
        <v>868.01400000000001</v>
      </c>
      <c r="T38" s="61">
        <v>828.31200000000001</v>
      </c>
      <c r="U38" s="61">
        <v>744.02200000000005</v>
      </c>
      <c r="V38" s="61">
        <v>777.56899999999996</v>
      </c>
      <c r="W38" s="61">
        <v>790.66200000000003</v>
      </c>
      <c r="X38" s="61">
        <v>858.64200000000005</v>
      </c>
      <c r="Y38" s="61">
        <v>803.69799999999998</v>
      </c>
      <c r="Z38" s="61">
        <v>781.04600000000005</v>
      </c>
      <c r="AA38" s="61">
        <v>686.26400000000001</v>
      </c>
      <c r="AB38" s="61">
        <v>698.97699999999998</v>
      </c>
      <c r="AC38" s="61">
        <v>725.08799999999997</v>
      </c>
    </row>
    <row r="39" spans="1:29">
      <c r="A39" s="56"/>
      <c r="B39" s="28" t="s">
        <v>195</v>
      </c>
      <c r="C39" s="61">
        <v>790.12900000000002</v>
      </c>
      <c r="D39" s="61">
        <v>819.125</v>
      </c>
      <c r="E39" s="61">
        <v>750.096</v>
      </c>
      <c r="F39" s="61">
        <v>817.74400000000003</v>
      </c>
      <c r="G39" s="61">
        <v>847.21100000000001</v>
      </c>
      <c r="H39" s="61">
        <v>1441.615</v>
      </c>
      <c r="I39" s="61">
        <v>1161.5429999999999</v>
      </c>
      <c r="J39" s="61">
        <v>1281.193</v>
      </c>
      <c r="K39" s="61">
        <v>1342.155</v>
      </c>
      <c r="L39" s="61">
        <v>813.43399999999997</v>
      </c>
      <c r="M39" s="61">
        <v>1013.927</v>
      </c>
      <c r="N39" s="61">
        <v>780.73900000000003</v>
      </c>
      <c r="O39" s="61">
        <v>869.31899999999996</v>
      </c>
      <c r="P39" s="61">
        <v>1082.7180000000001</v>
      </c>
      <c r="Q39" s="61">
        <v>1006.428</v>
      </c>
      <c r="R39" s="61">
        <v>820.45299999999997</v>
      </c>
      <c r="S39" s="61">
        <v>989.39599999999996</v>
      </c>
      <c r="T39" s="61">
        <v>938.47900000000004</v>
      </c>
      <c r="U39" s="61">
        <v>835.61699999999996</v>
      </c>
      <c r="V39" s="61">
        <v>754.60599999999999</v>
      </c>
      <c r="W39" s="61">
        <v>907.23699999999997</v>
      </c>
      <c r="X39" s="61">
        <v>891.25199999999995</v>
      </c>
      <c r="Y39" s="61">
        <v>920.77800000000002</v>
      </c>
      <c r="Z39" s="61">
        <v>1055.528</v>
      </c>
      <c r="AA39" s="61">
        <v>1074.028</v>
      </c>
      <c r="AB39" s="61">
        <v>1012.922</v>
      </c>
      <c r="AC39" s="61">
        <v>1009.123</v>
      </c>
    </row>
    <row r="40" spans="1:29">
      <c r="A40" s="56"/>
      <c r="B40" s="28" t="s">
        <v>196</v>
      </c>
      <c r="C40" s="61">
        <v>165.49799999999999</v>
      </c>
      <c r="D40" s="61">
        <v>117.657</v>
      </c>
      <c r="E40" s="61">
        <v>188.72900000000001</v>
      </c>
      <c r="F40" s="61">
        <v>206.04900000000001</v>
      </c>
      <c r="G40" s="61">
        <v>203.84399999999999</v>
      </c>
      <c r="H40" s="61">
        <v>163.215</v>
      </c>
      <c r="I40" s="61">
        <v>164.95599999999999</v>
      </c>
      <c r="J40" s="61">
        <v>239.31700000000001</v>
      </c>
      <c r="K40" s="61">
        <v>222.65600000000001</v>
      </c>
      <c r="L40" s="61">
        <v>211.05099999999999</v>
      </c>
      <c r="M40" s="61">
        <v>212.33799999999999</v>
      </c>
      <c r="N40" s="61">
        <v>186.80799999999999</v>
      </c>
      <c r="O40" s="61">
        <v>215.602</v>
      </c>
      <c r="P40" s="61">
        <v>227.624</v>
      </c>
      <c r="Q40" s="61">
        <v>234.631</v>
      </c>
      <c r="R40" s="61">
        <v>269.39400000000001</v>
      </c>
      <c r="S40" s="61">
        <v>332.31700000000001</v>
      </c>
      <c r="T40" s="61">
        <v>262.23700000000002</v>
      </c>
      <c r="U40" s="61">
        <v>238.50899999999999</v>
      </c>
      <c r="V40" s="61">
        <v>346.08100000000002</v>
      </c>
      <c r="W40" s="61">
        <v>494.20800000000003</v>
      </c>
      <c r="X40" s="61">
        <v>448.49</v>
      </c>
      <c r="Y40" s="61">
        <v>348.68</v>
      </c>
      <c r="Z40" s="61">
        <v>259.31599999999997</v>
      </c>
      <c r="AA40" s="61">
        <v>282.05900000000003</v>
      </c>
      <c r="AB40" s="61">
        <v>304.20499999999998</v>
      </c>
      <c r="AC40" s="61">
        <v>341.00799999999998</v>
      </c>
    </row>
    <row r="41" spans="1:29">
      <c r="A41" s="56"/>
      <c r="B41" s="28" t="s">
        <v>87</v>
      </c>
      <c r="C41" s="61">
        <v>58.79</v>
      </c>
      <c r="D41" s="61">
        <v>64.278999999999996</v>
      </c>
      <c r="E41" s="61">
        <v>70.537999999999997</v>
      </c>
      <c r="F41" s="61">
        <v>77.912000000000006</v>
      </c>
      <c r="G41" s="61">
        <v>85.164000000000001</v>
      </c>
      <c r="H41" s="61">
        <v>108.499</v>
      </c>
      <c r="I41" s="61">
        <v>130.15700000000001</v>
      </c>
      <c r="J41" s="61">
        <v>135.09100000000001</v>
      </c>
      <c r="K41" s="61">
        <v>185.03800000000001</v>
      </c>
      <c r="L41" s="61">
        <v>167.46899999999999</v>
      </c>
      <c r="M41" s="61">
        <v>171.97900000000001</v>
      </c>
      <c r="N41" s="61">
        <v>207.072</v>
      </c>
      <c r="O41" s="61">
        <v>244.41399999999999</v>
      </c>
      <c r="P41" s="61">
        <v>263.83300000000003</v>
      </c>
      <c r="Q41" s="61">
        <v>311.57499999999999</v>
      </c>
      <c r="R41" s="61">
        <v>305.30500000000001</v>
      </c>
      <c r="S41" s="61">
        <v>342.64699999999999</v>
      </c>
      <c r="T41" s="61">
        <v>407.85700000000003</v>
      </c>
      <c r="U41" s="61">
        <v>396.90300000000002</v>
      </c>
      <c r="V41" s="61">
        <v>408.72399999999999</v>
      </c>
      <c r="W41" s="61">
        <v>419.57499999999999</v>
      </c>
      <c r="X41" s="61">
        <v>410.77800000000002</v>
      </c>
      <c r="Y41" s="61">
        <v>461.70299999999997</v>
      </c>
      <c r="Z41" s="61">
        <v>473.86700000000002</v>
      </c>
      <c r="AA41" s="61">
        <v>443.65199999999999</v>
      </c>
      <c r="AB41" s="61">
        <v>452.35300000000001</v>
      </c>
      <c r="AC41" s="61">
        <v>460.28100000000001</v>
      </c>
    </row>
    <row r="42" spans="1:29" ht="15">
      <c r="A42" s="56"/>
      <c r="B42" s="27" t="s">
        <v>197</v>
      </c>
      <c r="C42" s="61">
        <v>3644.5369999999998</v>
      </c>
      <c r="D42" s="61">
        <v>3689.7620000000002</v>
      </c>
      <c r="E42" s="61">
        <v>2433.0929999999998</v>
      </c>
      <c r="F42" s="61">
        <v>3350.9119999999998</v>
      </c>
      <c r="G42" s="61">
        <v>4062.6990000000001</v>
      </c>
      <c r="H42" s="61">
        <v>3934.5810000000001</v>
      </c>
      <c r="I42" s="61">
        <v>4697.826</v>
      </c>
      <c r="J42" s="61">
        <v>4137.4989999999998</v>
      </c>
      <c r="K42" s="61">
        <v>4234.9139999999998</v>
      </c>
      <c r="L42" s="61">
        <v>4015.5</v>
      </c>
      <c r="M42" s="61">
        <v>4817.1080000000002</v>
      </c>
      <c r="N42" s="61">
        <v>5932.81</v>
      </c>
      <c r="O42" s="61">
        <v>6429.8620000000001</v>
      </c>
      <c r="P42" s="61">
        <v>6408.3190000000004</v>
      </c>
      <c r="Q42" s="61">
        <v>5078.2950000000001</v>
      </c>
      <c r="R42" s="61">
        <v>3378.8</v>
      </c>
      <c r="S42" s="61">
        <v>3225.6819999999998</v>
      </c>
      <c r="T42" s="61">
        <v>3258.9690000000001</v>
      </c>
      <c r="U42" s="61">
        <v>3031.1190000000001</v>
      </c>
      <c r="V42" s="61">
        <v>2950.9110000000001</v>
      </c>
      <c r="W42" s="61">
        <v>3072.1819999999998</v>
      </c>
      <c r="X42" s="61">
        <v>3356.011</v>
      </c>
      <c r="Y42" s="61">
        <v>3489.5540000000001</v>
      </c>
      <c r="Z42" s="61">
        <v>3791.61</v>
      </c>
      <c r="AA42" s="61">
        <v>4654.2820000000002</v>
      </c>
      <c r="AB42" s="61">
        <v>7400.65</v>
      </c>
      <c r="AC42" s="61">
        <v>10369.427</v>
      </c>
    </row>
    <row r="43" spans="1:29">
      <c r="A43" s="56"/>
      <c r="B43" s="27" t="s">
        <v>198</v>
      </c>
      <c r="C43" s="61">
        <v>464.61</v>
      </c>
      <c r="D43" s="61">
        <v>494.46499999999997</v>
      </c>
      <c r="E43" s="61">
        <v>532.59</v>
      </c>
      <c r="F43" s="61">
        <v>515.60400000000004</v>
      </c>
      <c r="G43" s="61">
        <v>611.49199999999996</v>
      </c>
      <c r="H43" s="61">
        <v>591.74599999999998</v>
      </c>
      <c r="I43" s="61">
        <v>652.00699999999995</v>
      </c>
      <c r="J43" s="61">
        <v>566.78899999999999</v>
      </c>
      <c r="K43" s="61">
        <v>657.726</v>
      </c>
      <c r="L43" s="61">
        <v>605.26800000000003</v>
      </c>
      <c r="M43" s="61">
        <v>751.38499999999999</v>
      </c>
      <c r="N43" s="61">
        <v>822.91099999999994</v>
      </c>
      <c r="O43" s="61">
        <v>789.38400000000001</v>
      </c>
      <c r="P43" s="61">
        <v>783.07399999999996</v>
      </c>
      <c r="Q43" s="61">
        <v>800.30200000000002</v>
      </c>
      <c r="R43" s="61">
        <v>904.33799999999997</v>
      </c>
      <c r="S43" s="61">
        <v>939.38499999999999</v>
      </c>
      <c r="T43" s="61">
        <v>1041.5060000000001</v>
      </c>
      <c r="U43" s="61">
        <v>1069.44</v>
      </c>
      <c r="V43" s="61">
        <v>1024.5160000000001</v>
      </c>
      <c r="W43" s="61">
        <v>1073.06</v>
      </c>
      <c r="X43" s="61">
        <v>1112.49</v>
      </c>
      <c r="Y43" s="61">
        <v>1071.1389999999999</v>
      </c>
      <c r="Z43" s="61">
        <v>1073.287</v>
      </c>
      <c r="AA43" s="61">
        <v>1003.607</v>
      </c>
      <c r="AB43" s="61">
        <v>970.90200000000004</v>
      </c>
      <c r="AC43" s="61">
        <v>874.81600000000003</v>
      </c>
    </row>
    <row r="44" spans="1:29">
      <c r="A44" s="56"/>
      <c r="B44" s="28" t="s">
        <v>20</v>
      </c>
      <c r="C44" s="61">
        <v>53.405000000000001</v>
      </c>
      <c r="D44" s="61">
        <v>58.350999999999999</v>
      </c>
      <c r="E44" s="61">
        <v>101.271</v>
      </c>
      <c r="F44" s="61">
        <v>88.599000000000004</v>
      </c>
      <c r="G44" s="61">
        <v>98.254000000000005</v>
      </c>
      <c r="H44" s="61">
        <v>83.742000000000004</v>
      </c>
      <c r="I44" s="61">
        <v>96.632999999999996</v>
      </c>
      <c r="J44" s="61">
        <v>62.726999999999997</v>
      </c>
      <c r="K44" s="61">
        <v>55.77</v>
      </c>
      <c r="L44" s="61">
        <v>70.123999999999995</v>
      </c>
      <c r="M44" s="61">
        <v>90.828000000000003</v>
      </c>
      <c r="N44" s="61">
        <v>128.179</v>
      </c>
      <c r="O44" s="61">
        <v>138.74799999999999</v>
      </c>
      <c r="P44" s="61">
        <v>123.634</v>
      </c>
      <c r="Q44" s="61">
        <v>132.84800000000001</v>
      </c>
      <c r="R44" s="61">
        <v>127.43300000000001</v>
      </c>
      <c r="S44" s="61">
        <v>101.366</v>
      </c>
      <c r="T44" s="61">
        <v>112.14400000000001</v>
      </c>
      <c r="U44" s="61">
        <v>87.334000000000003</v>
      </c>
      <c r="V44" s="61">
        <v>87.584000000000003</v>
      </c>
      <c r="W44" s="61">
        <v>95.147000000000006</v>
      </c>
      <c r="X44" s="61">
        <v>120.684</v>
      </c>
      <c r="Y44" s="61">
        <v>88.997</v>
      </c>
      <c r="Z44" s="61">
        <v>86.54</v>
      </c>
      <c r="AA44" s="61">
        <v>89.147999999999996</v>
      </c>
      <c r="AB44" s="61">
        <v>90.637</v>
      </c>
      <c r="AC44" s="61">
        <v>65.48</v>
      </c>
    </row>
    <row r="45" spans="1:29">
      <c r="A45" s="56"/>
      <c r="B45" s="28" t="s">
        <v>68</v>
      </c>
      <c r="C45" s="61">
        <v>411.20600000000002</v>
      </c>
      <c r="D45" s="61">
        <v>436.11399999999998</v>
      </c>
      <c r="E45" s="61">
        <v>431.32</v>
      </c>
      <c r="F45" s="61">
        <v>427.00599999999997</v>
      </c>
      <c r="G45" s="61">
        <v>513.23900000000003</v>
      </c>
      <c r="H45" s="61">
        <v>508.00400000000002</v>
      </c>
      <c r="I45" s="61">
        <v>555.37400000000002</v>
      </c>
      <c r="J45" s="61">
        <v>504.06200000000001</v>
      </c>
      <c r="K45" s="61">
        <v>601.95600000000002</v>
      </c>
      <c r="L45" s="61">
        <v>535.14400000000001</v>
      </c>
      <c r="M45" s="61">
        <v>660.55700000000002</v>
      </c>
      <c r="N45" s="61">
        <v>694.73199999999997</v>
      </c>
      <c r="O45" s="61">
        <v>650.63599999999997</v>
      </c>
      <c r="P45" s="61">
        <v>659.44100000000003</v>
      </c>
      <c r="Q45" s="61">
        <v>667.45399999999995</v>
      </c>
      <c r="R45" s="61">
        <v>776.90499999999997</v>
      </c>
      <c r="S45" s="61">
        <v>838.01900000000001</v>
      </c>
      <c r="T45" s="61">
        <v>929.36199999999997</v>
      </c>
      <c r="U45" s="61">
        <v>982.10599999999999</v>
      </c>
      <c r="V45" s="61">
        <v>936.93200000000002</v>
      </c>
      <c r="W45" s="61">
        <v>977.91200000000003</v>
      </c>
      <c r="X45" s="61">
        <v>991.80499999999995</v>
      </c>
      <c r="Y45" s="61">
        <v>982.14200000000005</v>
      </c>
      <c r="Z45" s="61">
        <v>986.74699999999996</v>
      </c>
      <c r="AA45" s="61">
        <v>914.46</v>
      </c>
      <c r="AB45" s="61">
        <v>880.26499999999999</v>
      </c>
      <c r="AC45" s="61">
        <v>809.33600000000001</v>
      </c>
    </row>
    <row r="46" spans="1:29">
      <c r="A46" s="56"/>
      <c r="B46" s="40" t="s">
        <v>100</v>
      </c>
      <c r="C46" s="61">
        <v>86005.479000000007</v>
      </c>
      <c r="D46" s="61">
        <v>83378.914000000004</v>
      </c>
      <c r="E46" s="61">
        <v>83782.421000000002</v>
      </c>
      <c r="F46" s="61">
        <v>86794.896999999997</v>
      </c>
      <c r="G46" s="61">
        <v>89357.907000000007</v>
      </c>
      <c r="H46" s="61">
        <v>91791.05</v>
      </c>
      <c r="I46" s="61">
        <v>98357.277000000002</v>
      </c>
      <c r="J46" s="61">
        <v>99783.543000000005</v>
      </c>
      <c r="K46" s="61">
        <v>100192.98299999999</v>
      </c>
      <c r="L46" s="61">
        <v>106602.723</v>
      </c>
      <c r="M46" s="61">
        <v>118758.075</v>
      </c>
      <c r="N46" s="61">
        <v>126718.768</v>
      </c>
      <c r="O46" s="61">
        <v>130430.40700000001</v>
      </c>
      <c r="P46" s="61">
        <v>137565.95499999999</v>
      </c>
      <c r="Q46" s="61">
        <v>121274.916</v>
      </c>
      <c r="R46" s="61">
        <v>109454.07799999999</v>
      </c>
      <c r="S46" s="61">
        <v>112232.60799999999</v>
      </c>
      <c r="T46" s="61">
        <v>113832.016</v>
      </c>
      <c r="U46" s="61">
        <v>115529.53599999999</v>
      </c>
      <c r="V46" s="61">
        <v>116696.787</v>
      </c>
      <c r="W46" s="61">
        <v>120871.928</v>
      </c>
      <c r="X46" s="61">
        <v>121502.13</v>
      </c>
      <c r="Y46" s="61">
        <v>125823.512</v>
      </c>
      <c r="Z46" s="61">
        <v>127833.44500000001</v>
      </c>
      <c r="AA46" s="61">
        <v>127681.348</v>
      </c>
      <c r="AB46" s="61">
        <v>125463.295</v>
      </c>
      <c r="AC46" s="61">
        <v>119627.95600000001</v>
      </c>
    </row>
    <row r="47" spans="1:29">
      <c r="A47" s="56"/>
      <c r="B47" s="8" t="s">
        <v>101</v>
      </c>
      <c r="C47" s="61">
        <v>23966.712</v>
      </c>
      <c r="D47" s="61">
        <v>21521.16</v>
      </c>
      <c r="E47" s="61">
        <v>21383.111000000001</v>
      </c>
      <c r="F47" s="61">
        <v>20672.332999999999</v>
      </c>
      <c r="G47" s="61">
        <v>22258.752</v>
      </c>
      <c r="H47" s="61">
        <v>23435.948</v>
      </c>
      <c r="I47" s="61">
        <v>26880.032999999999</v>
      </c>
      <c r="J47" s="61">
        <v>25935.133999999998</v>
      </c>
      <c r="K47" s="61">
        <v>26908.937000000002</v>
      </c>
      <c r="L47" s="61">
        <v>27636.342000000001</v>
      </c>
      <c r="M47" s="61">
        <v>33655.226999999999</v>
      </c>
      <c r="N47" s="61">
        <v>36645.336000000003</v>
      </c>
      <c r="O47" s="61">
        <v>38691.529000000002</v>
      </c>
      <c r="P47" s="61">
        <v>40267.216</v>
      </c>
      <c r="Q47" s="61">
        <v>35571.917000000001</v>
      </c>
      <c r="R47" s="61">
        <v>29808.792000000001</v>
      </c>
      <c r="S47" s="61">
        <v>25843.123</v>
      </c>
      <c r="T47" s="61">
        <v>25915.107</v>
      </c>
      <c r="U47" s="61">
        <v>31320.451000000001</v>
      </c>
      <c r="V47" s="61">
        <v>33080.063000000002</v>
      </c>
      <c r="W47" s="61">
        <v>36013.843999999997</v>
      </c>
      <c r="X47" s="61">
        <v>37651.605000000003</v>
      </c>
      <c r="Y47" s="61">
        <v>38499.999000000003</v>
      </c>
      <c r="Z47" s="61">
        <v>37835.124000000003</v>
      </c>
      <c r="AA47" s="61">
        <v>36090.180999999997</v>
      </c>
      <c r="AB47" s="61">
        <v>35421.381999999998</v>
      </c>
      <c r="AC47" s="61">
        <v>33002.476999999999</v>
      </c>
    </row>
    <row r="48" spans="1:29">
      <c r="A48" s="56"/>
      <c r="B48" s="27" t="s">
        <v>1</v>
      </c>
      <c r="C48" s="61">
        <v>1264</v>
      </c>
      <c r="D48" s="61">
        <v>540.11199999999997</v>
      </c>
      <c r="E48" s="61">
        <v>358.15800000000002</v>
      </c>
      <c r="F48" s="61">
        <v>318.21499999999997</v>
      </c>
      <c r="G48" s="61">
        <v>180.25200000000001</v>
      </c>
      <c r="H48" s="61">
        <v>110.318</v>
      </c>
      <c r="I48" s="61">
        <v>168.47399999999999</v>
      </c>
      <c r="J48" s="61">
        <v>142.202</v>
      </c>
      <c r="K48" s="61">
        <v>184.90100000000001</v>
      </c>
      <c r="L48" s="61">
        <v>192.15899999999999</v>
      </c>
      <c r="M48" s="61">
        <v>211.38</v>
      </c>
      <c r="N48" s="61">
        <v>153.345</v>
      </c>
      <c r="O48" s="61">
        <v>209.98599999999999</v>
      </c>
      <c r="P48" s="61">
        <v>223.33799999999999</v>
      </c>
      <c r="Q48" s="61">
        <v>236.51400000000001</v>
      </c>
      <c r="R48" s="61">
        <v>131.71100000000001</v>
      </c>
      <c r="S48" s="61">
        <v>252.90299999999999</v>
      </c>
      <c r="T48" s="61">
        <v>228.68100000000001</v>
      </c>
      <c r="U48" s="61">
        <v>331.846</v>
      </c>
      <c r="V48" s="61">
        <v>361.50099999999998</v>
      </c>
      <c r="W48" s="61">
        <v>564.47</v>
      </c>
      <c r="X48" s="61">
        <v>419.68099999999998</v>
      </c>
      <c r="Y48" s="61">
        <v>789.60500000000002</v>
      </c>
      <c r="Z48" s="61">
        <v>927.63400000000001</v>
      </c>
      <c r="AA48" s="61">
        <v>921.96400000000006</v>
      </c>
      <c r="AB48" s="61">
        <v>837.94899999999996</v>
      </c>
      <c r="AC48" s="61">
        <v>830.31200000000001</v>
      </c>
    </row>
    <row r="49" spans="1:29">
      <c r="A49" s="56"/>
      <c r="B49" s="41" t="s">
        <v>2</v>
      </c>
      <c r="C49" s="61">
        <v>404.54</v>
      </c>
      <c r="D49" s="61">
        <v>287.29700000000003</v>
      </c>
      <c r="E49" s="61">
        <v>318.65600000000001</v>
      </c>
      <c r="F49" s="61">
        <v>334.166</v>
      </c>
      <c r="G49" s="61">
        <v>252.178</v>
      </c>
      <c r="H49" s="61">
        <v>238.23</v>
      </c>
      <c r="I49" s="61">
        <v>256.226</v>
      </c>
      <c r="J49" s="61">
        <v>252.52500000000001</v>
      </c>
      <c r="K49" s="61">
        <v>307.42599999999999</v>
      </c>
      <c r="L49" s="61">
        <v>187.75899999999999</v>
      </c>
      <c r="M49" s="61">
        <v>43.423000000000002</v>
      </c>
      <c r="N49" s="61">
        <v>42.287999999999997</v>
      </c>
      <c r="O49" s="61">
        <v>48.656999999999996</v>
      </c>
      <c r="P49" s="61">
        <v>736.53800000000001</v>
      </c>
      <c r="Q49" s="61">
        <v>518.91099999999994</v>
      </c>
      <c r="R49" s="61">
        <v>553.95600000000002</v>
      </c>
      <c r="S49" s="61">
        <v>540.85199999999998</v>
      </c>
      <c r="T49" s="61">
        <v>516.12599999999998</v>
      </c>
      <c r="U49" s="61">
        <v>490.91399999999999</v>
      </c>
      <c r="V49" s="61">
        <v>436.089</v>
      </c>
      <c r="W49" s="61">
        <v>1656.9970000000001</v>
      </c>
      <c r="X49" s="61">
        <v>1399.84</v>
      </c>
      <c r="Y49" s="61">
        <v>419.90800000000002</v>
      </c>
      <c r="Z49" s="61">
        <v>522.88</v>
      </c>
      <c r="AA49" s="61">
        <v>509.93299999999999</v>
      </c>
      <c r="AB49" s="61">
        <v>462.56700000000001</v>
      </c>
      <c r="AC49" s="61">
        <v>413.90800000000002</v>
      </c>
    </row>
    <row r="50" spans="1:29">
      <c r="A50" s="56"/>
      <c r="B50" s="41" t="s">
        <v>3</v>
      </c>
      <c r="C50" s="61">
        <v>21313.594000000001</v>
      </c>
      <c r="D50" s="61">
        <v>19810.626</v>
      </c>
      <c r="E50" s="61">
        <v>19923.080999999998</v>
      </c>
      <c r="F50" s="61">
        <v>19205.116000000002</v>
      </c>
      <c r="G50" s="61">
        <v>21018.401999999998</v>
      </c>
      <c r="H50" s="61">
        <v>22246.147000000001</v>
      </c>
      <c r="I50" s="61">
        <v>25343.919000000002</v>
      </c>
      <c r="J50" s="61">
        <v>24594.363000000001</v>
      </c>
      <c r="K50" s="61">
        <v>25339.387999999999</v>
      </c>
      <c r="L50" s="61">
        <v>26238.053</v>
      </c>
      <c r="M50" s="61">
        <v>32247.937000000002</v>
      </c>
      <c r="N50" s="61">
        <v>35374.794000000002</v>
      </c>
      <c r="O50" s="61">
        <v>37449.178999999996</v>
      </c>
      <c r="P50" s="61">
        <v>38248.959000000003</v>
      </c>
      <c r="Q50" s="61">
        <v>33781.357000000004</v>
      </c>
      <c r="R50" s="61">
        <v>28309.670999999998</v>
      </c>
      <c r="S50" s="61">
        <v>24380.573</v>
      </c>
      <c r="T50" s="61">
        <v>24566.920999999998</v>
      </c>
      <c r="U50" s="61">
        <v>29937.633999999998</v>
      </c>
      <c r="V50" s="61">
        <v>31668.974999999999</v>
      </c>
      <c r="W50" s="61">
        <v>33196.006000000001</v>
      </c>
      <c r="X50" s="61">
        <v>35166.963000000003</v>
      </c>
      <c r="Y50" s="61">
        <v>36567.942999999999</v>
      </c>
      <c r="Z50" s="61">
        <v>35777.695</v>
      </c>
      <c r="AA50" s="61">
        <v>34091.108</v>
      </c>
      <c r="AB50" s="61">
        <v>33454.232000000004</v>
      </c>
      <c r="AC50" s="61">
        <v>31159.409</v>
      </c>
    </row>
    <row r="51" spans="1:29">
      <c r="A51" s="56"/>
      <c r="B51" s="27" t="s">
        <v>102</v>
      </c>
      <c r="C51" s="61">
        <v>984.57899999999995</v>
      </c>
      <c r="D51" s="61">
        <v>883.125</v>
      </c>
      <c r="E51" s="61">
        <v>783.21600000000001</v>
      </c>
      <c r="F51" s="61">
        <v>814.83600000000001</v>
      </c>
      <c r="G51" s="61">
        <v>807.92</v>
      </c>
      <c r="H51" s="61">
        <v>841.25400000000002</v>
      </c>
      <c r="I51" s="61">
        <v>1111.415</v>
      </c>
      <c r="J51" s="61">
        <v>946.04399999999998</v>
      </c>
      <c r="K51" s="61">
        <v>1077.223</v>
      </c>
      <c r="L51" s="61">
        <v>1018.371</v>
      </c>
      <c r="M51" s="61">
        <v>1152.4880000000001</v>
      </c>
      <c r="N51" s="61">
        <v>1074.9090000000001</v>
      </c>
      <c r="O51" s="61">
        <v>983.70799999999997</v>
      </c>
      <c r="P51" s="61">
        <v>1058.3820000000001</v>
      </c>
      <c r="Q51" s="61">
        <v>1035.135</v>
      </c>
      <c r="R51" s="61">
        <v>813.45299999999997</v>
      </c>
      <c r="S51" s="61">
        <v>668.79499999999996</v>
      </c>
      <c r="T51" s="61">
        <v>603.37800000000004</v>
      </c>
      <c r="U51" s="61">
        <v>560.05600000000004</v>
      </c>
      <c r="V51" s="61">
        <v>613.49699999999996</v>
      </c>
      <c r="W51" s="61">
        <v>596.37199999999996</v>
      </c>
      <c r="X51" s="61">
        <v>665.12199999999996</v>
      </c>
      <c r="Y51" s="61">
        <v>722.54300000000001</v>
      </c>
      <c r="Z51" s="61">
        <v>606.91399999999999</v>
      </c>
      <c r="AA51" s="61">
        <v>567.17600000000004</v>
      </c>
      <c r="AB51" s="61">
        <v>666.63499999999999</v>
      </c>
      <c r="AC51" s="61">
        <v>598.84799999999996</v>
      </c>
    </row>
    <row r="52" spans="1:29">
      <c r="A52" s="56"/>
      <c r="B52" s="42" t="s">
        <v>35</v>
      </c>
      <c r="C52" s="61">
        <v>14943.300999999999</v>
      </c>
      <c r="D52" s="61">
        <v>13747.035</v>
      </c>
      <c r="E52" s="61">
        <v>13814.522000000001</v>
      </c>
      <c r="F52" s="61">
        <v>15742.608</v>
      </c>
      <c r="G52" s="61">
        <v>13602.124</v>
      </c>
      <c r="H52" s="61">
        <v>14220.723</v>
      </c>
      <c r="I52" s="61">
        <v>14696.646000000001</v>
      </c>
      <c r="J52" s="61">
        <v>15140.232</v>
      </c>
      <c r="K52" s="61">
        <v>13968.654</v>
      </c>
      <c r="L52" s="61">
        <v>14558.697</v>
      </c>
      <c r="M52" s="61">
        <v>15371.405000000001</v>
      </c>
      <c r="N52" s="61">
        <v>14840.968999999999</v>
      </c>
      <c r="O52" s="61">
        <v>16215.277</v>
      </c>
      <c r="P52" s="61">
        <v>17624.22</v>
      </c>
      <c r="Q52" s="61">
        <v>16367.494000000001</v>
      </c>
      <c r="R52" s="61">
        <v>14059.883</v>
      </c>
      <c r="S52" s="61">
        <v>17665.099999999999</v>
      </c>
      <c r="T52" s="61">
        <v>18722.189999999999</v>
      </c>
      <c r="U52" s="61">
        <v>17623.352999999999</v>
      </c>
      <c r="V52" s="61">
        <v>16904.308000000001</v>
      </c>
      <c r="W52" s="61">
        <v>17867.652999999998</v>
      </c>
      <c r="X52" s="61">
        <v>16330.665999999999</v>
      </c>
      <c r="Y52" s="61">
        <v>16521.012999999999</v>
      </c>
      <c r="Z52" s="61">
        <v>17535.137999999999</v>
      </c>
      <c r="AA52" s="61">
        <v>17152.638999999999</v>
      </c>
      <c r="AB52" s="61">
        <v>16697.036</v>
      </c>
      <c r="AC52" s="61">
        <v>16452.795999999998</v>
      </c>
    </row>
    <row r="53" spans="1:29">
      <c r="A53" s="56"/>
      <c r="B53" s="41" t="s">
        <v>36</v>
      </c>
      <c r="C53" s="61">
        <v>12388.512000000001</v>
      </c>
      <c r="D53" s="61">
        <v>11288.696</v>
      </c>
      <c r="E53" s="61">
        <v>10747.008</v>
      </c>
      <c r="F53" s="61">
        <v>12732.986999999999</v>
      </c>
      <c r="G53" s="61">
        <v>10855.307000000001</v>
      </c>
      <c r="H53" s="61">
        <v>11437.33</v>
      </c>
      <c r="I53" s="61">
        <v>11948.093000000001</v>
      </c>
      <c r="J53" s="61">
        <v>12200.138000000001</v>
      </c>
      <c r="K53" s="61">
        <v>11358.618</v>
      </c>
      <c r="L53" s="61">
        <v>11773.281999999999</v>
      </c>
      <c r="M53" s="61">
        <v>12926.074000000001</v>
      </c>
      <c r="N53" s="61">
        <v>12289.084999999999</v>
      </c>
      <c r="O53" s="61">
        <v>13476.964</v>
      </c>
      <c r="P53" s="61">
        <v>14838.626</v>
      </c>
      <c r="Q53" s="61">
        <v>13614.882</v>
      </c>
      <c r="R53" s="61">
        <v>11155.951999999999</v>
      </c>
      <c r="S53" s="61">
        <v>14535.352000000001</v>
      </c>
      <c r="T53" s="61">
        <v>15418.913</v>
      </c>
      <c r="U53" s="61">
        <v>14345.598</v>
      </c>
      <c r="V53" s="61">
        <v>13871.19</v>
      </c>
      <c r="W53" s="61">
        <v>14769.831</v>
      </c>
      <c r="X53" s="61">
        <v>13324.697</v>
      </c>
      <c r="Y53" s="61">
        <v>13400.593999999999</v>
      </c>
      <c r="Z53" s="61">
        <v>14186.953</v>
      </c>
      <c r="AA53" s="61">
        <v>13866.944</v>
      </c>
      <c r="AB53" s="61">
        <v>13462.522000000001</v>
      </c>
      <c r="AC53" s="61">
        <v>13098.182000000001</v>
      </c>
    </row>
    <row r="54" spans="1:29">
      <c r="A54" s="56"/>
      <c r="B54" s="41" t="s">
        <v>40</v>
      </c>
      <c r="C54" s="61">
        <v>2554.79</v>
      </c>
      <c r="D54" s="61">
        <v>2458.3389999999999</v>
      </c>
      <c r="E54" s="61">
        <v>3067.5149999999999</v>
      </c>
      <c r="F54" s="61">
        <v>3009.6210000000001</v>
      </c>
      <c r="G54" s="61">
        <v>2746.817</v>
      </c>
      <c r="H54" s="61">
        <v>2783.393</v>
      </c>
      <c r="I54" s="61">
        <v>2748.5520000000001</v>
      </c>
      <c r="J54" s="61">
        <v>2940.0940000000001</v>
      </c>
      <c r="K54" s="61">
        <v>2610.0360000000001</v>
      </c>
      <c r="L54" s="61">
        <v>2785.4140000000002</v>
      </c>
      <c r="M54" s="61">
        <v>2445.3310000000001</v>
      </c>
      <c r="N54" s="61">
        <v>2551.884</v>
      </c>
      <c r="O54" s="61">
        <v>2738.3139999999999</v>
      </c>
      <c r="P54" s="61">
        <v>2785.5940000000001</v>
      </c>
      <c r="Q54" s="61">
        <v>2752.6120000000001</v>
      </c>
      <c r="R54" s="61">
        <v>2903.93</v>
      </c>
      <c r="S54" s="61">
        <v>3129.748</v>
      </c>
      <c r="T54" s="61">
        <v>3303.277</v>
      </c>
      <c r="U54" s="61">
        <v>3277.7539999999999</v>
      </c>
      <c r="V54" s="61">
        <v>3033.1179999999999</v>
      </c>
      <c r="W54" s="61">
        <v>3097.8220000000001</v>
      </c>
      <c r="X54" s="61">
        <v>3005.97</v>
      </c>
      <c r="Y54" s="61">
        <v>3120.4180000000001</v>
      </c>
      <c r="Z54" s="61">
        <v>3348.1849999999999</v>
      </c>
      <c r="AA54" s="61">
        <v>3285.6959999999999</v>
      </c>
      <c r="AB54" s="61">
        <v>3234.5140000000001</v>
      </c>
      <c r="AC54" s="61">
        <v>3354.614</v>
      </c>
    </row>
    <row r="55" spans="1:29">
      <c r="A55" s="56"/>
      <c r="B55" s="42" t="s">
        <v>37</v>
      </c>
      <c r="C55" s="61">
        <v>28482.701000000001</v>
      </c>
      <c r="D55" s="61">
        <v>27996.371999999999</v>
      </c>
      <c r="E55" s="61">
        <v>28177.302</v>
      </c>
      <c r="F55" s="61">
        <v>28859.663</v>
      </c>
      <c r="G55" s="61">
        <v>30542.272000000001</v>
      </c>
      <c r="H55" s="61">
        <v>30839.766</v>
      </c>
      <c r="I55" s="61">
        <v>31283.593000000001</v>
      </c>
      <c r="J55" s="61">
        <v>32910.307000000001</v>
      </c>
      <c r="K55" s="61">
        <v>34871.745999999999</v>
      </c>
      <c r="L55" s="61">
        <v>39027.673000000003</v>
      </c>
      <c r="M55" s="61">
        <v>41926.466999999997</v>
      </c>
      <c r="N55" s="61">
        <v>45353.73</v>
      </c>
      <c r="O55" s="61">
        <v>43765.413</v>
      </c>
      <c r="P55" s="61">
        <v>46297.853000000003</v>
      </c>
      <c r="Q55" s="61">
        <v>36466.872000000003</v>
      </c>
      <c r="R55" s="61">
        <v>32548.462</v>
      </c>
      <c r="S55" s="61">
        <v>34339.067000000003</v>
      </c>
      <c r="T55" s="61">
        <v>34031.470999999998</v>
      </c>
      <c r="U55" s="61">
        <v>32107.495999999999</v>
      </c>
      <c r="V55" s="61">
        <v>32734.263999999999</v>
      </c>
      <c r="W55" s="61">
        <v>31777.381000000001</v>
      </c>
      <c r="X55" s="61">
        <v>31975.100999999999</v>
      </c>
      <c r="Y55" s="61">
        <v>33463.493000000002</v>
      </c>
      <c r="Z55" s="61">
        <v>33932.476999999999</v>
      </c>
      <c r="AA55" s="61">
        <v>34970.370999999999</v>
      </c>
      <c r="AB55" s="61">
        <v>33879.112999999998</v>
      </c>
      <c r="AC55" s="61">
        <v>30810.100999999999</v>
      </c>
    </row>
    <row r="56" spans="1:29">
      <c r="A56" s="56"/>
      <c r="B56" s="42" t="s">
        <v>38</v>
      </c>
      <c r="C56" s="61">
        <v>18612.763999999999</v>
      </c>
      <c r="D56" s="61">
        <v>20114.347000000002</v>
      </c>
      <c r="E56" s="61">
        <v>20407.486000000001</v>
      </c>
      <c r="F56" s="61">
        <v>21520.293000000001</v>
      </c>
      <c r="G56" s="61">
        <v>22954.758999999998</v>
      </c>
      <c r="H56" s="61">
        <v>23294.612000000001</v>
      </c>
      <c r="I56" s="61">
        <v>25497.005000000001</v>
      </c>
      <c r="J56" s="61">
        <v>25797.87</v>
      </c>
      <c r="K56" s="61">
        <v>24443.646000000001</v>
      </c>
      <c r="L56" s="61">
        <v>25380.011999999999</v>
      </c>
      <c r="M56" s="61">
        <v>27804.975999999999</v>
      </c>
      <c r="N56" s="61">
        <v>29878.733</v>
      </c>
      <c r="O56" s="61">
        <v>31758.187999999998</v>
      </c>
      <c r="P56" s="61">
        <v>33376.667999999998</v>
      </c>
      <c r="Q56" s="61">
        <v>32868.633999999998</v>
      </c>
      <c r="R56" s="61">
        <v>33036.942000000003</v>
      </c>
      <c r="S56" s="61">
        <v>34385.319000000003</v>
      </c>
      <c r="T56" s="61">
        <v>35163.248</v>
      </c>
      <c r="U56" s="61">
        <v>34478.237000000001</v>
      </c>
      <c r="V56" s="61">
        <v>33978.152999999998</v>
      </c>
      <c r="W56" s="61">
        <v>35213.050000000003</v>
      </c>
      <c r="X56" s="61">
        <v>35544.758000000002</v>
      </c>
      <c r="Y56" s="61">
        <v>37339.006999999998</v>
      </c>
      <c r="Z56" s="61">
        <v>38530.707000000002</v>
      </c>
      <c r="AA56" s="61">
        <v>39468.158000000003</v>
      </c>
      <c r="AB56" s="61">
        <v>39465.764000000003</v>
      </c>
      <c r="AC56" s="61">
        <v>39362.582999999999</v>
      </c>
    </row>
    <row r="57" spans="1:29">
      <c r="A57" s="56"/>
      <c r="B57" s="27" t="s">
        <v>39</v>
      </c>
      <c r="C57" s="61">
        <v>8530.4339999999993</v>
      </c>
      <c r="D57" s="61">
        <v>8652.4169999999995</v>
      </c>
      <c r="E57" s="61">
        <v>8699.857</v>
      </c>
      <c r="F57" s="61">
        <v>9231.1389999999992</v>
      </c>
      <c r="G57" s="61">
        <v>9542.3909999999996</v>
      </c>
      <c r="H57" s="61">
        <v>9597.4040000000005</v>
      </c>
      <c r="I57" s="61">
        <v>10384.806</v>
      </c>
      <c r="J57" s="61">
        <v>10698.758</v>
      </c>
      <c r="K57" s="61">
        <v>10332.772999999999</v>
      </c>
      <c r="L57" s="61">
        <v>10839.723</v>
      </c>
      <c r="M57" s="61">
        <v>11350.14</v>
      </c>
      <c r="N57" s="61">
        <v>12797.986999999999</v>
      </c>
      <c r="O57" s="61">
        <v>13119.290999999999</v>
      </c>
      <c r="P57" s="61">
        <v>12821.432000000001</v>
      </c>
      <c r="Q57" s="61">
        <v>13222.19</v>
      </c>
      <c r="R57" s="61">
        <v>14485.175999999999</v>
      </c>
      <c r="S57" s="61">
        <v>15834.684999999999</v>
      </c>
      <c r="T57" s="61">
        <v>15747.299000000001</v>
      </c>
      <c r="U57" s="61">
        <v>16162.117</v>
      </c>
      <c r="V57" s="61">
        <v>16162.553</v>
      </c>
      <c r="W57" s="61">
        <v>16745.800999999999</v>
      </c>
      <c r="X57" s="61">
        <v>17271.601999999999</v>
      </c>
      <c r="Y57" s="61">
        <v>18213.761999999999</v>
      </c>
      <c r="Z57" s="61">
        <v>19015.09</v>
      </c>
      <c r="AA57" s="61">
        <v>19638.656999999999</v>
      </c>
      <c r="AB57" s="61">
        <v>19226.455000000002</v>
      </c>
      <c r="AC57" s="61">
        <v>19200.177</v>
      </c>
    </row>
    <row r="58" spans="1:29">
      <c r="A58" s="56"/>
      <c r="B58" s="27" t="s">
        <v>103</v>
      </c>
      <c r="C58" s="61">
        <v>5724.1390000000001</v>
      </c>
      <c r="D58" s="61">
        <v>6826.8530000000001</v>
      </c>
      <c r="E58" s="61">
        <v>6733.1549999999997</v>
      </c>
      <c r="F58" s="61">
        <v>7106.58</v>
      </c>
      <c r="G58" s="61">
        <v>8018.1149999999998</v>
      </c>
      <c r="H58" s="61">
        <v>8168.67</v>
      </c>
      <c r="I58" s="61">
        <v>9104.9390000000003</v>
      </c>
      <c r="J58" s="61">
        <v>9159.9989999999998</v>
      </c>
      <c r="K58" s="61">
        <v>9028.06</v>
      </c>
      <c r="L58" s="61">
        <v>8618.1190000000006</v>
      </c>
      <c r="M58" s="61">
        <v>10160.228999999999</v>
      </c>
      <c r="N58" s="61">
        <v>10944.578</v>
      </c>
      <c r="O58" s="61">
        <v>12565.767</v>
      </c>
      <c r="P58" s="61">
        <v>14367.376</v>
      </c>
      <c r="Q58" s="61">
        <v>13297.966</v>
      </c>
      <c r="R58" s="61">
        <v>11955.903</v>
      </c>
      <c r="S58" s="61">
        <v>11766.112999999999</v>
      </c>
      <c r="T58" s="61">
        <v>12552.624</v>
      </c>
      <c r="U58" s="61">
        <v>11534.807000000001</v>
      </c>
      <c r="V58" s="61">
        <v>11012.602000000001</v>
      </c>
      <c r="W58" s="61">
        <v>11246.612999999999</v>
      </c>
      <c r="X58" s="61">
        <v>10986.52</v>
      </c>
      <c r="Y58" s="61">
        <v>11642.982</v>
      </c>
      <c r="Z58" s="61">
        <v>12317.873</v>
      </c>
      <c r="AA58" s="61">
        <v>12784.111000000001</v>
      </c>
      <c r="AB58" s="61">
        <v>12874.665999999999</v>
      </c>
      <c r="AC58" s="61">
        <v>12798.744000000001</v>
      </c>
    </row>
    <row r="59" spans="1:29">
      <c r="A59" s="56"/>
      <c r="B59" s="41" t="s">
        <v>198</v>
      </c>
      <c r="C59" s="61">
        <v>4358.1909999999998</v>
      </c>
      <c r="D59" s="61">
        <v>4635.0770000000002</v>
      </c>
      <c r="E59" s="61">
        <v>4974.4740000000002</v>
      </c>
      <c r="F59" s="61">
        <v>5182.5749999999998</v>
      </c>
      <c r="G59" s="61">
        <v>5394.2529999999997</v>
      </c>
      <c r="H59" s="61">
        <v>5528.5389999999998</v>
      </c>
      <c r="I59" s="61">
        <v>6007.26</v>
      </c>
      <c r="J59" s="61">
        <v>5939.1130000000003</v>
      </c>
      <c r="K59" s="61">
        <v>5082.8119999999999</v>
      </c>
      <c r="L59" s="61">
        <v>5922.17</v>
      </c>
      <c r="M59" s="61">
        <v>6294.607</v>
      </c>
      <c r="N59" s="61">
        <v>6136.1679999999997</v>
      </c>
      <c r="O59" s="61">
        <v>6073.1289999999999</v>
      </c>
      <c r="P59" s="61">
        <v>6187.8590000000004</v>
      </c>
      <c r="Q59" s="61">
        <v>6348.4780000000001</v>
      </c>
      <c r="R59" s="61">
        <v>6595.8639999999996</v>
      </c>
      <c r="S59" s="61">
        <v>6784.5209999999997</v>
      </c>
      <c r="T59" s="61">
        <v>6863.326</v>
      </c>
      <c r="U59" s="61">
        <v>6781.3119999999999</v>
      </c>
      <c r="V59" s="61">
        <v>6802.9970000000003</v>
      </c>
      <c r="W59" s="61">
        <v>7220.6360000000004</v>
      </c>
      <c r="X59" s="61">
        <v>7286.6360000000004</v>
      </c>
      <c r="Y59" s="61">
        <v>7482.2619999999997</v>
      </c>
      <c r="Z59" s="61">
        <v>7197.7439999999997</v>
      </c>
      <c r="AA59" s="61">
        <v>7045.39</v>
      </c>
      <c r="AB59" s="61">
        <v>7364.643</v>
      </c>
      <c r="AC59" s="61">
        <v>7363.6629999999996</v>
      </c>
    </row>
    <row r="60" spans="1:29">
      <c r="A60" s="56"/>
      <c r="B60" s="40" t="s">
        <v>104</v>
      </c>
      <c r="C60" s="61">
        <v>81387.794999999998</v>
      </c>
      <c r="D60" s="61">
        <v>85038.975999999995</v>
      </c>
      <c r="E60" s="61">
        <v>86962.918999999994</v>
      </c>
      <c r="F60" s="61">
        <v>98420.290999999997</v>
      </c>
      <c r="G60" s="61">
        <v>102610.037</v>
      </c>
      <c r="H60" s="61">
        <v>104395.402</v>
      </c>
      <c r="I60" s="61">
        <v>115898.355</v>
      </c>
      <c r="J60" s="61">
        <v>118473.822</v>
      </c>
      <c r="K60" s="61">
        <v>125784.49</v>
      </c>
      <c r="L60" s="61">
        <v>127586.448</v>
      </c>
      <c r="M60" s="61">
        <v>140125.87400000001</v>
      </c>
      <c r="N60" s="61">
        <v>144935.57399999999</v>
      </c>
      <c r="O60" s="61">
        <v>157819.18100000001</v>
      </c>
      <c r="P60" s="61">
        <v>165969.98199999999</v>
      </c>
      <c r="Q60" s="61">
        <v>157393.742</v>
      </c>
      <c r="R60" s="61">
        <v>134902.639</v>
      </c>
      <c r="S60" s="61">
        <v>153252.22700000001</v>
      </c>
      <c r="T60" s="61">
        <v>158665.30600000001</v>
      </c>
      <c r="U60" s="61">
        <v>158240.611</v>
      </c>
      <c r="V60" s="61">
        <v>157369.337</v>
      </c>
      <c r="W60" s="61">
        <v>161192.55300000001</v>
      </c>
      <c r="X60" s="61">
        <v>164438.834</v>
      </c>
      <c r="Y60" s="61">
        <v>167190.989</v>
      </c>
      <c r="Z60" s="61">
        <v>174821.58499999999</v>
      </c>
      <c r="AA60" s="61">
        <v>175875.514</v>
      </c>
      <c r="AB60" s="61">
        <v>167494.17000000001</v>
      </c>
      <c r="AC60" s="61">
        <v>157364.992</v>
      </c>
    </row>
    <row r="61" spans="1:29">
      <c r="A61" s="56"/>
      <c r="B61" s="8" t="s">
        <v>101</v>
      </c>
      <c r="C61" s="61">
        <v>20381.887999999999</v>
      </c>
      <c r="D61" s="61">
        <v>20833.517</v>
      </c>
      <c r="E61" s="61">
        <v>20493.335999999999</v>
      </c>
      <c r="F61" s="61">
        <v>22503.735000000001</v>
      </c>
      <c r="G61" s="61">
        <v>22717.786</v>
      </c>
      <c r="H61" s="61">
        <v>24319.911</v>
      </c>
      <c r="I61" s="61">
        <v>26670.092000000001</v>
      </c>
      <c r="J61" s="61">
        <v>27021.201000000001</v>
      </c>
      <c r="K61" s="61">
        <v>28101.361000000001</v>
      </c>
      <c r="L61" s="61">
        <v>29582.781999999999</v>
      </c>
      <c r="M61" s="61">
        <v>32400.821</v>
      </c>
      <c r="N61" s="61">
        <v>33828.300999999999</v>
      </c>
      <c r="O61" s="61">
        <v>35787.163</v>
      </c>
      <c r="P61" s="61">
        <v>37686.413</v>
      </c>
      <c r="Q61" s="61">
        <v>30979.603999999999</v>
      </c>
      <c r="R61" s="61">
        <v>32547.434000000001</v>
      </c>
      <c r="S61" s="61">
        <v>35398.614999999998</v>
      </c>
      <c r="T61" s="61">
        <v>35459.468000000001</v>
      </c>
      <c r="U61" s="61">
        <v>35766.641000000003</v>
      </c>
      <c r="V61" s="61">
        <v>35809.048999999999</v>
      </c>
      <c r="W61" s="61">
        <v>37104.535000000003</v>
      </c>
      <c r="X61" s="61">
        <v>37751.546000000002</v>
      </c>
      <c r="Y61" s="61">
        <v>39045.794000000002</v>
      </c>
      <c r="Z61" s="61">
        <v>40092.493000000002</v>
      </c>
      <c r="AA61" s="61">
        <v>39370.099000000002</v>
      </c>
      <c r="AB61" s="61">
        <v>38798.237000000001</v>
      </c>
      <c r="AC61" s="61">
        <v>37817.093000000001</v>
      </c>
    </row>
    <row r="62" spans="1:29">
      <c r="A62" s="56"/>
      <c r="B62" s="27" t="s">
        <v>1</v>
      </c>
      <c r="C62" s="61" t="s">
        <v>63</v>
      </c>
      <c r="D62" s="61" t="s">
        <v>63</v>
      </c>
      <c r="E62" s="61" t="s">
        <v>63</v>
      </c>
      <c r="F62" s="61" t="s">
        <v>63</v>
      </c>
      <c r="G62" s="61" t="s">
        <v>63</v>
      </c>
      <c r="H62" s="61" t="s">
        <v>63</v>
      </c>
      <c r="I62" s="61" t="s">
        <v>63</v>
      </c>
      <c r="J62" s="61" t="s">
        <v>63</v>
      </c>
      <c r="K62" s="61" t="s">
        <v>63</v>
      </c>
      <c r="L62" s="61" t="s">
        <v>63</v>
      </c>
      <c r="M62" s="61" t="s">
        <v>63</v>
      </c>
      <c r="N62" s="61" t="s">
        <v>63</v>
      </c>
      <c r="O62" s="61" t="s">
        <v>63</v>
      </c>
      <c r="P62" s="61" t="s">
        <v>63</v>
      </c>
      <c r="Q62" s="61" t="s">
        <v>63</v>
      </c>
      <c r="R62" s="61" t="s">
        <v>63</v>
      </c>
      <c r="S62" s="61" t="s">
        <v>63</v>
      </c>
      <c r="T62" s="61" t="s">
        <v>63</v>
      </c>
      <c r="U62" s="61" t="s">
        <v>63</v>
      </c>
      <c r="V62" s="61" t="s">
        <v>63</v>
      </c>
      <c r="W62" s="61" t="s">
        <v>63</v>
      </c>
      <c r="X62" s="61" t="s">
        <v>63</v>
      </c>
      <c r="Y62" s="61" t="s">
        <v>63</v>
      </c>
      <c r="Z62" s="61" t="s">
        <v>63</v>
      </c>
      <c r="AA62" s="61" t="s">
        <v>63</v>
      </c>
      <c r="AB62" s="61" t="s">
        <v>63</v>
      </c>
      <c r="AC62" s="61" t="s">
        <v>63</v>
      </c>
    </row>
    <row r="63" spans="1:29">
      <c r="A63" s="56"/>
      <c r="B63" s="41" t="s">
        <v>2</v>
      </c>
      <c r="C63" s="61" t="s">
        <v>63</v>
      </c>
      <c r="D63" s="61" t="s">
        <v>63</v>
      </c>
      <c r="E63" s="61" t="s">
        <v>63</v>
      </c>
      <c r="F63" s="61" t="s">
        <v>63</v>
      </c>
      <c r="G63" s="61" t="s">
        <v>63</v>
      </c>
      <c r="H63" s="61" t="s">
        <v>63</v>
      </c>
      <c r="I63" s="61" t="s">
        <v>63</v>
      </c>
      <c r="J63" s="61" t="s">
        <v>63</v>
      </c>
      <c r="K63" s="61" t="s">
        <v>63</v>
      </c>
      <c r="L63" s="61" t="s">
        <v>63</v>
      </c>
      <c r="M63" s="61" t="s">
        <v>63</v>
      </c>
      <c r="N63" s="61" t="s">
        <v>63</v>
      </c>
      <c r="O63" s="61" t="s">
        <v>63</v>
      </c>
      <c r="P63" s="61" t="s">
        <v>63</v>
      </c>
      <c r="Q63" s="61" t="s">
        <v>63</v>
      </c>
      <c r="R63" s="61" t="s">
        <v>63</v>
      </c>
      <c r="S63" s="61" t="s">
        <v>63</v>
      </c>
      <c r="T63" s="61" t="s">
        <v>63</v>
      </c>
      <c r="U63" s="61" t="s">
        <v>63</v>
      </c>
      <c r="V63" s="61" t="s">
        <v>63</v>
      </c>
      <c r="W63" s="61" t="s">
        <v>63</v>
      </c>
      <c r="X63" s="61" t="s">
        <v>63</v>
      </c>
      <c r="Y63" s="61" t="s">
        <v>63</v>
      </c>
      <c r="Z63" s="61" t="s">
        <v>63</v>
      </c>
      <c r="AA63" s="61" t="s">
        <v>63</v>
      </c>
      <c r="AB63" s="61" t="s">
        <v>63</v>
      </c>
      <c r="AC63" s="61" t="s">
        <v>63</v>
      </c>
    </row>
    <row r="64" spans="1:29">
      <c r="A64" s="56"/>
      <c r="B64" s="41" t="s">
        <v>3</v>
      </c>
      <c r="C64" s="61">
        <v>20379.29</v>
      </c>
      <c r="D64" s="61">
        <v>20830.562000000002</v>
      </c>
      <c r="E64" s="61">
        <v>20490.766</v>
      </c>
      <c r="F64" s="61">
        <v>22500.311000000002</v>
      </c>
      <c r="G64" s="61">
        <v>22714.815999999999</v>
      </c>
      <c r="H64" s="61">
        <v>24317.317999999999</v>
      </c>
      <c r="I64" s="61">
        <v>26666.999</v>
      </c>
      <c r="J64" s="61">
        <v>27017.449000000001</v>
      </c>
      <c r="K64" s="61">
        <v>28098.743999999999</v>
      </c>
      <c r="L64" s="61">
        <v>29579.91</v>
      </c>
      <c r="M64" s="61">
        <v>32398.155999999999</v>
      </c>
      <c r="N64" s="61">
        <v>33825.048999999999</v>
      </c>
      <c r="O64" s="61">
        <v>35783.067000000003</v>
      </c>
      <c r="P64" s="61">
        <v>37682.264000000003</v>
      </c>
      <c r="Q64" s="61">
        <v>30979.603999999999</v>
      </c>
      <c r="R64" s="61">
        <v>32546.847000000002</v>
      </c>
      <c r="S64" s="61">
        <v>35398.014999999999</v>
      </c>
      <c r="T64" s="61">
        <v>35458.675999999999</v>
      </c>
      <c r="U64" s="61">
        <v>35765.836000000003</v>
      </c>
      <c r="V64" s="61">
        <v>35808.733</v>
      </c>
      <c r="W64" s="61">
        <v>37104.182999999997</v>
      </c>
      <c r="X64" s="61">
        <v>37751.195</v>
      </c>
      <c r="Y64" s="61">
        <v>39045.42</v>
      </c>
      <c r="Z64" s="61">
        <v>40092.254999999997</v>
      </c>
      <c r="AA64" s="61">
        <v>39369.815000000002</v>
      </c>
      <c r="AB64" s="61">
        <v>38797.813999999998</v>
      </c>
      <c r="AC64" s="61">
        <v>37816.694000000003</v>
      </c>
    </row>
    <row r="65" spans="1:29">
      <c r="A65" s="56"/>
      <c r="B65" s="41" t="s">
        <v>102</v>
      </c>
      <c r="C65" s="61">
        <v>2.5979999999999999</v>
      </c>
      <c r="D65" s="61">
        <v>2.9550000000000001</v>
      </c>
      <c r="E65" s="61">
        <v>2.57</v>
      </c>
      <c r="F65" s="61">
        <v>3.423</v>
      </c>
      <c r="G65" s="61">
        <v>2.9710000000000001</v>
      </c>
      <c r="H65" s="61">
        <v>2.5939999999999999</v>
      </c>
      <c r="I65" s="61">
        <v>3.0920000000000001</v>
      </c>
      <c r="J65" s="61">
        <v>3.7519999999999998</v>
      </c>
      <c r="K65" s="61">
        <v>2.617</v>
      </c>
      <c r="L65" s="61">
        <v>2.8719999999999999</v>
      </c>
      <c r="M65" s="61">
        <v>2.665</v>
      </c>
      <c r="N65" s="61">
        <v>3.2519999999999998</v>
      </c>
      <c r="O65" s="61">
        <v>4.0960000000000001</v>
      </c>
      <c r="P65" s="61">
        <v>4.149</v>
      </c>
      <c r="Q65" s="61"/>
      <c r="R65" s="61">
        <v>0.58699999999999997</v>
      </c>
      <c r="S65" s="61">
        <v>0.6</v>
      </c>
      <c r="T65" s="61">
        <v>0.79200000000000004</v>
      </c>
      <c r="U65" s="61">
        <v>0.80500000000000005</v>
      </c>
      <c r="V65" s="61">
        <v>0.315</v>
      </c>
      <c r="W65" s="61">
        <v>0.35199999999999998</v>
      </c>
      <c r="X65" s="61">
        <v>0.35099999999999998</v>
      </c>
      <c r="Y65" s="61">
        <v>0.375</v>
      </c>
      <c r="Z65" s="61">
        <v>0.23799999999999999</v>
      </c>
      <c r="AA65" s="61">
        <v>0.28399999999999997</v>
      </c>
      <c r="AB65" s="61">
        <v>0.42299999999999999</v>
      </c>
      <c r="AC65" s="61">
        <v>0.39900000000000002</v>
      </c>
    </row>
    <row r="66" spans="1:29">
      <c r="A66" s="56"/>
      <c r="B66" s="42" t="s">
        <v>35</v>
      </c>
      <c r="C66" s="61">
        <v>36668.699999999997</v>
      </c>
      <c r="D66" s="61">
        <v>38845.080999999998</v>
      </c>
      <c r="E66" s="61">
        <v>39159.203000000001</v>
      </c>
      <c r="F66" s="61">
        <v>45143.92</v>
      </c>
      <c r="G66" s="61">
        <v>46819.11</v>
      </c>
      <c r="H66" s="61">
        <v>46053.771000000001</v>
      </c>
      <c r="I66" s="61">
        <v>52391.851000000002</v>
      </c>
      <c r="J66" s="61">
        <v>53373.860999999997</v>
      </c>
      <c r="K66" s="61">
        <v>56505.139000000003</v>
      </c>
      <c r="L66" s="61">
        <v>56076.834000000003</v>
      </c>
      <c r="M66" s="61">
        <v>62622.105000000003</v>
      </c>
      <c r="N66" s="61">
        <v>62409.264000000003</v>
      </c>
      <c r="O66" s="61">
        <v>70431.316999999995</v>
      </c>
      <c r="P66" s="61">
        <v>74242.555999999997</v>
      </c>
      <c r="Q66" s="61">
        <v>72779.948000000004</v>
      </c>
      <c r="R66" s="61">
        <v>53855.697999999997</v>
      </c>
      <c r="S66" s="61">
        <v>63945.277000000002</v>
      </c>
      <c r="T66" s="61">
        <v>70029.691000000006</v>
      </c>
      <c r="U66" s="61">
        <v>69414.994000000006</v>
      </c>
      <c r="V66" s="61">
        <v>67866.323999999993</v>
      </c>
      <c r="W66" s="61">
        <v>69593.178</v>
      </c>
      <c r="X66" s="61">
        <v>70835.828999999998</v>
      </c>
      <c r="Y66" s="61">
        <v>71817.532999999996</v>
      </c>
      <c r="Z66" s="61">
        <v>76857.264999999999</v>
      </c>
      <c r="AA66" s="61">
        <v>78150.673999999999</v>
      </c>
      <c r="AB66" s="61">
        <v>71101.524000000005</v>
      </c>
      <c r="AC66" s="61">
        <v>62468.961000000003</v>
      </c>
    </row>
    <row r="67" spans="1:29">
      <c r="A67" s="56"/>
      <c r="B67" s="41" t="s">
        <v>36</v>
      </c>
      <c r="C67" s="61">
        <v>34424.32</v>
      </c>
      <c r="D67" s="61">
        <v>36328.300000000003</v>
      </c>
      <c r="E67" s="61">
        <v>36600.824000000001</v>
      </c>
      <c r="F67" s="61">
        <v>42100.13</v>
      </c>
      <c r="G67" s="61">
        <v>43724.623</v>
      </c>
      <c r="H67" s="61">
        <v>42864.978999999999</v>
      </c>
      <c r="I67" s="61">
        <v>48706.599000000002</v>
      </c>
      <c r="J67" s="61">
        <v>49723.303</v>
      </c>
      <c r="K67" s="61">
        <v>52760.203999999998</v>
      </c>
      <c r="L67" s="61">
        <v>52168.578999999998</v>
      </c>
      <c r="M67" s="61">
        <v>58453.722000000002</v>
      </c>
      <c r="N67" s="61">
        <v>58169.741000000002</v>
      </c>
      <c r="O67" s="61">
        <v>65653.98</v>
      </c>
      <c r="P67" s="61">
        <v>69295.837</v>
      </c>
      <c r="Q67" s="61">
        <v>68110.069000000003</v>
      </c>
      <c r="R67" s="61">
        <v>50105.002</v>
      </c>
      <c r="S67" s="61">
        <v>59761.853999999999</v>
      </c>
      <c r="T67" s="61">
        <v>65323.042999999998</v>
      </c>
      <c r="U67" s="61">
        <v>64879.345999999998</v>
      </c>
      <c r="V67" s="61">
        <v>63194.360999999997</v>
      </c>
      <c r="W67" s="61">
        <v>64766.764999999999</v>
      </c>
      <c r="X67" s="61">
        <v>65766.385999999999</v>
      </c>
      <c r="Y67" s="61">
        <v>66530.562000000005</v>
      </c>
      <c r="Z67" s="61">
        <v>71448.622000000003</v>
      </c>
      <c r="AA67" s="61">
        <v>72635.043999999994</v>
      </c>
      <c r="AB67" s="61">
        <v>65739.254000000001</v>
      </c>
      <c r="AC67" s="61">
        <v>57538.061000000002</v>
      </c>
    </row>
    <row r="68" spans="1:29">
      <c r="A68" s="56"/>
      <c r="B68" s="41" t="s">
        <v>40</v>
      </c>
      <c r="C68" s="61">
        <v>2244.38</v>
      </c>
      <c r="D68" s="61">
        <v>2516.7809999999999</v>
      </c>
      <c r="E68" s="61">
        <v>2558.3780000000002</v>
      </c>
      <c r="F68" s="61">
        <v>3043.7890000000002</v>
      </c>
      <c r="G68" s="61">
        <v>3094.4879999999998</v>
      </c>
      <c r="H68" s="61">
        <v>3188.7930000000001</v>
      </c>
      <c r="I68" s="61">
        <v>3685.252</v>
      </c>
      <c r="J68" s="61">
        <v>3650.558</v>
      </c>
      <c r="K68" s="61">
        <v>3744.9360000000001</v>
      </c>
      <c r="L68" s="61">
        <v>3908.2550000000001</v>
      </c>
      <c r="M68" s="61">
        <v>4168.3819999999996</v>
      </c>
      <c r="N68" s="61">
        <v>4239.5219999999999</v>
      </c>
      <c r="O68" s="61">
        <v>4777.3379999999997</v>
      </c>
      <c r="P68" s="61">
        <v>4946.7190000000001</v>
      </c>
      <c r="Q68" s="61">
        <v>4669.88</v>
      </c>
      <c r="R68" s="61">
        <v>3750.6959999999999</v>
      </c>
      <c r="S68" s="61">
        <v>4183.4229999999998</v>
      </c>
      <c r="T68" s="61">
        <v>4706.6480000000001</v>
      </c>
      <c r="U68" s="61">
        <v>4535.6490000000003</v>
      </c>
      <c r="V68" s="61">
        <v>4671.9620000000004</v>
      </c>
      <c r="W68" s="61">
        <v>4826.4129999999996</v>
      </c>
      <c r="X68" s="61">
        <v>5069.4430000000002</v>
      </c>
      <c r="Y68" s="61">
        <v>5286.97</v>
      </c>
      <c r="Z68" s="61">
        <v>5408.643</v>
      </c>
      <c r="AA68" s="61">
        <v>5515.63</v>
      </c>
      <c r="AB68" s="61">
        <v>5362.27</v>
      </c>
      <c r="AC68" s="61">
        <v>4930.8999999999996</v>
      </c>
    </row>
    <row r="69" spans="1:29">
      <c r="A69" s="56"/>
      <c r="B69" s="42" t="s">
        <v>37</v>
      </c>
      <c r="C69" s="61">
        <v>5510.3159999999998</v>
      </c>
      <c r="D69" s="61">
        <v>5650.16</v>
      </c>
      <c r="E69" s="61">
        <v>7310.0609999999997</v>
      </c>
      <c r="F69" s="61">
        <v>8107.04</v>
      </c>
      <c r="G69" s="61">
        <v>8718.7819999999992</v>
      </c>
      <c r="H69" s="61">
        <v>8631.4590000000007</v>
      </c>
      <c r="I69" s="61">
        <v>9162.2749999999996</v>
      </c>
      <c r="J69" s="61">
        <v>9442.0210000000006</v>
      </c>
      <c r="K69" s="61">
        <v>9890.473</v>
      </c>
      <c r="L69" s="61">
        <v>10172.531999999999</v>
      </c>
      <c r="M69" s="61">
        <v>10892.870999999999</v>
      </c>
      <c r="N69" s="61">
        <v>11368.683999999999</v>
      </c>
      <c r="O69" s="61">
        <v>12569.199000000001</v>
      </c>
      <c r="P69" s="61">
        <v>13231.832</v>
      </c>
      <c r="Q69" s="61">
        <v>12467.603999999999</v>
      </c>
      <c r="R69" s="61">
        <v>10746.973</v>
      </c>
      <c r="S69" s="61">
        <v>12916.290999999999</v>
      </c>
      <c r="T69" s="61">
        <v>13317.64</v>
      </c>
      <c r="U69" s="61">
        <v>12659.422</v>
      </c>
      <c r="V69" s="61">
        <v>13288.634</v>
      </c>
      <c r="W69" s="61">
        <v>13616.620999999999</v>
      </c>
      <c r="X69" s="61">
        <v>13468.705</v>
      </c>
      <c r="Y69" s="61">
        <v>13541.342000000001</v>
      </c>
      <c r="Z69" s="61">
        <v>14853.736000000001</v>
      </c>
      <c r="AA69" s="61">
        <v>15698.288</v>
      </c>
      <c r="AB69" s="61">
        <v>15369.397999999999</v>
      </c>
      <c r="AC69" s="61">
        <v>15126.114</v>
      </c>
    </row>
    <row r="70" spans="1:29">
      <c r="A70" s="56"/>
      <c r="B70" s="42" t="s">
        <v>38</v>
      </c>
      <c r="C70" s="61">
        <v>18826.892</v>
      </c>
      <c r="D70" s="61">
        <v>19710.217000000001</v>
      </c>
      <c r="E70" s="61">
        <v>20000.32</v>
      </c>
      <c r="F70" s="61">
        <v>22665.596000000001</v>
      </c>
      <c r="G70" s="61">
        <v>24354.359</v>
      </c>
      <c r="H70" s="61">
        <v>25390.26</v>
      </c>
      <c r="I70" s="61">
        <v>27674.137999999999</v>
      </c>
      <c r="J70" s="61">
        <v>28636.739000000001</v>
      </c>
      <c r="K70" s="61">
        <v>31287.517</v>
      </c>
      <c r="L70" s="61">
        <v>31754.3</v>
      </c>
      <c r="M70" s="61">
        <v>34210.078000000001</v>
      </c>
      <c r="N70" s="61">
        <v>37329.326000000001</v>
      </c>
      <c r="O70" s="61">
        <v>39031.500999999997</v>
      </c>
      <c r="P70" s="61">
        <v>40809.180999999997</v>
      </c>
      <c r="Q70" s="61">
        <v>41166.586000000003</v>
      </c>
      <c r="R70" s="61">
        <v>37752.534</v>
      </c>
      <c r="S70" s="61">
        <v>40992.044999999998</v>
      </c>
      <c r="T70" s="61">
        <v>39858.506999999998</v>
      </c>
      <c r="U70" s="61">
        <v>40399.553999999996</v>
      </c>
      <c r="V70" s="61">
        <v>40405.330999999998</v>
      </c>
      <c r="W70" s="61">
        <v>40878.218999999997</v>
      </c>
      <c r="X70" s="61">
        <v>42382.754000000001</v>
      </c>
      <c r="Y70" s="61">
        <v>42786.321000000004</v>
      </c>
      <c r="Z70" s="61">
        <v>43018.091</v>
      </c>
      <c r="AA70" s="61">
        <v>42656.453000000001</v>
      </c>
      <c r="AB70" s="61">
        <v>42225.010999999999</v>
      </c>
      <c r="AC70" s="61">
        <v>41952.824000000001</v>
      </c>
    </row>
    <row r="71" spans="1:29">
      <c r="A71" s="56"/>
      <c r="B71" s="27" t="s">
        <v>17</v>
      </c>
      <c r="C71" s="61">
        <v>5423.21</v>
      </c>
      <c r="D71" s="61">
        <v>5921.0749999999998</v>
      </c>
      <c r="E71" s="61">
        <v>5549.6850000000004</v>
      </c>
      <c r="F71" s="61">
        <v>6260.6790000000001</v>
      </c>
      <c r="G71" s="61">
        <v>6943.8890000000001</v>
      </c>
      <c r="H71" s="61">
        <v>7057.1880000000001</v>
      </c>
      <c r="I71" s="61">
        <v>6999.2529999999997</v>
      </c>
      <c r="J71" s="61">
        <v>7827.6310000000003</v>
      </c>
      <c r="K71" s="61">
        <v>8076.183</v>
      </c>
      <c r="L71" s="61">
        <v>7547.41</v>
      </c>
      <c r="M71" s="61">
        <v>7689.7209999999995</v>
      </c>
      <c r="N71" s="61">
        <v>8238.01</v>
      </c>
      <c r="O71" s="61">
        <v>8231.9339999999993</v>
      </c>
      <c r="P71" s="61">
        <v>8087.3270000000002</v>
      </c>
      <c r="Q71" s="61">
        <v>8735.86</v>
      </c>
      <c r="R71" s="61">
        <v>7847.402</v>
      </c>
      <c r="S71" s="61">
        <v>8487.6749999999993</v>
      </c>
      <c r="T71" s="61">
        <v>7944.616</v>
      </c>
      <c r="U71" s="61">
        <v>8885.3690000000006</v>
      </c>
      <c r="V71" s="61">
        <v>9249.4969999999994</v>
      </c>
      <c r="W71" s="61">
        <v>9003.2540000000008</v>
      </c>
      <c r="X71" s="61">
        <v>9943.9380000000001</v>
      </c>
      <c r="Y71" s="61">
        <v>9800.3439999999991</v>
      </c>
      <c r="Z71" s="61">
        <v>9476.1090000000004</v>
      </c>
      <c r="AA71" s="61">
        <v>9137.1509999999998</v>
      </c>
      <c r="AB71" s="61">
        <v>9188.4639999999999</v>
      </c>
      <c r="AC71" s="61">
        <v>9887.1509999999998</v>
      </c>
    </row>
    <row r="72" spans="1:29">
      <c r="A72" s="56"/>
      <c r="B72" s="27" t="s">
        <v>31</v>
      </c>
      <c r="C72" s="61">
        <v>10774.034</v>
      </c>
      <c r="D72" s="61">
        <v>11210.441000000001</v>
      </c>
      <c r="E72" s="61">
        <v>11784.213</v>
      </c>
      <c r="F72" s="61">
        <v>13513.312</v>
      </c>
      <c r="G72" s="61">
        <v>14303.602999999999</v>
      </c>
      <c r="H72" s="61">
        <v>14961.811</v>
      </c>
      <c r="I72" s="61">
        <v>17285.991000000002</v>
      </c>
      <c r="J72" s="61">
        <v>17397.493999999999</v>
      </c>
      <c r="K72" s="61">
        <v>19553.537</v>
      </c>
      <c r="L72" s="61">
        <v>20488.477999999999</v>
      </c>
      <c r="M72" s="61">
        <v>22423.487000000001</v>
      </c>
      <c r="N72" s="61">
        <v>24526.155999999999</v>
      </c>
      <c r="O72" s="61">
        <v>25942.821</v>
      </c>
      <c r="P72" s="61">
        <v>27434.816999999999</v>
      </c>
      <c r="Q72" s="61">
        <v>26525.54</v>
      </c>
      <c r="R72" s="61">
        <v>23822.732</v>
      </c>
      <c r="S72" s="61">
        <v>25974.124</v>
      </c>
      <c r="T72" s="61">
        <v>25031.382000000001</v>
      </c>
      <c r="U72" s="61">
        <v>24521.001</v>
      </c>
      <c r="V72" s="61">
        <v>24013.291000000001</v>
      </c>
      <c r="W72" s="61">
        <v>24568.129000000001</v>
      </c>
      <c r="X72" s="61">
        <v>25012.224999999999</v>
      </c>
      <c r="Y72" s="61">
        <v>25396.842000000001</v>
      </c>
      <c r="Z72" s="61">
        <v>26033.888999999999</v>
      </c>
      <c r="AA72" s="61">
        <v>26067.39</v>
      </c>
      <c r="AB72" s="61">
        <v>25665.743999999999</v>
      </c>
      <c r="AC72" s="61">
        <v>24848.059000000001</v>
      </c>
    </row>
    <row r="73" spans="1:29">
      <c r="A73" s="56"/>
      <c r="B73" s="41" t="s">
        <v>198</v>
      </c>
      <c r="C73" s="61">
        <v>2629.6480000000001</v>
      </c>
      <c r="D73" s="61">
        <v>2578.7020000000002</v>
      </c>
      <c r="E73" s="61">
        <v>2666.422</v>
      </c>
      <c r="F73" s="61">
        <v>2891.605</v>
      </c>
      <c r="G73" s="61">
        <v>3106.866</v>
      </c>
      <c r="H73" s="61">
        <v>3371.261</v>
      </c>
      <c r="I73" s="61">
        <v>3388.8939999999998</v>
      </c>
      <c r="J73" s="61">
        <v>3411.614</v>
      </c>
      <c r="K73" s="61">
        <v>3657.797</v>
      </c>
      <c r="L73" s="61">
        <v>3718.4119999999998</v>
      </c>
      <c r="M73" s="61">
        <v>4096.8710000000001</v>
      </c>
      <c r="N73" s="61">
        <v>4565.16</v>
      </c>
      <c r="O73" s="61">
        <v>4856.7460000000001</v>
      </c>
      <c r="P73" s="61">
        <v>5287.0370000000003</v>
      </c>
      <c r="Q73" s="61">
        <v>5905.1859999999997</v>
      </c>
      <c r="R73" s="61">
        <v>6082.4</v>
      </c>
      <c r="S73" s="61">
        <v>6530.2460000000001</v>
      </c>
      <c r="T73" s="61">
        <v>6882.51</v>
      </c>
      <c r="U73" s="61">
        <v>6993.1840000000002</v>
      </c>
      <c r="V73" s="61">
        <v>7142.5439999999999</v>
      </c>
      <c r="W73" s="61">
        <v>7306.8360000000002</v>
      </c>
      <c r="X73" s="61">
        <v>7426.5910000000003</v>
      </c>
      <c r="Y73" s="61">
        <v>7589.1350000000002</v>
      </c>
      <c r="Z73" s="61">
        <v>7508.0929999999998</v>
      </c>
      <c r="AA73" s="61">
        <v>7451.9120000000003</v>
      </c>
      <c r="AB73" s="61">
        <v>7370.8029999999999</v>
      </c>
      <c r="AC73" s="61">
        <v>7217.6149999999998</v>
      </c>
    </row>
    <row r="74" spans="1:29">
      <c r="A74" s="56"/>
      <c r="B74" s="40" t="s">
        <v>41</v>
      </c>
      <c r="C74" s="61">
        <v>430.13400000000001</v>
      </c>
      <c r="D74" s="61">
        <v>350.17200000000003</v>
      </c>
      <c r="E74" s="61">
        <v>327.233</v>
      </c>
      <c r="F74" s="61">
        <v>327.82100000000003</v>
      </c>
      <c r="G74" s="61">
        <v>1397.395</v>
      </c>
      <c r="H74" s="61">
        <v>509.089</v>
      </c>
      <c r="I74" s="61">
        <v>597.755</v>
      </c>
      <c r="J74" s="61">
        <v>457.3</v>
      </c>
      <c r="K74" s="61">
        <v>464.34899999999999</v>
      </c>
      <c r="L74" s="61">
        <v>6345.4639999999999</v>
      </c>
      <c r="M74" s="61">
        <v>10089.726000000001</v>
      </c>
      <c r="N74" s="61">
        <v>7281.58</v>
      </c>
      <c r="O74" s="61">
        <v>9377.2819999999992</v>
      </c>
      <c r="P74" s="61">
        <v>9018.0990000000002</v>
      </c>
      <c r="Q74" s="61">
        <v>23994.19</v>
      </c>
      <c r="R74" s="61">
        <v>16075.178</v>
      </c>
      <c r="S74" s="61">
        <v>19318.904999999999</v>
      </c>
      <c r="T74" s="61">
        <v>19161.561000000002</v>
      </c>
      <c r="U74" s="61">
        <v>18742.04</v>
      </c>
      <c r="V74" s="61">
        <v>20232.472000000002</v>
      </c>
      <c r="W74" s="61">
        <v>20196.109</v>
      </c>
      <c r="X74" s="61">
        <v>22048.004000000001</v>
      </c>
      <c r="Y74" s="61">
        <v>21515.548999999999</v>
      </c>
      <c r="Z74" s="61">
        <v>20831.955000000002</v>
      </c>
      <c r="AA74" s="61">
        <v>21190.328000000001</v>
      </c>
      <c r="AB74" s="61">
        <v>21490.971000000001</v>
      </c>
      <c r="AC74" s="61">
        <v>19114.292000000001</v>
      </c>
    </row>
    <row r="75" spans="1:29">
      <c r="A75" s="56"/>
      <c r="B75" s="42" t="s">
        <v>42</v>
      </c>
      <c r="C75" s="61">
        <v>430.13400000000001</v>
      </c>
      <c r="D75" s="61">
        <v>350.17200000000003</v>
      </c>
      <c r="E75" s="61">
        <v>327.233</v>
      </c>
      <c r="F75" s="61">
        <v>327.82100000000003</v>
      </c>
      <c r="G75" s="61">
        <v>1397.395</v>
      </c>
      <c r="H75" s="61">
        <v>509.089</v>
      </c>
      <c r="I75" s="61">
        <v>597.755</v>
      </c>
      <c r="J75" s="61">
        <v>457.3</v>
      </c>
      <c r="K75" s="61">
        <v>464.34899999999999</v>
      </c>
      <c r="L75" s="61">
        <v>6345.4639999999999</v>
      </c>
      <c r="M75" s="61">
        <v>10089.726000000001</v>
      </c>
      <c r="N75" s="61">
        <v>7281.58</v>
      </c>
      <c r="O75" s="61">
        <v>9377.2819999999992</v>
      </c>
      <c r="P75" s="61">
        <v>9018.0990000000002</v>
      </c>
      <c r="Q75" s="61">
        <v>23994.19</v>
      </c>
      <c r="R75" s="61">
        <v>16075.178</v>
      </c>
      <c r="S75" s="61">
        <v>19318.904999999999</v>
      </c>
      <c r="T75" s="61">
        <v>19161.561000000002</v>
      </c>
      <c r="U75" s="61">
        <v>18742.04</v>
      </c>
      <c r="V75" s="61">
        <v>20232.472000000002</v>
      </c>
      <c r="W75" s="61">
        <v>20196.109</v>
      </c>
      <c r="X75" s="61">
        <v>22048.004000000001</v>
      </c>
      <c r="Y75" s="61">
        <v>21515.548999999999</v>
      </c>
      <c r="Z75" s="61">
        <v>20831.955000000002</v>
      </c>
      <c r="AA75" s="61">
        <v>21190.328000000001</v>
      </c>
      <c r="AB75" s="61">
        <v>21490.971000000001</v>
      </c>
      <c r="AC75" s="61">
        <v>19114.292000000001</v>
      </c>
    </row>
    <row r="76" spans="1:29">
      <c r="A76" s="56"/>
      <c r="B76" s="42" t="s">
        <v>107</v>
      </c>
      <c r="C76" s="61" t="s">
        <v>112</v>
      </c>
      <c r="D76" s="61" t="s">
        <v>112</v>
      </c>
      <c r="E76" s="61" t="s">
        <v>112</v>
      </c>
      <c r="F76" s="61" t="s">
        <v>112</v>
      </c>
      <c r="G76" s="61" t="s">
        <v>112</v>
      </c>
      <c r="H76" s="61" t="s">
        <v>112</v>
      </c>
      <c r="I76" s="61" t="s">
        <v>112</v>
      </c>
      <c r="J76" s="61" t="s">
        <v>112</v>
      </c>
      <c r="K76" s="61" t="s">
        <v>112</v>
      </c>
      <c r="L76" s="61" t="s">
        <v>112</v>
      </c>
      <c r="M76" s="61" t="s">
        <v>112</v>
      </c>
      <c r="N76" s="61" t="s">
        <v>112</v>
      </c>
      <c r="O76" s="61" t="s">
        <v>112</v>
      </c>
      <c r="P76" s="61" t="s">
        <v>112</v>
      </c>
      <c r="Q76" s="61" t="s">
        <v>112</v>
      </c>
      <c r="R76" s="61" t="s">
        <v>112</v>
      </c>
      <c r="S76" s="61" t="s">
        <v>112</v>
      </c>
      <c r="T76" s="61" t="s">
        <v>112</v>
      </c>
      <c r="U76" s="61" t="s">
        <v>112</v>
      </c>
      <c r="V76" s="61" t="s">
        <v>112</v>
      </c>
      <c r="W76" s="61" t="s">
        <v>112</v>
      </c>
      <c r="X76" s="61" t="s">
        <v>112</v>
      </c>
      <c r="Y76" s="61" t="s">
        <v>112</v>
      </c>
      <c r="Z76" s="61" t="s">
        <v>112</v>
      </c>
      <c r="AA76" s="61" t="s">
        <v>112</v>
      </c>
      <c r="AB76" s="61" t="s">
        <v>112</v>
      </c>
      <c r="AC76" s="61" t="s">
        <v>112</v>
      </c>
    </row>
    <row r="77" spans="1:29">
      <c r="A77" s="56"/>
      <c r="B77" s="43" t="s">
        <v>69</v>
      </c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</row>
    <row r="78" spans="1:29">
      <c r="A78" s="56"/>
      <c r="B78" s="44" t="s">
        <v>106</v>
      </c>
      <c r="C78" s="61">
        <v>223180.742</v>
      </c>
      <c r="D78" s="61">
        <v>224701.70600000001</v>
      </c>
      <c r="E78" s="61">
        <v>238252.05799999999</v>
      </c>
      <c r="F78" s="61">
        <v>249320.253</v>
      </c>
      <c r="G78" s="61">
        <v>260946.56700000001</v>
      </c>
      <c r="H78" s="61">
        <v>265449.152</v>
      </c>
      <c r="I78" s="61">
        <v>289250.71899999998</v>
      </c>
      <c r="J78" s="61">
        <v>291688.967</v>
      </c>
      <c r="K78" s="61">
        <v>303714.31</v>
      </c>
      <c r="L78" s="61">
        <v>318465.49</v>
      </c>
      <c r="M78" s="61">
        <v>349497.51400000002</v>
      </c>
      <c r="N78" s="61">
        <v>357022.46500000003</v>
      </c>
      <c r="O78" s="61">
        <v>379631.57900000003</v>
      </c>
      <c r="P78" s="61">
        <v>396152.49400000001</v>
      </c>
      <c r="Q78" s="61">
        <v>388026.158</v>
      </c>
      <c r="R78" s="61">
        <v>338476.19400000002</v>
      </c>
      <c r="S78" s="61">
        <v>365296.163</v>
      </c>
      <c r="T78" s="61">
        <v>378448.87599999999</v>
      </c>
      <c r="U78" s="61">
        <v>367777.68099999998</v>
      </c>
      <c r="V78" s="61">
        <v>370084.174</v>
      </c>
      <c r="W78" s="61">
        <v>380740.38</v>
      </c>
      <c r="X78" s="61">
        <v>398125.23</v>
      </c>
      <c r="Y78" s="61">
        <v>399413.47100000002</v>
      </c>
      <c r="Z78" s="61">
        <v>411454.86599999998</v>
      </c>
      <c r="AA78" s="61">
        <v>415309.58799999999</v>
      </c>
      <c r="AB78" s="61">
        <v>428817.58299999998</v>
      </c>
      <c r="AC78" s="61">
        <v>406752.07799999998</v>
      </c>
    </row>
    <row r="79" spans="1:29">
      <c r="A79" s="67" t="s">
        <v>58</v>
      </c>
      <c r="B79" s="44" t="s">
        <v>201</v>
      </c>
      <c r="C79" s="61">
        <v>3182.297</v>
      </c>
      <c r="D79" s="61">
        <v>3182.297</v>
      </c>
      <c r="E79" s="61">
        <v>3182.297</v>
      </c>
      <c r="F79" s="61">
        <v>3182.297</v>
      </c>
      <c r="G79" s="61">
        <v>3182.297</v>
      </c>
      <c r="H79" s="61">
        <v>3182.297</v>
      </c>
      <c r="I79" s="61">
        <v>3182.297</v>
      </c>
      <c r="J79" s="61">
        <v>2131.8690000000001</v>
      </c>
      <c r="K79" s="61">
        <v>2240.585</v>
      </c>
      <c r="L79" s="61">
        <v>2083.6590000000001</v>
      </c>
      <c r="M79" s="61">
        <v>1726.9860000000001</v>
      </c>
      <c r="N79" s="61">
        <v>1333.6210000000001</v>
      </c>
      <c r="O79" s="61">
        <v>1792.9449999999999</v>
      </c>
      <c r="P79" s="61">
        <v>1301.329</v>
      </c>
      <c r="Q79" s="61">
        <v>1279.825</v>
      </c>
      <c r="R79" s="61">
        <v>1214.925</v>
      </c>
      <c r="S79" s="61">
        <v>1226.925</v>
      </c>
      <c r="T79" s="61">
        <v>1114.3420000000001</v>
      </c>
      <c r="U79" s="61">
        <v>1195.3910000000001</v>
      </c>
      <c r="V79" s="61">
        <v>1279.191</v>
      </c>
      <c r="W79" s="61">
        <v>8522</v>
      </c>
      <c r="X79" s="61">
        <v>8514.5249999999996</v>
      </c>
      <c r="Y79" s="61">
        <v>8692.75</v>
      </c>
      <c r="Z79" s="61">
        <v>8821.875</v>
      </c>
      <c r="AA79" s="61">
        <v>8939.2749999999996</v>
      </c>
      <c r="AB79" s="61">
        <v>9075.875</v>
      </c>
      <c r="AC79" s="61">
        <v>9075.875</v>
      </c>
    </row>
    <row r="80" spans="1:29">
      <c r="A80" s="67" t="s">
        <v>61</v>
      </c>
      <c r="B80" s="44" t="s">
        <v>108</v>
      </c>
      <c r="C80" s="61">
        <v>226363.03899999999</v>
      </c>
      <c r="D80" s="61">
        <v>227884.003</v>
      </c>
      <c r="E80" s="61">
        <v>241434.35500000001</v>
      </c>
      <c r="F80" s="61">
        <v>252502.55</v>
      </c>
      <c r="G80" s="61">
        <v>264128.864</v>
      </c>
      <c r="H80" s="61">
        <v>268631.44900000002</v>
      </c>
      <c r="I80" s="61">
        <v>292433.016</v>
      </c>
      <c r="J80" s="61">
        <v>293820.83600000001</v>
      </c>
      <c r="K80" s="61">
        <v>305954.89500000002</v>
      </c>
      <c r="L80" s="61">
        <v>320549.14899999998</v>
      </c>
      <c r="M80" s="61">
        <v>351224.5</v>
      </c>
      <c r="N80" s="61">
        <v>358356.08600000001</v>
      </c>
      <c r="O80" s="61">
        <v>381424.52399999998</v>
      </c>
      <c r="P80" s="61">
        <v>397453.82299999997</v>
      </c>
      <c r="Q80" s="61">
        <v>389305.98300000001</v>
      </c>
      <c r="R80" s="61">
        <v>339691.11900000001</v>
      </c>
      <c r="S80" s="61">
        <v>366523.08799999999</v>
      </c>
      <c r="T80" s="61">
        <v>379563.21799999999</v>
      </c>
      <c r="U80" s="61">
        <v>368973.07199999999</v>
      </c>
      <c r="V80" s="61">
        <v>371363.36499999999</v>
      </c>
      <c r="W80" s="61">
        <v>389262.38</v>
      </c>
      <c r="X80" s="61">
        <v>406639.755</v>
      </c>
      <c r="Y80" s="61">
        <v>408106.22100000002</v>
      </c>
      <c r="Z80" s="61">
        <v>420276.74099999998</v>
      </c>
      <c r="AA80" s="61">
        <v>424248.86300000001</v>
      </c>
      <c r="AB80" s="61">
        <v>437893.45799999998</v>
      </c>
      <c r="AC80" s="61">
        <v>415827.95299999998</v>
      </c>
    </row>
    <row r="81" spans="1:2">
      <c r="A81" s="146" t="s">
        <v>113</v>
      </c>
      <c r="B81" s="146"/>
    </row>
    <row r="82" spans="1:2">
      <c r="A82" s="46" t="s">
        <v>182</v>
      </c>
      <c r="B82" s="118"/>
    </row>
    <row r="83" spans="1:2">
      <c r="A83" s="66" t="s">
        <v>181</v>
      </c>
      <c r="B83" s="118"/>
    </row>
    <row r="84" spans="1:2">
      <c r="A84" s="66" t="s">
        <v>160</v>
      </c>
      <c r="B84" s="118"/>
    </row>
    <row r="85" spans="1:2">
      <c r="A85" s="47" t="s">
        <v>183</v>
      </c>
      <c r="B85" s="118"/>
    </row>
    <row r="86" spans="1:2">
      <c r="A86" s="66" t="s">
        <v>189</v>
      </c>
      <c r="B86" s="118"/>
    </row>
    <row r="87" spans="1:2">
      <c r="A87" s="66" t="s">
        <v>159</v>
      </c>
      <c r="B87" s="118"/>
    </row>
    <row r="88" spans="1:2">
      <c r="A88" s="45" t="s">
        <v>94</v>
      </c>
      <c r="B88" s="118"/>
    </row>
    <row r="89" spans="1:2">
      <c r="A89" s="45" t="s">
        <v>190</v>
      </c>
      <c r="B89" s="118"/>
    </row>
    <row r="90" spans="1:2">
      <c r="A90" s="133" t="s">
        <v>191</v>
      </c>
      <c r="B90" s="118"/>
    </row>
    <row r="91" spans="1:2">
      <c r="A91" s="45" t="s">
        <v>202</v>
      </c>
      <c r="B91" s="118"/>
    </row>
    <row r="92" spans="1:2">
      <c r="A92" s="133" t="s">
        <v>203</v>
      </c>
      <c r="B92" s="118"/>
    </row>
    <row r="93" spans="1:2">
      <c r="A93" s="45" t="s">
        <v>204</v>
      </c>
      <c r="B93" s="118"/>
    </row>
    <row r="94" spans="1:2">
      <c r="A94" s="133" t="s">
        <v>205</v>
      </c>
      <c r="B94" s="118"/>
    </row>
    <row r="95" spans="1:2">
      <c r="A95" s="133" t="s">
        <v>206</v>
      </c>
      <c r="B95" s="118"/>
    </row>
  </sheetData>
  <mergeCells count="1">
    <mergeCell ref="A81:B81"/>
  </mergeCells>
  <pageMargins left="0.59055118110236227" right="0.19685039370078741" top="0.78740157480314965" bottom="0.78740157480314965" header="0.31496062992125984" footer="0.31496062992125984"/>
  <pageSetup paperSize="9" scale="70" firstPageNumber="16" orientation="portrait" r:id="rId1"/>
  <headerFooter>
    <oddFooter>&amp;L&amp;"MetaNormalLF-Roman,Standard"&amp;9Statistisches Bundesamt, Gesamtwirtschaftliches Materialkonto, 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E40"/>
  <sheetViews>
    <sheetView zoomScaleNormal="100" workbookViewId="0"/>
  </sheetViews>
  <sheetFormatPr baseColWidth="10" defaultColWidth="11.44140625" defaultRowHeight="14.4"/>
  <cols>
    <col min="1" max="1" width="60.6640625" style="13" customWidth="1" collapsed="1"/>
    <col min="2" max="3" width="13.6640625" style="13" customWidth="1" collapsed="1"/>
    <col min="4" max="7" width="12.6640625" style="13" hidden="1" customWidth="1" collapsed="1"/>
    <col min="8" max="8" width="13.6640625" style="13" customWidth="1" collapsed="1"/>
    <col min="9" max="12" width="12.6640625" style="13" hidden="1" customWidth="1" collapsed="1"/>
    <col min="13" max="13" width="13.6640625" style="13" customWidth="1" collapsed="1"/>
    <col min="14" max="17" width="12.6640625" style="13" hidden="1" customWidth="1" collapsed="1"/>
    <col min="18" max="18" width="13.6640625" style="13" customWidth="1" collapsed="1"/>
    <col min="19" max="22" width="12.6640625" style="13" hidden="1" customWidth="1" collapsed="1"/>
    <col min="23" max="27" width="13.6640625" style="13" customWidth="1" collapsed="1"/>
    <col min="28" max="31" width="11.44140625" style="13" collapsed="1"/>
    <col min="32" max="57" width="11.44140625" style="13"/>
    <col min="58" max="16384" width="11.44140625" style="13" collapsed="1"/>
  </cols>
  <sheetData>
    <row r="1" spans="1:31" ht="18" customHeight="1">
      <c r="A1" s="73" t="s">
        <v>141</v>
      </c>
    </row>
    <row r="2" spans="1:31" ht="18" customHeight="1">
      <c r="A2" s="50" t="s">
        <v>0</v>
      </c>
    </row>
    <row r="3" spans="1:31" ht="18" customHeight="1"/>
    <row r="4" spans="1:31" ht="30" customHeight="1">
      <c r="A4" s="70" t="s">
        <v>57</v>
      </c>
      <c r="B4" s="63">
        <v>1994</v>
      </c>
      <c r="C4" s="63">
        <v>1995</v>
      </c>
      <c r="D4" s="63">
        <v>1996</v>
      </c>
      <c r="E4" s="63">
        <v>1997</v>
      </c>
      <c r="F4" s="63">
        <v>1998</v>
      </c>
      <c r="G4" s="63">
        <v>1999</v>
      </c>
      <c r="H4" s="63">
        <v>2000</v>
      </c>
      <c r="I4" s="63">
        <v>2001</v>
      </c>
      <c r="J4" s="63">
        <v>2002</v>
      </c>
      <c r="K4" s="63">
        <v>2003</v>
      </c>
      <c r="L4" s="63">
        <v>2004</v>
      </c>
      <c r="M4" s="63">
        <v>2005</v>
      </c>
      <c r="N4" s="63">
        <v>2006</v>
      </c>
      <c r="O4" s="63">
        <v>2007</v>
      </c>
      <c r="P4" s="63">
        <v>2008</v>
      </c>
      <c r="Q4" s="64">
        <v>2009</v>
      </c>
      <c r="R4" s="63">
        <v>2010</v>
      </c>
      <c r="S4" s="128">
        <v>2011</v>
      </c>
      <c r="T4" s="63">
        <v>2012</v>
      </c>
      <c r="U4" s="63">
        <v>2013</v>
      </c>
      <c r="V4" s="63">
        <v>2014</v>
      </c>
      <c r="W4" s="128">
        <v>2015</v>
      </c>
      <c r="X4" s="129">
        <v>2016</v>
      </c>
      <c r="Y4" s="64">
        <v>2017</v>
      </c>
      <c r="Z4" s="64">
        <v>2018</v>
      </c>
      <c r="AA4" s="64">
        <v>2019</v>
      </c>
    </row>
    <row r="5" spans="1:31" ht="20.100000000000001" customHeight="1">
      <c r="A5" s="33" t="s">
        <v>109</v>
      </c>
      <c r="B5" s="61">
        <v>1165539.1969999999</v>
      </c>
      <c r="C5" s="61">
        <v>1162373.4450000001</v>
      </c>
      <c r="D5" s="61">
        <v>1183544.7549999999</v>
      </c>
      <c r="E5" s="61">
        <v>1161299.7069999999</v>
      </c>
      <c r="F5" s="61">
        <v>1153214.084</v>
      </c>
      <c r="G5" s="61">
        <v>1130491.3729999999</v>
      </c>
      <c r="H5" s="61">
        <v>1126295.899</v>
      </c>
      <c r="I5" s="61">
        <v>1159536.4920000001</v>
      </c>
      <c r="J5" s="61">
        <v>1139203.3700000001</v>
      </c>
      <c r="K5" s="61">
        <v>1148435.0900000001</v>
      </c>
      <c r="L5" s="61">
        <v>1149506.67</v>
      </c>
      <c r="M5" s="61">
        <v>1137063.2990000001</v>
      </c>
      <c r="N5" s="61">
        <v>1159527.388</v>
      </c>
      <c r="O5" s="61">
        <v>1149851.3559999999</v>
      </c>
      <c r="P5" s="61">
        <v>1165745.284</v>
      </c>
      <c r="Q5" s="61">
        <v>1095025.868</v>
      </c>
      <c r="R5" s="61">
        <v>1150788.1810000001</v>
      </c>
      <c r="S5" s="61">
        <v>1118920.7069999999</v>
      </c>
      <c r="T5" s="61">
        <v>1145177.3259999999</v>
      </c>
      <c r="U5" s="61">
        <v>1158328.1499999999</v>
      </c>
      <c r="V5" s="61">
        <v>1103307</v>
      </c>
      <c r="W5" s="61">
        <v>1117463.5249999999</v>
      </c>
      <c r="X5" s="61">
        <v>1114060.9750000001</v>
      </c>
      <c r="Y5" s="61">
        <v>1101911.1029999999</v>
      </c>
      <c r="Z5" s="61">
        <v>1074423.034</v>
      </c>
      <c r="AA5" s="61">
        <v>1023454.544</v>
      </c>
      <c r="AC5" s="38"/>
      <c r="AD5" s="38"/>
      <c r="AE5" s="38"/>
    </row>
    <row r="6" spans="1:31" ht="20.100000000000001" customHeight="1">
      <c r="A6" s="30" t="s">
        <v>43</v>
      </c>
      <c r="B6" s="61">
        <v>1127214.7479999999</v>
      </c>
      <c r="C6" s="61">
        <v>1123022.0430000001</v>
      </c>
      <c r="D6" s="61">
        <v>1142955.551</v>
      </c>
      <c r="E6" s="61">
        <v>1121934.199</v>
      </c>
      <c r="F6" s="61">
        <v>1114084.193</v>
      </c>
      <c r="G6" s="61">
        <v>1090164.9609999999</v>
      </c>
      <c r="H6" s="61">
        <v>1088000.5970000001</v>
      </c>
      <c r="I6" s="61">
        <v>1120340.878</v>
      </c>
      <c r="J6" s="61">
        <v>1104136.3729999999</v>
      </c>
      <c r="K6" s="61">
        <v>1113480.8999999999</v>
      </c>
      <c r="L6" s="61">
        <v>1115136.733</v>
      </c>
      <c r="M6" s="61">
        <v>1101882.182</v>
      </c>
      <c r="N6" s="61">
        <v>1125434.8500000001</v>
      </c>
      <c r="O6" s="61">
        <v>1117238.227</v>
      </c>
      <c r="P6" s="61">
        <v>1132728.196</v>
      </c>
      <c r="Q6" s="61">
        <v>1060784.2379999999</v>
      </c>
      <c r="R6" s="61">
        <v>1114501.652</v>
      </c>
      <c r="S6" s="61">
        <v>1084840.423</v>
      </c>
      <c r="T6" s="61">
        <v>1106616.2779999999</v>
      </c>
      <c r="U6" s="61">
        <v>1123429.763</v>
      </c>
      <c r="V6" s="61">
        <v>1065800.736</v>
      </c>
      <c r="W6" s="61">
        <v>1081920.027</v>
      </c>
      <c r="X6" s="61">
        <v>1078172.33</v>
      </c>
      <c r="Y6" s="61">
        <v>1066112.392</v>
      </c>
      <c r="Z6" s="61">
        <v>1039646.9449999999</v>
      </c>
      <c r="AA6" s="61">
        <v>990646.42299999995</v>
      </c>
      <c r="AC6" s="38"/>
      <c r="AD6" s="38"/>
      <c r="AE6" s="38"/>
    </row>
    <row r="7" spans="1:31" ht="20.100000000000001" customHeight="1">
      <c r="A7" s="31" t="s">
        <v>138</v>
      </c>
      <c r="B7" s="61">
        <v>1111429.2930000001</v>
      </c>
      <c r="C7" s="61">
        <v>1108477.243</v>
      </c>
      <c r="D7" s="61">
        <v>1129391.068</v>
      </c>
      <c r="E7" s="61">
        <v>1108754.247</v>
      </c>
      <c r="F7" s="61">
        <v>1101730.5830000001</v>
      </c>
      <c r="G7" s="61">
        <v>1078444.419</v>
      </c>
      <c r="H7" s="61">
        <v>1076825.3149999999</v>
      </c>
      <c r="I7" s="61">
        <v>1109123.8940000001</v>
      </c>
      <c r="J7" s="61">
        <v>1093339.4069999999</v>
      </c>
      <c r="K7" s="61">
        <v>1103103.173</v>
      </c>
      <c r="L7" s="61">
        <v>1104579.2949999999</v>
      </c>
      <c r="M7" s="61">
        <v>1091943.986</v>
      </c>
      <c r="N7" s="61">
        <v>1115768.044</v>
      </c>
      <c r="O7" s="61">
        <v>1107517.987</v>
      </c>
      <c r="P7" s="61">
        <v>1123032.0079999999</v>
      </c>
      <c r="Q7" s="61">
        <v>1052172.9069999999</v>
      </c>
      <c r="R7" s="61">
        <v>1105498.429</v>
      </c>
      <c r="S7" s="61">
        <v>1076167.9650000001</v>
      </c>
      <c r="T7" s="61">
        <v>1098138.946</v>
      </c>
      <c r="U7" s="61">
        <v>1115072.561</v>
      </c>
      <c r="V7" s="61">
        <v>1057911.4680000001</v>
      </c>
      <c r="W7" s="61">
        <v>1073831.5630000001</v>
      </c>
      <c r="X7" s="61">
        <v>1070442.4069999999</v>
      </c>
      <c r="Y7" s="61">
        <v>1058312.3840000001</v>
      </c>
      <c r="Z7" s="61">
        <v>1031925.58</v>
      </c>
      <c r="AA7" s="61">
        <v>983176.14899999998</v>
      </c>
      <c r="AC7" s="38"/>
      <c r="AD7" s="38"/>
      <c r="AE7" s="38"/>
    </row>
    <row r="8" spans="1:31" ht="20.100000000000001" customHeight="1">
      <c r="A8" s="32" t="s">
        <v>211</v>
      </c>
      <c r="B8" s="61">
        <v>988638.5</v>
      </c>
      <c r="C8" s="61">
        <v>986805.125</v>
      </c>
      <c r="D8" s="61">
        <v>1007803.59</v>
      </c>
      <c r="E8" s="61">
        <v>989137.50100000005</v>
      </c>
      <c r="F8" s="61">
        <v>982016.79799999995</v>
      </c>
      <c r="G8" s="61">
        <v>959369.24199999997</v>
      </c>
      <c r="H8" s="61">
        <v>959831.77099999995</v>
      </c>
      <c r="I8" s="61">
        <v>991768.12</v>
      </c>
      <c r="J8" s="61">
        <v>978369.33900000004</v>
      </c>
      <c r="K8" s="61">
        <v>989454.42700000003</v>
      </c>
      <c r="L8" s="61">
        <v>993591.36800000002</v>
      </c>
      <c r="M8" s="61">
        <v>980777.54099999997</v>
      </c>
      <c r="N8" s="61">
        <v>1006327.6139999999</v>
      </c>
      <c r="O8" s="61">
        <v>997846.66599999997</v>
      </c>
      <c r="P8" s="61">
        <v>1012773.438</v>
      </c>
      <c r="Q8" s="61">
        <v>942011.55200000003</v>
      </c>
      <c r="R8" s="61">
        <v>996759.59400000004</v>
      </c>
      <c r="S8" s="61">
        <v>967946.62399999995</v>
      </c>
      <c r="T8" s="61">
        <v>989084.36199999996</v>
      </c>
      <c r="U8" s="61">
        <v>1005447.221</v>
      </c>
      <c r="V8" s="61">
        <v>947783.277</v>
      </c>
      <c r="W8" s="61">
        <v>964539.87300000002</v>
      </c>
      <c r="X8" s="61">
        <v>961951.78399999999</v>
      </c>
      <c r="Y8" s="61">
        <v>950311.85</v>
      </c>
      <c r="Z8" s="61">
        <v>926306.98800000001</v>
      </c>
      <c r="AA8" s="61">
        <v>879206.34299999999</v>
      </c>
    </row>
    <row r="9" spans="1:31" ht="20.100000000000001" customHeight="1">
      <c r="A9" s="32" t="s">
        <v>212</v>
      </c>
      <c r="B9" s="61">
        <v>118329.57399999999</v>
      </c>
      <c r="C9" s="61">
        <v>117308.56299999999</v>
      </c>
      <c r="D9" s="61">
        <v>117324.55499999999</v>
      </c>
      <c r="E9" s="61">
        <v>115536.74</v>
      </c>
      <c r="F9" s="61">
        <v>115888.36</v>
      </c>
      <c r="G9" s="61">
        <v>115288.327</v>
      </c>
      <c r="H9" s="61">
        <v>113419.682</v>
      </c>
      <c r="I9" s="61">
        <v>113912.319</v>
      </c>
      <c r="J9" s="61">
        <v>111685.516</v>
      </c>
      <c r="K9" s="61">
        <v>110498.10799999999</v>
      </c>
      <c r="L9" s="61">
        <v>108026.432</v>
      </c>
      <c r="M9" s="61">
        <v>108337.966</v>
      </c>
      <c r="N9" s="61">
        <v>106764.474</v>
      </c>
      <c r="O9" s="61">
        <v>107064.93</v>
      </c>
      <c r="P9" s="61">
        <v>107698.73</v>
      </c>
      <c r="Q9" s="61">
        <v>107697.44</v>
      </c>
      <c r="R9" s="61">
        <v>106343.186</v>
      </c>
      <c r="S9" s="61">
        <v>105870.435</v>
      </c>
      <c r="T9" s="61">
        <v>106674.117</v>
      </c>
      <c r="U9" s="61">
        <v>107271.196</v>
      </c>
      <c r="V9" s="61">
        <v>107820.15300000001</v>
      </c>
      <c r="W9" s="61">
        <v>106995.879</v>
      </c>
      <c r="X9" s="61">
        <v>106247.609</v>
      </c>
      <c r="Y9" s="61">
        <v>105782.51</v>
      </c>
      <c r="Z9" s="61">
        <v>103476.62699999999</v>
      </c>
      <c r="AA9" s="61">
        <v>101912.792</v>
      </c>
    </row>
    <row r="10" spans="1:31" ht="20.100000000000001" customHeight="1">
      <c r="A10" s="32" t="s">
        <v>213</v>
      </c>
      <c r="B10" s="61">
        <v>4292.8580000000002</v>
      </c>
      <c r="C10" s="61">
        <v>4199.3890000000001</v>
      </c>
      <c r="D10" s="61">
        <v>4093.9290000000001</v>
      </c>
      <c r="E10" s="61">
        <v>3919.7669999999998</v>
      </c>
      <c r="F10" s="61">
        <v>3708.6010000000001</v>
      </c>
      <c r="G10" s="61">
        <v>3683.1419999999998</v>
      </c>
      <c r="H10" s="61">
        <v>3470.884</v>
      </c>
      <c r="I10" s="61">
        <v>3330.7959999999998</v>
      </c>
      <c r="J10" s="61">
        <v>3173.6689999999999</v>
      </c>
      <c r="K10" s="61">
        <v>3040.83</v>
      </c>
      <c r="L10" s="61">
        <v>2844.3130000000001</v>
      </c>
      <c r="M10" s="61">
        <v>2717.74</v>
      </c>
      <c r="N10" s="61">
        <v>2567.2420000000002</v>
      </c>
      <c r="O10" s="61">
        <v>2487.7339999999999</v>
      </c>
      <c r="P10" s="61">
        <v>2444.498</v>
      </c>
      <c r="Q10" s="61">
        <v>2347.5010000000002</v>
      </c>
      <c r="R10" s="61">
        <v>2306.5360000000001</v>
      </c>
      <c r="S10" s="61">
        <v>2262.6590000000001</v>
      </c>
      <c r="T10" s="61">
        <v>2291.7269999999999</v>
      </c>
      <c r="U10" s="61">
        <v>2264.8719999999998</v>
      </c>
      <c r="V10" s="61">
        <v>2217.8029999999999</v>
      </c>
      <c r="W10" s="61">
        <v>2205.86</v>
      </c>
      <c r="X10" s="61">
        <v>2153.7910000000002</v>
      </c>
      <c r="Y10" s="61">
        <v>2128.806</v>
      </c>
      <c r="Z10" s="61">
        <v>2056.8310000000001</v>
      </c>
      <c r="AA10" s="61">
        <v>1973.306</v>
      </c>
    </row>
    <row r="11" spans="1:31" ht="20.100000000000001" customHeight="1">
      <c r="A11" s="32" t="s">
        <v>214</v>
      </c>
      <c r="B11" s="61">
        <v>166.02500000000001</v>
      </c>
      <c r="C11" s="61">
        <v>161.24799999999999</v>
      </c>
      <c r="D11" s="61">
        <v>165.65799999999999</v>
      </c>
      <c r="E11" s="61">
        <v>156.55000000000001</v>
      </c>
      <c r="F11" s="61">
        <v>112.81100000000001</v>
      </c>
      <c r="G11" s="61">
        <v>99.662999999999997</v>
      </c>
      <c r="H11" s="61">
        <v>98.686000000000007</v>
      </c>
      <c r="I11" s="61">
        <v>106.509</v>
      </c>
      <c r="J11" s="61">
        <v>104.63200000000001</v>
      </c>
      <c r="K11" s="61">
        <v>103.648</v>
      </c>
      <c r="L11" s="61">
        <v>110.95699999999999</v>
      </c>
      <c r="M11" s="61">
        <v>104.90600000000001</v>
      </c>
      <c r="N11" s="61">
        <v>102.801</v>
      </c>
      <c r="O11" s="61">
        <v>112.56</v>
      </c>
      <c r="P11" s="61">
        <v>109.477</v>
      </c>
      <c r="Q11" s="61">
        <v>110.494</v>
      </c>
      <c r="R11" s="61">
        <v>83.106999999999999</v>
      </c>
      <c r="S11" s="61">
        <v>82.096000000000004</v>
      </c>
      <c r="T11" s="61">
        <v>82.593000000000004</v>
      </c>
      <c r="U11" s="61">
        <v>83.021000000000001</v>
      </c>
      <c r="V11" s="61">
        <v>83.891000000000005</v>
      </c>
      <c r="W11" s="61">
        <v>83.364999999999995</v>
      </c>
      <c r="X11" s="61">
        <v>82.597999999999999</v>
      </c>
      <c r="Y11" s="61">
        <v>82.614999999999995</v>
      </c>
      <c r="Z11" s="61">
        <v>79.14</v>
      </c>
      <c r="AA11" s="61">
        <v>77.95</v>
      </c>
    </row>
    <row r="12" spans="1:31" ht="20.100000000000001" customHeight="1">
      <c r="A12" s="32" t="s">
        <v>44</v>
      </c>
      <c r="B12" s="61">
        <v>1.8220000000000001</v>
      </c>
      <c r="C12" s="61">
        <v>2.3740000000000001</v>
      </c>
      <c r="D12" s="61">
        <v>2.8140000000000001</v>
      </c>
      <c r="E12" s="61">
        <v>3.22</v>
      </c>
      <c r="F12" s="61">
        <v>3.5379999999999998</v>
      </c>
      <c r="G12" s="61">
        <v>3.6779999999999999</v>
      </c>
      <c r="H12" s="61">
        <v>4.0030000000000001</v>
      </c>
      <c r="I12" s="61">
        <v>5.883</v>
      </c>
      <c r="J12" s="61">
        <v>6.0019999999999998</v>
      </c>
      <c r="K12" s="61">
        <v>5.9080000000000004</v>
      </c>
      <c r="L12" s="61">
        <v>5.9690000000000003</v>
      </c>
      <c r="M12" s="61">
        <v>5.593</v>
      </c>
      <c r="N12" s="61">
        <v>5.6950000000000003</v>
      </c>
      <c r="O12" s="61">
        <v>5.8940000000000001</v>
      </c>
      <c r="P12" s="61">
        <v>5.6680000000000001</v>
      </c>
      <c r="Q12" s="61">
        <v>5.742</v>
      </c>
      <c r="R12" s="61">
        <v>5.8339999999999996</v>
      </c>
      <c r="S12" s="61">
        <v>5.9870000000000001</v>
      </c>
      <c r="T12" s="61">
        <v>5.9829999999999997</v>
      </c>
      <c r="U12" s="61">
        <v>6.085</v>
      </c>
      <c r="V12" s="61">
        <v>6.1829999999999998</v>
      </c>
      <c r="W12" s="61">
        <v>6.415</v>
      </c>
      <c r="X12" s="61">
        <v>6.444</v>
      </c>
      <c r="Y12" s="61">
        <v>6.4080000000000004</v>
      </c>
      <c r="Z12" s="61">
        <v>5.7910000000000004</v>
      </c>
      <c r="AA12" s="61">
        <v>5.5590000000000002</v>
      </c>
    </row>
    <row r="13" spans="1:31" ht="20.100000000000001" customHeight="1">
      <c r="A13" s="32" t="s">
        <v>45</v>
      </c>
      <c r="B13" s="61">
        <v>0.24</v>
      </c>
      <c r="C13" s="61">
        <v>0.26</v>
      </c>
      <c r="D13" s="61">
        <v>0.253</v>
      </c>
      <c r="E13" s="61">
        <v>0.20100000000000001</v>
      </c>
      <c r="F13" s="61">
        <v>0.217</v>
      </c>
      <c r="G13" s="61">
        <v>0.17899999999999999</v>
      </c>
      <c r="H13" s="61">
        <v>0.111</v>
      </c>
      <c r="I13" s="61">
        <v>0.10299999999999999</v>
      </c>
      <c r="J13" s="61">
        <v>0.112</v>
      </c>
      <c r="K13" s="61">
        <v>0.12</v>
      </c>
      <c r="L13" s="61">
        <v>0.115</v>
      </c>
      <c r="M13" s="61">
        <v>9.8000000000000004E-2</v>
      </c>
      <c r="N13" s="61">
        <v>7.6999999999999999E-2</v>
      </c>
      <c r="O13" s="61">
        <v>6.8000000000000005E-2</v>
      </c>
      <c r="P13" s="61">
        <v>6.8000000000000005E-2</v>
      </c>
      <c r="Q13" s="61">
        <v>4.8000000000000001E-2</v>
      </c>
      <c r="R13" s="61">
        <v>0.04</v>
      </c>
      <c r="S13" s="61">
        <v>3.2000000000000001E-2</v>
      </c>
      <c r="T13" s="61">
        <v>2.8000000000000001E-2</v>
      </c>
      <c r="U13" s="61">
        <v>0.03</v>
      </c>
      <c r="V13" s="61">
        <v>2.7E-2</v>
      </c>
      <c r="W13" s="61">
        <v>2.8000000000000001E-2</v>
      </c>
      <c r="X13" s="61">
        <v>2.9000000000000001E-2</v>
      </c>
      <c r="Y13" s="61">
        <v>2.9000000000000001E-2</v>
      </c>
      <c r="Z13" s="61">
        <v>3.4000000000000002E-2</v>
      </c>
      <c r="AA13" s="61">
        <v>2.7E-2</v>
      </c>
    </row>
    <row r="14" spans="1:31" ht="20.100000000000001" customHeight="1">
      <c r="A14" s="32" t="s">
        <v>215</v>
      </c>
      <c r="B14" s="61">
        <v>0.27400000000000002</v>
      </c>
      <c r="C14" s="61">
        <v>0.28399999999999997</v>
      </c>
      <c r="D14" s="61">
        <v>0.27</v>
      </c>
      <c r="E14" s="61">
        <v>0.26800000000000002</v>
      </c>
      <c r="F14" s="61">
        <v>0.25800000000000001</v>
      </c>
      <c r="G14" s="61">
        <v>0.188</v>
      </c>
      <c r="H14" s="61">
        <v>0.17899999999999999</v>
      </c>
      <c r="I14" s="61">
        <v>0.16500000000000001</v>
      </c>
      <c r="J14" s="61">
        <v>0.13500000000000001</v>
      </c>
      <c r="K14" s="61">
        <v>0.13200000000000001</v>
      </c>
      <c r="L14" s="61">
        <v>0.14199999999999999</v>
      </c>
      <c r="M14" s="61">
        <v>0.14299999999999999</v>
      </c>
      <c r="N14" s="61">
        <v>0.14000000000000001</v>
      </c>
      <c r="O14" s="61">
        <v>0.13600000000000001</v>
      </c>
      <c r="P14" s="61">
        <v>0.129</v>
      </c>
      <c r="Q14" s="61">
        <v>0.129</v>
      </c>
      <c r="R14" s="61">
        <v>0.13200000000000001</v>
      </c>
      <c r="S14" s="61">
        <v>0.13300000000000001</v>
      </c>
      <c r="T14" s="61">
        <v>0.13500000000000001</v>
      </c>
      <c r="U14" s="61">
        <v>0.13700000000000001</v>
      </c>
      <c r="V14" s="61">
        <v>0.13400000000000001</v>
      </c>
      <c r="W14" s="61">
        <v>0.14199999999999999</v>
      </c>
      <c r="X14" s="61">
        <v>0.152</v>
      </c>
      <c r="Y14" s="61">
        <v>0.16500000000000001</v>
      </c>
      <c r="Z14" s="61">
        <v>0.17</v>
      </c>
      <c r="AA14" s="61">
        <v>0.17199999999999999</v>
      </c>
    </row>
    <row r="15" spans="1:31" ht="20.100000000000001" customHeight="1">
      <c r="A15" s="31" t="s">
        <v>46</v>
      </c>
      <c r="B15" s="61">
        <v>15785.455</v>
      </c>
      <c r="C15" s="61">
        <v>14544.8</v>
      </c>
      <c r="D15" s="61">
        <v>13564.483</v>
      </c>
      <c r="E15" s="61">
        <v>13179.951999999999</v>
      </c>
      <c r="F15" s="61">
        <v>12353.61</v>
      </c>
      <c r="G15" s="61">
        <v>11720.540999999999</v>
      </c>
      <c r="H15" s="61">
        <v>11175.281000000001</v>
      </c>
      <c r="I15" s="61">
        <v>11216.984</v>
      </c>
      <c r="J15" s="61">
        <v>10796.966</v>
      </c>
      <c r="K15" s="61">
        <v>10377.727000000001</v>
      </c>
      <c r="L15" s="61">
        <v>10557.438</v>
      </c>
      <c r="M15" s="61">
        <v>9938.1959999999999</v>
      </c>
      <c r="N15" s="61">
        <v>9666.8060000000005</v>
      </c>
      <c r="O15" s="61">
        <v>9720.24</v>
      </c>
      <c r="P15" s="61">
        <v>9696.1880000000001</v>
      </c>
      <c r="Q15" s="61">
        <v>8611.3310000000001</v>
      </c>
      <c r="R15" s="61">
        <v>9003.2219999999998</v>
      </c>
      <c r="S15" s="61">
        <v>8672.4580000000005</v>
      </c>
      <c r="T15" s="61">
        <v>8477.3320000000003</v>
      </c>
      <c r="U15" s="61">
        <v>8357.2009999999991</v>
      </c>
      <c r="V15" s="61">
        <v>7889.268</v>
      </c>
      <c r="W15" s="61">
        <v>8088.4639999999999</v>
      </c>
      <c r="X15" s="61">
        <v>7729.924</v>
      </c>
      <c r="Y15" s="61">
        <v>7800.0079999999998</v>
      </c>
      <c r="Z15" s="61">
        <v>7721.3649999999998</v>
      </c>
      <c r="AA15" s="61">
        <v>7470.2740000000003</v>
      </c>
      <c r="AC15" s="38"/>
      <c r="AD15" s="38"/>
      <c r="AE15" s="38"/>
    </row>
    <row r="16" spans="1:31" ht="20.100000000000001" customHeight="1">
      <c r="A16" s="32" t="s">
        <v>47</v>
      </c>
      <c r="B16" s="61">
        <v>6886.1049999999996</v>
      </c>
      <c r="C16" s="61">
        <v>6584.3959999999997</v>
      </c>
      <c r="D16" s="61">
        <v>6114.83</v>
      </c>
      <c r="E16" s="61">
        <v>5977.9979999999996</v>
      </c>
      <c r="F16" s="61">
        <v>5523.9629999999997</v>
      </c>
      <c r="G16" s="61">
        <v>5189.4059999999999</v>
      </c>
      <c r="H16" s="61">
        <v>5299.8</v>
      </c>
      <c r="I16" s="61">
        <v>5146.3040000000001</v>
      </c>
      <c r="J16" s="61">
        <v>4855.2250000000004</v>
      </c>
      <c r="K16" s="61">
        <v>4627.9110000000001</v>
      </c>
      <c r="L16" s="61">
        <v>4409.7889999999998</v>
      </c>
      <c r="M16" s="61">
        <v>4190.05</v>
      </c>
      <c r="N16" s="61">
        <v>4181.393</v>
      </c>
      <c r="O16" s="61">
        <v>4150.0069999999996</v>
      </c>
      <c r="P16" s="61">
        <v>4151.1390000000001</v>
      </c>
      <c r="Q16" s="61">
        <v>3573.5909999999999</v>
      </c>
      <c r="R16" s="61">
        <v>3898.9110000000001</v>
      </c>
      <c r="S16" s="61">
        <v>3823.3530000000001</v>
      </c>
      <c r="T16" s="61">
        <v>3573.25</v>
      </c>
      <c r="U16" s="61">
        <v>3514.741</v>
      </c>
      <c r="V16" s="61">
        <v>3304.1869999999999</v>
      </c>
      <c r="W16" s="61">
        <v>3434.7179999999998</v>
      </c>
      <c r="X16" s="61">
        <v>3280.808</v>
      </c>
      <c r="Y16" s="61">
        <v>3292.0010000000002</v>
      </c>
      <c r="Z16" s="61">
        <v>3195.3580000000002</v>
      </c>
      <c r="AA16" s="61">
        <v>3111.41</v>
      </c>
    </row>
    <row r="17" spans="1:31" ht="20.100000000000001" customHeight="1">
      <c r="A17" s="32" t="s">
        <v>71</v>
      </c>
      <c r="B17" s="61">
        <v>2346.5369999999998</v>
      </c>
      <c r="C17" s="61">
        <v>2302.598</v>
      </c>
      <c r="D17" s="61">
        <v>2225.377</v>
      </c>
      <c r="E17" s="61">
        <v>2180.0410000000002</v>
      </c>
      <c r="F17" s="61">
        <v>2139.1219999999998</v>
      </c>
      <c r="G17" s="61">
        <v>2134.2429999999999</v>
      </c>
      <c r="H17" s="61">
        <v>1943.3589999999999</v>
      </c>
      <c r="I17" s="61">
        <v>2052.7370000000001</v>
      </c>
      <c r="J17" s="61">
        <v>2031.373</v>
      </c>
      <c r="K17" s="61">
        <v>1997.1320000000001</v>
      </c>
      <c r="L17" s="61">
        <v>2126.3879999999999</v>
      </c>
      <c r="M17" s="61">
        <v>2010.559</v>
      </c>
      <c r="N17" s="61">
        <v>2034.8489999999999</v>
      </c>
      <c r="O17" s="61">
        <v>2110.7719999999999</v>
      </c>
      <c r="P17" s="61">
        <v>2104.413</v>
      </c>
      <c r="Q17" s="61">
        <v>1925.954</v>
      </c>
      <c r="R17" s="61">
        <v>1970.0029999999999</v>
      </c>
      <c r="S17" s="61">
        <v>1872.1590000000001</v>
      </c>
      <c r="T17" s="61">
        <v>1924.9749999999999</v>
      </c>
      <c r="U17" s="61">
        <v>1914.241</v>
      </c>
      <c r="V17" s="61">
        <v>1796.8689999999999</v>
      </c>
      <c r="W17" s="61">
        <v>1969.3230000000001</v>
      </c>
      <c r="X17" s="61">
        <v>1821.37</v>
      </c>
      <c r="Y17" s="61">
        <v>1901.808</v>
      </c>
      <c r="Z17" s="61">
        <v>1959.2070000000001</v>
      </c>
      <c r="AA17" s="61">
        <v>1817.739</v>
      </c>
    </row>
    <row r="18" spans="1:31" ht="20.100000000000001" customHeight="1">
      <c r="A18" s="32" t="s">
        <v>216</v>
      </c>
      <c r="B18" s="61">
        <v>2651.8890000000001</v>
      </c>
      <c r="C18" s="61">
        <v>1937.296</v>
      </c>
      <c r="D18" s="61">
        <v>1647.732</v>
      </c>
      <c r="E18" s="61">
        <v>1415.9870000000001</v>
      </c>
      <c r="F18" s="61">
        <v>1166.0809999999999</v>
      </c>
      <c r="G18" s="61">
        <v>997.524</v>
      </c>
      <c r="H18" s="61">
        <v>739.90899999999999</v>
      </c>
      <c r="I18" s="61">
        <v>830.19899999999996</v>
      </c>
      <c r="J18" s="61">
        <v>799.59299999999996</v>
      </c>
      <c r="K18" s="61">
        <v>770.23400000000004</v>
      </c>
      <c r="L18" s="61">
        <v>887.19899999999996</v>
      </c>
      <c r="M18" s="61">
        <v>781.02499999999998</v>
      </c>
      <c r="N18" s="61">
        <v>654.59699999999998</v>
      </c>
      <c r="O18" s="61">
        <v>691.35699999999997</v>
      </c>
      <c r="P18" s="61">
        <v>713.57500000000005</v>
      </c>
      <c r="Q18" s="61">
        <v>610.20899999999995</v>
      </c>
      <c r="R18" s="61">
        <v>563.26700000000005</v>
      </c>
      <c r="S18" s="61">
        <v>525.67200000000003</v>
      </c>
      <c r="T18" s="61">
        <v>527.16300000000001</v>
      </c>
      <c r="U18" s="61">
        <v>512.66800000000001</v>
      </c>
      <c r="V18" s="61">
        <v>484.76299999999998</v>
      </c>
      <c r="W18" s="61">
        <v>363.964</v>
      </c>
      <c r="X18" s="61">
        <v>336.863</v>
      </c>
      <c r="Y18" s="61">
        <v>330.36500000000001</v>
      </c>
      <c r="Z18" s="61">
        <v>322.91699999999997</v>
      </c>
      <c r="AA18" s="61">
        <v>291.53399999999999</v>
      </c>
    </row>
    <row r="19" spans="1:31" ht="20.100000000000001" customHeight="1">
      <c r="A19" s="32" t="s">
        <v>217</v>
      </c>
      <c r="B19" s="61">
        <v>359.99400000000003</v>
      </c>
      <c r="C19" s="61">
        <v>363.822</v>
      </c>
      <c r="D19" s="61">
        <v>370.22199999999998</v>
      </c>
      <c r="E19" s="61">
        <v>368.69099999999997</v>
      </c>
      <c r="F19" s="61">
        <v>375.30099999999999</v>
      </c>
      <c r="G19" s="61">
        <v>377.44</v>
      </c>
      <c r="H19" s="61">
        <v>329.38900000000001</v>
      </c>
      <c r="I19" s="61">
        <v>331.29500000000002</v>
      </c>
      <c r="J19" s="61">
        <v>326.09100000000001</v>
      </c>
      <c r="K19" s="61">
        <v>326.68099999999998</v>
      </c>
      <c r="L19" s="61">
        <v>319.096</v>
      </c>
      <c r="M19" s="61">
        <v>320.69099999999997</v>
      </c>
      <c r="N19" s="61">
        <v>317.71800000000002</v>
      </c>
      <c r="O19" s="61">
        <v>317.97000000000003</v>
      </c>
      <c r="P19" s="61">
        <v>316.755</v>
      </c>
      <c r="Q19" s="61">
        <v>315.21199999999999</v>
      </c>
      <c r="R19" s="61">
        <v>307.93799999999999</v>
      </c>
      <c r="S19" s="61">
        <v>307.70499999999998</v>
      </c>
      <c r="T19" s="61">
        <v>309.666</v>
      </c>
      <c r="U19" s="61">
        <v>310.262</v>
      </c>
      <c r="V19" s="61">
        <v>310.70600000000002</v>
      </c>
      <c r="W19" s="61">
        <v>306.35700000000003</v>
      </c>
      <c r="X19" s="61">
        <v>303.16000000000003</v>
      </c>
      <c r="Y19" s="61">
        <v>301.738</v>
      </c>
      <c r="Z19" s="61">
        <v>295.14100000000002</v>
      </c>
      <c r="AA19" s="61">
        <v>290.71300000000002</v>
      </c>
    </row>
    <row r="20" spans="1:31" ht="20.100000000000001" customHeight="1">
      <c r="A20" s="32" t="s">
        <v>48</v>
      </c>
      <c r="B20" s="61">
        <v>2146.8850000000002</v>
      </c>
      <c r="C20" s="61">
        <v>2063.2730000000001</v>
      </c>
      <c r="D20" s="61">
        <v>1991.432</v>
      </c>
      <c r="E20" s="61">
        <v>1967.0650000000001</v>
      </c>
      <c r="F20" s="61">
        <v>1923.192</v>
      </c>
      <c r="G20" s="61">
        <v>1780.415</v>
      </c>
      <c r="H20" s="61">
        <v>1821.644</v>
      </c>
      <c r="I20" s="61">
        <v>1735.508</v>
      </c>
      <c r="J20" s="61">
        <v>1645.3679999999999</v>
      </c>
      <c r="K20" s="61">
        <v>1566.6610000000001</v>
      </c>
      <c r="L20" s="61">
        <v>1569.2470000000001</v>
      </c>
      <c r="M20" s="61">
        <v>1521.5160000000001</v>
      </c>
      <c r="N20" s="61">
        <v>1518.9490000000001</v>
      </c>
      <c r="O20" s="61">
        <v>1459.08</v>
      </c>
      <c r="P20" s="61">
        <v>1397.711</v>
      </c>
      <c r="Q20" s="61">
        <v>1280.3330000000001</v>
      </c>
      <c r="R20" s="61">
        <v>1397.154</v>
      </c>
      <c r="S20" s="61">
        <v>1305.847</v>
      </c>
      <c r="T20" s="61">
        <v>1289.741</v>
      </c>
      <c r="U20" s="61">
        <v>1244.0530000000001</v>
      </c>
      <c r="V20" s="61">
        <v>1204.1369999999999</v>
      </c>
      <c r="W20" s="61">
        <v>1180.6959999999999</v>
      </c>
      <c r="X20" s="61">
        <v>1172.665</v>
      </c>
      <c r="Y20" s="61">
        <v>1177.337</v>
      </c>
      <c r="Z20" s="61">
        <v>1159.2080000000001</v>
      </c>
      <c r="AA20" s="61">
        <v>1156.6600000000001</v>
      </c>
    </row>
    <row r="21" spans="1:31" ht="20.100000000000001" customHeight="1">
      <c r="A21" s="32" t="s">
        <v>161</v>
      </c>
      <c r="B21" s="61">
        <v>1392.3119999999999</v>
      </c>
      <c r="C21" s="61">
        <v>1291.808</v>
      </c>
      <c r="D21" s="61">
        <v>1213.4649999999999</v>
      </c>
      <c r="E21" s="61">
        <v>1268.838</v>
      </c>
      <c r="F21" s="61">
        <v>1224.7170000000001</v>
      </c>
      <c r="G21" s="61">
        <v>1240.3</v>
      </c>
      <c r="H21" s="61">
        <v>1040.106</v>
      </c>
      <c r="I21" s="61">
        <v>1119.8920000000001</v>
      </c>
      <c r="J21" s="61">
        <v>1138.328</v>
      </c>
      <c r="K21" s="61">
        <v>1088.155</v>
      </c>
      <c r="L21" s="61">
        <v>1244.8009999999999</v>
      </c>
      <c r="M21" s="61">
        <v>1113.4580000000001</v>
      </c>
      <c r="N21" s="61">
        <v>958.37599999999998</v>
      </c>
      <c r="O21" s="61">
        <v>990.149</v>
      </c>
      <c r="P21" s="61">
        <v>1011.689</v>
      </c>
      <c r="Q21" s="61">
        <v>905.226</v>
      </c>
      <c r="R21" s="61">
        <v>865.06600000000003</v>
      </c>
      <c r="S21" s="61">
        <v>836.88599999999997</v>
      </c>
      <c r="T21" s="61">
        <v>851.68100000000004</v>
      </c>
      <c r="U21" s="61">
        <v>860.37599999999998</v>
      </c>
      <c r="V21" s="61">
        <v>787.8</v>
      </c>
      <c r="W21" s="61">
        <v>832.56799999999998</v>
      </c>
      <c r="X21" s="61">
        <v>814.22199999999998</v>
      </c>
      <c r="Y21" s="61">
        <v>795.91600000000005</v>
      </c>
      <c r="Z21" s="61">
        <v>788.70299999999997</v>
      </c>
      <c r="AA21" s="61">
        <v>801.404</v>
      </c>
    </row>
    <row r="22" spans="1:31" ht="20.100000000000001" customHeight="1">
      <c r="A22" s="32" t="s">
        <v>49</v>
      </c>
      <c r="B22" s="61">
        <v>1.498</v>
      </c>
      <c r="C22" s="61">
        <v>1.3939999999999999</v>
      </c>
      <c r="D22" s="61">
        <v>1.226</v>
      </c>
      <c r="E22" s="61">
        <v>1.113</v>
      </c>
      <c r="F22" s="61">
        <v>1.0329999999999999</v>
      </c>
      <c r="G22" s="61">
        <v>1.0189999999999999</v>
      </c>
      <c r="H22" s="61">
        <v>0.95199999999999996</v>
      </c>
      <c r="I22" s="61">
        <v>0.91900000000000004</v>
      </c>
      <c r="J22" s="61">
        <v>0.86899999999999999</v>
      </c>
      <c r="K22" s="61">
        <v>0.83899999999999997</v>
      </c>
      <c r="L22" s="61">
        <v>0.81</v>
      </c>
      <c r="M22" s="61">
        <v>0.78900000000000003</v>
      </c>
      <c r="N22" s="61">
        <v>0.8</v>
      </c>
      <c r="O22" s="61">
        <v>0.77800000000000002</v>
      </c>
      <c r="P22" s="61">
        <v>0.75900000000000001</v>
      </c>
      <c r="Q22" s="61">
        <v>0.67200000000000004</v>
      </c>
      <c r="R22" s="61">
        <v>0.72099999999999997</v>
      </c>
      <c r="S22" s="61">
        <v>0.68899999999999995</v>
      </c>
      <c r="T22" s="61">
        <v>0.69399999999999995</v>
      </c>
      <c r="U22" s="61">
        <v>0.69199999999999995</v>
      </c>
      <c r="V22" s="61">
        <v>0.66800000000000004</v>
      </c>
      <c r="W22" s="61">
        <v>0.69599999999999995</v>
      </c>
      <c r="X22" s="61">
        <v>0.69899999999999995</v>
      </c>
      <c r="Y22" s="61">
        <v>0.70299999999999996</v>
      </c>
      <c r="Z22" s="61">
        <v>0.68899999999999995</v>
      </c>
      <c r="AA22" s="61">
        <v>0.67200000000000004</v>
      </c>
    </row>
    <row r="23" spans="1:31" ht="20.100000000000001" customHeight="1">
      <c r="A23" s="32" t="s">
        <v>50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61">
        <v>0</v>
      </c>
      <c r="S23" s="61">
        <v>0</v>
      </c>
      <c r="T23" s="61">
        <v>0</v>
      </c>
      <c r="U23" s="61">
        <v>0</v>
      </c>
      <c r="V23" s="61">
        <v>0</v>
      </c>
      <c r="W23" s="61">
        <v>0</v>
      </c>
      <c r="X23" s="61">
        <v>0</v>
      </c>
      <c r="Y23" s="61">
        <v>0</v>
      </c>
      <c r="Z23" s="61">
        <v>0</v>
      </c>
      <c r="AA23" s="61">
        <v>0</v>
      </c>
    </row>
    <row r="24" spans="1:31" ht="20.100000000000001" customHeight="1">
      <c r="A24" s="32" t="s">
        <v>218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  <c r="H24" s="61">
        <v>1E-3</v>
      </c>
      <c r="I24" s="61">
        <v>0</v>
      </c>
      <c r="J24" s="61">
        <v>1E-3</v>
      </c>
      <c r="K24" s="61">
        <v>1E-3</v>
      </c>
      <c r="L24" s="61">
        <v>1E-3</v>
      </c>
      <c r="M24" s="61">
        <v>2E-3</v>
      </c>
      <c r="N24" s="61">
        <v>2E-3</v>
      </c>
      <c r="O24" s="61">
        <v>1E-3</v>
      </c>
      <c r="P24" s="61">
        <v>2E-3</v>
      </c>
      <c r="Q24" s="61">
        <v>2E-3</v>
      </c>
      <c r="R24" s="61">
        <v>4.0000000000000001E-3</v>
      </c>
      <c r="S24" s="61">
        <v>4.0000000000000001E-3</v>
      </c>
      <c r="T24" s="61">
        <v>2E-3</v>
      </c>
      <c r="U24" s="61">
        <v>1E-3</v>
      </c>
      <c r="V24" s="61">
        <v>1E-3</v>
      </c>
      <c r="W24" s="61">
        <v>1E-3</v>
      </c>
      <c r="X24" s="61">
        <v>1E-3</v>
      </c>
      <c r="Y24" s="61">
        <v>1E-3</v>
      </c>
      <c r="Z24" s="61">
        <v>1E-3</v>
      </c>
      <c r="AA24" s="61">
        <v>1E-3</v>
      </c>
    </row>
    <row r="25" spans="1:31" ht="20.100000000000001" customHeight="1">
      <c r="A25" s="30" t="s">
        <v>219</v>
      </c>
      <c r="B25" s="61">
        <v>4514.5150000000003</v>
      </c>
      <c r="C25" s="61">
        <v>3993.1120000000001</v>
      </c>
      <c r="D25" s="61">
        <v>3786.2060000000001</v>
      </c>
      <c r="E25" s="61">
        <v>3660.355</v>
      </c>
      <c r="F25" s="61">
        <v>3358.7179999999998</v>
      </c>
      <c r="G25" s="61">
        <v>3233.61</v>
      </c>
      <c r="H25" s="61">
        <v>3159.866</v>
      </c>
      <c r="I25" s="61">
        <v>3086.1219999999998</v>
      </c>
      <c r="J25" s="61" t="s">
        <v>112</v>
      </c>
      <c r="K25" s="61" t="s">
        <v>112</v>
      </c>
      <c r="L25" s="61" t="s">
        <v>112</v>
      </c>
      <c r="M25" s="61" t="s">
        <v>112</v>
      </c>
      <c r="N25" s="61" t="s">
        <v>112</v>
      </c>
      <c r="O25" s="61" t="s">
        <v>112</v>
      </c>
      <c r="P25" s="61" t="s">
        <v>112</v>
      </c>
      <c r="Q25" s="61" t="s">
        <v>112</v>
      </c>
      <c r="R25" s="61" t="s">
        <v>112</v>
      </c>
      <c r="S25" s="61" t="s">
        <v>112</v>
      </c>
      <c r="T25" s="61" t="s">
        <v>112</v>
      </c>
      <c r="U25" s="61" t="s">
        <v>112</v>
      </c>
      <c r="V25" s="61" t="s">
        <v>112</v>
      </c>
      <c r="W25" s="61" t="s">
        <v>112</v>
      </c>
      <c r="X25" s="61" t="s">
        <v>112</v>
      </c>
      <c r="Y25" s="61" t="s">
        <v>112</v>
      </c>
      <c r="Z25" s="61" t="s">
        <v>112</v>
      </c>
      <c r="AA25" s="61" t="s">
        <v>112</v>
      </c>
    </row>
    <row r="26" spans="1:31" ht="20.100000000000001" customHeight="1">
      <c r="A26" s="30" t="s">
        <v>53</v>
      </c>
      <c r="B26" s="61">
        <v>33744.667999999998</v>
      </c>
      <c r="C26" s="61">
        <v>35291.722000000002</v>
      </c>
      <c r="D26" s="61">
        <v>36735.807000000001</v>
      </c>
      <c r="E26" s="61">
        <v>35637.074999999997</v>
      </c>
      <c r="F26" s="61">
        <v>35701.756000000001</v>
      </c>
      <c r="G26" s="61">
        <v>37021.267999999996</v>
      </c>
      <c r="H26" s="61">
        <v>35064.267</v>
      </c>
      <c r="I26" s="61">
        <v>36036.249000000003</v>
      </c>
      <c r="J26" s="61">
        <v>34993.370999999999</v>
      </c>
      <c r="K26" s="61">
        <v>34881.048000000003</v>
      </c>
      <c r="L26" s="61">
        <v>34295.351999999999</v>
      </c>
      <c r="M26" s="61">
        <v>35107.728999999999</v>
      </c>
      <c r="N26" s="61">
        <v>34019.194000000003</v>
      </c>
      <c r="O26" s="61">
        <v>32538.884999999998</v>
      </c>
      <c r="P26" s="61">
        <v>32942.983999999997</v>
      </c>
      <c r="Q26" s="61">
        <v>34166.864000000001</v>
      </c>
      <c r="R26" s="61">
        <v>36211.07</v>
      </c>
      <c r="S26" s="61">
        <v>34003.360000000001</v>
      </c>
      <c r="T26" s="61">
        <v>38483.949000000001</v>
      </c>
      <c r="U26" s="61">
        <v>34820.559000000001</v>
      </c>
      <c r="V26" s="61">
        <v>37426.786999999997</v>
      </c>
      <c r="W26" s="61">
        <v>35462.622000000003</v>
      </c>
      <c r="X26" s="61">
        <v>35805.881000000001</v>
      </c>
      <c r="Y26" s="61">
        <v>35718.463000000003</v>
      </c>
      <c r="Z26" s="61">
        <v>34695.500999999997</v>
      </c>
      <c r="AA26" s="61">
        <v>32727.048999999999</v>
      </c>
      <c r="AC26" s="38"/>
      <c r="AD26" s="38"/>
      <c r="AE26" s="38"/>
    </row>
    <row r="27" spans="1:31" ht="20.100000000000001" customHeight="1">
      <c r="A27" s="31" t="s">
        <v>220</v>
      </c>
      <c r="B27" s="61">
        <v>26519.156999999999</v>
      </c>
      <c r="C27" s="61">
        <v>27227.919000000002</v>
      </c>
      <c r="D27" s="61">
        <v>27798.044999999998</v>
      </c>
      <c r="E27" s="61">
        <v>27381.69</v>
      </c>
      <c r="F27" s="61">
        <v>27322.100999999999</v>
      </c>
      <c r="G27" s="61">
        <v>27379.758999999998</v>
      </c>
      <c r="H27" s="61">
        <v>27211.797999999999</v>
      </c>
      <c r="I27" s="61">
        <v>27509.686000000002</v>
      </c>
      <c r="J27" s="61">
        <v>26735.894</v>
      </c>
      <c r="K27" s="61">
        <v>26408.562999999998</v>
      </c>
      <c r="L27" s="61">
        <v>25792.166000000001</v>
      </c>
      <c r="M27" s="61">
        <v>25547.116000000002</v>
      </c>
      <c r="N27" s="61">
        <v>24722.422999999999</v>
      </c>
      <c r="O27" s="61">
        <v>24981.024000000001</v>
      </c>
      <c r="P27" s="61">
        <v>25336.359</v>
      </c>
      <c r="Q27" s="61">
        <v>25091.137999999999</v>
      </c>
      <c r="R27" s="61">
        <v>24496.071</v>
      </c>
      <c r="S27" s="61">
        <v>24412.208999999999</v>
      </c>
      <c r="T27" s="61">
        <v>24520.446</v>
      </c>
      <c r="U27" s="61">
        <v>24475.465</v>
      </c>
      <c r="V27" s="61">
        <v>24945.262999999999</v>
      </c>
      <c r="W27" s="61">
        <v>24609.391</v>
      </c>
      <c r="X27" s="61">
        <v>24490.674999999999</v>
      </c>
      <c r="Y27" s="61">
        <v>23983.526999999998</v>
      </c>
      <c r="Z27" s="61">
        <v>23166.806</v>
      </c>
      <c r="AA27" s="61">
        <v>22943.304</v>
      </c>
    </row>
    <row r="28" spans="1:31" ht="20.100000000000001" customHeight="1">
      <c r="A28" s="31" t="s">
        <v>54</v>
      </c>
      <c r="B28" s="61">
        <v>4737.2579999999998</v>
      </c>
      <c r="C28" s="61">
        <v>4709.5559999999996</v>
      </c>
      <c r="D28" s="61">
        <v>4798.0079999999998</v>
      </c>
      <c r="E28" s="61">
        <v>5105.34</v>
      </c>
      <c r="F28" s="61">
        <v>5203.2129999999997</v>
      </c>
      <c r="G28" s="61">
        <v>5542.152</v>
      </c>
      <c r="H28" s="61">
        <v>4913.8370000000004</v>
      </c>
      <c r="I28" s="61">
        <v>4922.6099999999997</v>
      </c>
      <c r="J28" s="61">
        <v>4748.6350000000002</v>
      </c>
      <c r="K28" s="61">
        <v>4697.1580000000004</v>
      </c>
      <c r="L28" s="61">
        <v>4514.317</v>
      </c>
      <c r="M28" s="61">
        <v>4382.0839999999998</v>
      </c>
      <c r="N28" s="61">
        <v>4484.6350000000002</v>
      </c>
      <c r="O28" s="61">
        <v>4834.2780000000002</v>
      </c>
      <c r="P28" s="61">
        <v>4140.8990000000003</v>
      </c>
      <c r="Q28" s="61">
        <v>4241.884</v>
      </c>
      <c r="R28" s="61">
        <v>4782.933</v>
      </c>
      <c r="S28" s="61">
        <v>4671.5879999999997</v>
      </c>
      <c r="T28" s="61">
        <v>4892.7190000000001</v>
      </c>
      <c r="U28" s="61">
        <v>5287.9040000000005</v>
      </c>
      <c r="V28" s="61">
        <v>5344.78</v>
      </c>
      <c r="W28" s="61">
        <v>4825.07</v>
      </c>
      <c r="X28" s="61">
        <v>4993.0619999999999</v>
      </c>
      <c r="Y28" s="61">
        <v>5032.183</v>
      </c>
      <c r="Z28" s="61">
        <v>4818.71</v>
      </c>
      <c r="AA28" s="61">
        <v>4712.652</v>
      </c>
    </row>
    <row r="29" spans="1:31" ht="20.100000000000001" customHeight="1">
      <c r="A29" s="31" t="s">
        <v>55</v>
      </c>
      <c r="B29" s="61">
        <v>29.768999999999998</v>
      </c>
      <c r="C29" s="61">
        <v>34.530999999999999</v>
      </c>
      <c r="D29" s="61">
        <v>35.085000000000001</v>
      </c>
      <c r="E29" s="61">
        <v>34.646999999999998</v>
      </c>
      <c r="F29" s="61">
        <v>38.883000000000003</v>
      </c>
      <c r="G29" s="61">
        <v>35.402999999999999</v>
      </c>
      <c r="H29" s="61">
        <v>35.594000000000001</v>
      </c>
      <c r="I29" s="61">
        <v>33.662999999999997</v>
      </c>
      <c r="J29" s="61">
        <v>34.677999999999997</v>
      </c>
      <c r="K29" s="61">
        <v>35.755000000000003</v>
      </c>
      <c r="L29" s="61">
        <v>35.131</v>
      </c>
      <c r="M29" s="61">
        <v>35.494</v>
      </c>
      <c r="N29" s="61">
        <v>38.786000000000001</v>
      </c>
      <c r="O29" s="61">
        <v>40.744</v>
      </c>
      <c r="P29" s="61">
        <v>43.42</v>
      </c>
      <c r="Q29" s="61">
        <v>38.756999999999998</v>
      </c>
      <c r="R29" s="61">
        <v>40.844000000000001</v>
      </c>
      <c r="S29" s="61">
        <v>43.865000000000002</v>
      </c>
      <c r="T29" s="61">
        <v>45.527000000000001</v>
      </c>
      <c r="U29" s="61">
        <v>43.765000000000001</v>
      </c>
      <c r="V29" s="61">
        <v>46.103000000000002</v>
      </c>
      <c r="W29" s="61">
        <v>48.131999999999998</v>
      </c>
      <c r="X29" s="61">
        <v>46.920999999999999</v>
      </c>
      <c r="Y29" s="61">
        <v>48.305999999999997</v>
      </c>
      <c r="Z29" s="61">
        <v>44.954999999999998</v>
      </c>
      <c r="AA29" s="61">
        <v>45.237000000000002</v>
      </c>
    </row>
    <row r="30" spans="1:31" ht="20.100000000000001" customHeight="1">
      <c r="A30" s="31" t="s">
        <v>56</v>
      </c>
      <c r="B30" s="61">
        <v>1593.4849999999999</v>
      </c>
      <c r="C30" s="61">
        <v>1684.7159999999999</v>
      </c>
      <c r="D30" s="61">
        <v>1754.6690000000001</v>
      </c>
      <c r="E30" s="61">
        <v>1750.3979999999999</v>
      </c>
      <c r="F30" s="61">
        <v>1753.559</v>
      </c>
      <c r="G30" s="61">
        <v>1707.953</v>
      </c>
      <c r="H30" s="61">
        <v>1761.038</v>
      </c>
      <c r="I30" s="61">
        <v>1721.29</v>
      </c>
      <c r="J30" s="61">
        <v>1714.163</v>
      </c>
      <c r="K30" s="61">
        <v>1704.5719999999999</v>
      </c>
      <c r="L30" s="61">
        <v>1737.7380000000001</v>
      </c>
      <c r="M30" s="61">
        <v>1696.0350000000001</v>
      </c>
      <c r="N30" s="61">
        <v>1676.35</v>
      </c>
      <c r="O30" s="61">
        <v>1645.8389999999999</v>
      </c>
      <c r="P30" s="61">
        <v>1680.307</v>
      </c>
      <c r="Q30" s="61">
        <v>1679.086</v>
      </c>
      <c r="R30" s="61">
        <v>1630.222</v>
      </c>
      <c r="S30" s="61">
        <v>1626.6990000000001</v>
      </c>
      <c r="T30" s="61">
        <v>1572.1189999999999</v>
      </c>
      <c r="U30" s="61">
        <v>1582.57</v>
      </c>
      <c r="V30" s="61">
        <v>1594.4949999999999</v>
      </c>
      <c r="W30" s="61">
        <v>1602.644</v>
      </c>
      <c r="X30" s="61">
        <v>1597.4760000000001</v>
      </c>
      <c r="Y30" s="61">
        <v>1597.4760000000001</v>
      </c>
      <c r="Z30" s="61">
        <v>1608.297</v>
      </c>
      <c r="AA30" s="61">
        <v>1608.297</v>
      </c>
    </row>
    <row r="31" spans="1:31" ht="20.100000000000001" customHeight="1">
      <c r="A31" s="31" t="s">
        <v>156</v>
      </c>
      <c r="B31" s="61">
        <v>865</v>
      </c>
      <c r="C31" s="61">
        <v>1635</v>
      </c>
      <c r="D31" s="61">
        <v>2350</v>
      </c>
      <c r="E31" s="61">
        <v>1365</v>
      </c>
      <c r="F31" s="61">
        <v>1384</v>
      </c>
      <c r="G31" s="61">
        <v>2356</v>
      </c>
      <c r="H31" s="61">
        <v>1142</v>
      </c>
      <c r="I31" s="61">
        <v>1849</v>
      </c>
      <c r="J31" s="61">
        <v>1760</v>
      </c>
      <c r="K31" s="61">
        <v>2035</v>
      </c>
      <c r="L31" s="61">
        <v>2216</v>
      </c>
      <c r="M31" s="61">
        <v>3447</v>
      </c>
      <c r="N31" s="61">
        <v>3097</v>
      </c>
      <c r="O31" s="61">
        <v>1037</v>
      </c>
      <c r="P31" s="61">
        <v>1742</v>
      </c>
      <c r="Q31" s="61">
        <v>3116</v>
      </c>
      <c r="R31" s="61">
        <v>5261</v>
      </c>
      <c r="S31" s="61">
        <v>3249</v>
      </c>
      <c r="T31" s="61">
        <v>7453.1379999999999</v>
      </c>
      <c r="U31" s="61">
        <v>3430.8560000000002</v>
      </c>
      <c r="V31" s="61">
        <v>5496.1450000000004</v>
      </c>
      <c r="W31" s="61">
        <v>4377.3850000000002</v>
      </c>
      <c r="X31" s="61">
        <v>4677.7470000000003</v>
      </c>
      <c r="Y31" s="61">
        <v>5056.9719999999998</v>
      </c>
      <c r="Z31" s="61">
        <v>5056.7330000000002</v>
      </c>
      <c r="AA31" s="61">
        <v>3417.5590000000002</v>
      </c>
    </row>
    <row r="32" spans="1:31" ht="20.100000000000001" customHeight="1">
      <c r="A32" s="30" t="s">
        <v>110</v>
      </c>
      <c r="B32" s="61">
        <v>65.265000000000001</v>
      </c>
      <c r="C32" s="61">
        <v>66.567999999999998</v>
      </c>
      <c r="D32" s="61">
        <v>67.191999999999993</v>
      </c>
      <c r="E32" s="61">
        <v>68.076999999999998</v>
      </c>
      <c r="F32" s="61">
        <v>69.415999999999997</v>
      </c>
      <c r="G32" s="61">
        <v>71.534000000000006</v>
      </c>
      <c r="H32" s="61">
        <v>71.17</v>
      </c>
      <c r="I32" s="61">
        <v>73.242999999999995</v>
      </c>
      <c r="J32" s="61">
        <v>73.626000000000005</v>
      </c>
      <c r="K32" s="61">
        <v>73.141999999999996</v>
      </c>
      <c r="L32" s="61">
        <v>74.584999999999994</v>
      </c>
      <c r="M32" s="61">
        <v>73.387</v>
      </c>
      <c r="N32" s="61">
        <v>73.344999999999999</v>
      </c>
      <c r="O32" s="61">
        <v>74.244</v>
      </c>
      <c r="P32" s="61">
        <v>74.102999999999994</v>
      </c>
      <c r="Q32" s="61">
        <v>74.766000000000005</v>
      </c>
      <c r="R32" s="61">
        <v>75.459000000000003</v>
      </c>
      <c r="S32" s="61">
        <v>76.924000000000007</v>
      </c>
      <c r="T32" s="61">
        <v>77.097999999999999</v>
      </c>
      <c r="U32" s="61">
        <v>77.828000000000003</v>
      </c>
      <c r="V32" s="61">
        <v>79.477000000000004</v>
      </c>
      <c r="W32" s="61">
        <v>80.876000000000005</v>
      </c>
      <c r="X32" s="61">
        <v>82.763000000000005</v>
      </c>
      <c r="Y32" s="61">
        <v>80.247</v>
      </c>
      <c r="Z32" s="61">
        <v>80.587999999999994</v>
      </c>
      <c r="AA32" s="61">
        <v>81.072000000000003</v>
      </c>
    </row>
    <row r="33" spans="1:27">
      <c r="A33" s="119" t="s">
        <v>113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>
      <c r="A34" s="48" t="s">
        <v>207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>
      <c r="A35" s="135" t="s">
        <v>208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>
      <c r="A36" s="48" t="s">
        <v>209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>
      <c r="A37" s="135" t="s">
        <v>210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>
      <c r="A38" s="48"/>
    </row>
    <row r="40" spans="1:27"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</sheetData>
  <pageMargins left="0.59055118110236227" right="0.19685039370078741" top="0.78740157480314965" bottom="0.78740157480314965" header="0.31496062992125984" footer="0.31496062992125984"/>
  <pageSetup paperSize="9" scale="70" firstPageNumber="20" orientation="portrait" horizontalDpi="1200" verticalDpi="1200" r:id="rId1"/>
  <headerFooter>
    <oddFooter>&amp;L&amp;"MetaNormalLF-Roman,Standard"&amp;9Statistisches Bundesamt, Gesamtwirtschaftliches Materialkonto, 2021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D17"/>
  <sheetViews>
    <sheetView workbookViewId="0"/>
  </sheetViews>
  <sheetFormatPr baseColWidth="10" defaultColWidth="9.33203125" defaultRowHeight="14.4"/>
  <cols>
    <col min="1" max="1" width="55.6640625" style="13" customWidth="1" collapsed="1"/>
    <col min="2" max="3" width="13.6640625" style="13" customWidth="1" collapsed="1"/>
    <col min="4" max="7" width="12.6640625" style="13" hidden="1" customWidth="1" collapsed="1"/>
    <col min="8" max="8" width="13.6640625" style="13" customWidth="1" collapsed="1"/>
    <col min="9" max="12" width="12.6640625" style="13" hidden="1" customWidth="1" collapsed="1"/>
    <col min="13" max="13" width="13.6640625" style="13" customWidth="1" collapsed="1"/>
    <col min="14" max="17" width="12.6640625" style="13" hidden="1" customWidth="1" collapsed="1"/>
    <col min="18" max="18" width="13.6640625" style="13" customWidth="1" collapsed="1"/>
    <col min="19" max="22" width="12.6640625" style="13" hidden="1" customWidth="1" collapsed="1"/>
    <col min="23" max="27" width="13.6640625" style="13" customWidth="1" collapsed="1"/>
    <col min="28" max="29" width="9.33203125" style="13" collapsed="1"/>
    <col min="30" max="30" width="9.33203125" style="13"/>
    <col min="31" max="16384" width="9.33203125" style="13" collapsed="1"/>
  </cols>
  <sheetData>
    <row r="1" spans="1:27" ht="18" customHeight="1">
      <c r="A1" s="54" t="s">
        <v>239</v>
      </c>
    </row>
    <row r="2" spans="1:27" ht="18" customHeight="1">
      <c r="A2" s="39" t="s">
        <v>0</v>
      </c>
    </row>
    <row r="3" spans="1:27" ht="18" customHeight="1"/>
    <row r="4" spans="1:27" ht="30" customHeight="1">
      <c r="A4" s="100" t="s">
        <v>57</v>
      </c>
      <c r="B4" s="63">
        <v>1994</v>
      </c>
      <c r="C4" s="63">
        <v>1995</v>
      </c>
      <c r="D4" s="63">
        <v>1996</v>
      </c>
      <c r="E4" s="63">
        <v>1997</v>
      </c>
      <c r="F4" s="63">
        <v>1998</v>
      </c>
      <c r="G4" s="63">
        <v>1999</v>
      </c>
      <c r="H4" s="63">
        <v>2000</v>
      </c>
      <c r="I4" s="63">
        <v>2001</v>
      </c>
      <c r="J4" s="63">
        <v>2002</v>
      </c>
      <c r="K4" s="63">
        <v>2003</v>
      </c>
      <c r="L4" s="63">
        <v>2004</v>
      </c>
      <c r="M4" s="63">
        <v>2005</v>
      </c>
      <c r="N4" s="63">
        <v>2006</v>
      </c>
      <c r="O4" s="63">
        <v>2007</v>
      </c>
      <c r="P4" s="63">
        <v>2008</v>
      </c>
      <c r="Q4" s="64">
        <v>2009</v>
      </c>
      <c r="R4" s="63">
        <v>2010</v>
      </c>
      <c r="S4" s="128">
        <v>2011</v>
      </c>
      <c r="T4" s="63">
        <v>2012</v>
      </c>
      <c r="U4" s="63">
        <v>2013</v>
      </c>
      <c r="V4" s="63">
        <v>2014</v>
      </c>
      <c r="W4" s="128">
        <v>2015</v>
      </c>
      <c r="X4" s="129">
        <v>2016</v>
      </c>
      <c r="Y4" s="64">
        <v>2017</v>
      </c>
      <c r="Z4" s="64">
        <v>2018</v>
      </c>
      <c r="AA4" s="64">
        <v>2019</v>
      </c>
    </row>
    <row r="5" spans="1:27" ht="20.100000000000001" customHeight="1">
      <c r="A5" s="110" t="s">
        <v>136</v>
      </c>
      <c r="B5" s="61">
        <v>1137278.5630000001</v>
      </c>
      <c r="C5" s="61">
        <v>1145764.6159999999</v>
      </c>
      <c r="D5" s="61">
        <v>1182388.362</v>
      </c>
      <c r="E5" s="61">
        <v>1149750.362</v>
      </c>
      <c r="F5" s="61">
        <v>1143142.865</v>
      </c>
      <c r="G5" s="61">
        <v>1112138.199</v>
      </c>
      <c r="H5" s="61">
        <v>1134064.834</v>
      </c>
      <c r="I5" s="61">
        <v>1156993.4450000001</v>
      </c>
      <c r="J5" s="61">
        <v>1153298.6850000001</v>
      </c>
      <c r="K5" s="61">
        <v>1157572.4129999999</v>
      </c>
      <c r="L5" s="61">
        <v>1138670.3659999999</v>
      </c>
      <c r="M5" s="61">
        <v>1143179.811</v>
      </c>
      <c r="N5" s="61">
        <v>1155627.8529999999</v>
      </c>
      <c r="O5" s="61">
        <v>1133591.287</v>
      </c>
      <c r="P5" s="61">
        <v>1141334.1100000001</v>
      </c>
      <c r="Q5" s="61">
        <v>1059092.3540000001</v>
      </c>
      <c r="R5" s="61">
        <v>1118803.3729999999</v>
      </c>
      <c r="S5" s="61">
        <v>1080325.2849999999</v>
      </c>
      <c r="T5" s="61">
        <v>1077673.996</v>
      </c>
      <c r="U5" s="61">
        <v>1101477.925</v>
      </c>
      <c r="V5" s="61">
        <v>1029840.705</v>
      </c>
      <c r="W5" s="61">
        <v>1039474.846</v>
      </c>
      <c r="X5" s="61">
        <v>1054944.142</v>
      </c>
      <c r="Y5" s="61">
        <v>1033649.027</v>
      </c>
      <c r="Z5" s="61">
        <v>997893.50699999998</v>
      </c>
      <c r="AA5" s="61">
        <v>971766.13800000004</v>
      </c>
    </row>
    <row r="6" spans="1:27" ht="20.100000000000001" customHeight="1">
      <c r="A6" s="49" t="s">
        <v>21</v>
      </c>
      <c r="B6" s="61">
        <v>1136021.5109999999</v>
      </c>
      <c r="C6" s="61">
        <v>1144545.0830000001</v>
      </c>
      <c r="D6" s="61">
        <v>1181217</v>
      </c>
      <c r="E6" s="61">
        <v>1148623.2320000001</v>
      </c>
      <c r="F6" s="61">
        <v>1142032.4169999999</v>
      </c>
      <c r="G6" s="61">
        <v>1111049.4920000001</v>
      </c>
      <c r="H6" s="61">
        <v>1133041.2760000001</v>
      </c>
      <c r="I6" s="61">
        <v>1155997.763</v>
      </c>
      <c r="J6" s="61">
        <v>1152337.8940000001</v>
      </c>
      <c r="K6" s="61">
        <v>1156639.1680000001</v>
      </c>
      <c r="L6" s="61">
        <v>1137767.3940000001</v>
      </c>
      <c r="M6" s="61">
        <v>1142306.352</v>
      </c>
      <c r="N6" s="61">
        <v>1154746.4839999999</v>
      </c>
      <c r="O6" s="61">
        <v>1132739.4920000001</v>
      </c>
      <c r="P6" s="61">
        <v>1140513.7690000001</v>
      </c>
      <c r="Q6" s="61">
        <v>1058317.5970000001</v>
      </c>
      <c r="R6" s="61">
        <v>1118023.155</v>
      </c>
      <c r="S6" s="61">
        <v>1079563.541</v>
      </c>
      <c r="T6" s="61">
        <v>1076916.9480000001</v>
      </c>
      <c r="U6" s="61">
        <v>1100720.7879999999</v>
      </c>
      <c r="V6" s="61">
        <v>1029113.414</v>
      </c>
      <c r="W6" s="61">
        <v>1038763.401</v>
      </c>
      <c r="X6" s="61">
        <v>1054245.7849999999</v>
      </c>
      <c r="Y6" s="61">
        <v>1032979.142</v>
      </c>
      <c r="Z6" s="61">
        <v>997268.77099999995</v>
      </c>
      <c r="AA6" s="61">
        <v>971183.57299999997</v>
      </c>
    </row>
    <row r="7" spans="1:27" ht="20.100000000000001" customHeight="1">
      <c r="A7" s="35" t="s">
        <v>22</v>
      </c>
      <c r="B7" s="61">
        <v>1049963.6399999999</v>
      </c>
      <c r="C7" s="61">
        <v>1059229.7649999999</v>
      </c>
      <c r="D7" s="61">
        <v>1095890.051</v>
      </c>
      <c r="E7" s="61">
        <v>1064596.5120000001</v>
      </c>
      <c r="F7" s="61">
        <v>1057749.973</v>
      </c>
      <c r="G7" s="61">
        <v>1027203.436</v>
      </c>
      <c r="H7" s="61">
        <v>1050554.2350000001</v>
      </c>
      <c r="I7" s="61">
        <v>1073152.44</v>
      </c>
      <c r="J7" s="61">
        <v>1071112.064</v>
      </c>
      <c r="K7" s="61">
        <v>1076276.9080000001</v>
      </c>
      <c r="L7" s="61">
        <v>1059202.7169999999</v>
      </c>
      <c r="M7" s="61">
        <v>1063515.1040000001</v>
      </c>
      <c r="N7" s="61">
        <v>1077099.5930000001</v>
      </c>
      <c r="O7" s="61">
        <v>1054874.088</v>
      </c>
      <c r="P7" s="61">
        <v>1062187.4210000001</v>
      </c>
      <c r="Q7" s="61">
        <v>979992.18599999999</v>
      </c>
      <c r="R7" s="61">
        <v>1040682.656</v>
      </c>
      <c r="S7" s="61">
        <v>1002566.861</v>
      </c>
      <c r="T7" s="61">
        <v>999335.772</v>
      </c>
      <c r="U7" s="61">
        <v>1022705.373</v>
      </c>
      <c r="V7" s="61">
        <v>950698.75699999998</v>
      </c>
      <c r="W7" s="61">
        <v>960948.21600000001</v>
      </c>
      <c r="X7" s="61">
        <v>976974.79700000002</v>
      </c>
      <c r="Y7" s="61">
        <v>956046.40700000001</v>
      </c>
      <c r="Z7" s="61">
        <v>922013.04299999995</v>
      </c>
      <c r="AA7" s="61">
        <v>897065.179</v>
      </c>
    </row>
    <row r="8" spans="1:27" ht="20.100000000000001" customHeight="1">
      <c r="A8" s="35" t="s">
        <v>23</v>
      </c>
      <c r="B8" s="61">
        <v>86057.872000000003</v>
      </c>
      <c r="C8" s="61">
        <v>85315.319000000003</v>
      </c>
      <c r="D8" s="61">
        <v>85326.948999999993</v>
      </c>
      <c r="E8" s="61">
        <v>84026.72</v>
      </c>
      <c r="F8" s="61">
        <v>84282.442999999999</v>
      </c>
      <c r="G8" s="61">
        <v>83846.055999999997</v>
      </c>
      <c r="H8" s="61">
        <v>82487.040999999997</v>
      </c>
      <c r="I8" s="61">
        <v>82845.323000000004</v>
      </c>
      <c r="J8" s="61">
        <v>81225.83</v>
      </c>
      <c r="K8" s="61">
        <v>80362.259999999995</v>
      </c>
      <c r="L8" s="61">
        <v>78564.676999999996</v>
      </c>
      <c r="M8" s="61">
        <v>78791.248000000007</v>
      </c>
      <c r="N8" s="61">
        <v>77646.891000000003</v>
      </c>
      <c r="O8" s="61">
        <v>77865.403999999995</v>
      </c>
      <c r="P8" s="61">
        <v>78326.349000000002</v>
      </c>
      <c r="Q8" s="61">
        <v>78325.410999999993</v>
      </c>
      <c r="R8" s="61">
        <v>77340.498999999996</v>
      </c>
      <c r="S8" s="61">
        <v>76996.679999999993</v>
      </c>
      <c r="T8" s="61">
        <v>77581.176000000007</v>
      </c>
      <c r="U8" s="61">
        <v>78015.414999999994</v>
      </c>
      <c r="V8" s="61">
        <v>78414.657000000007</v>
      </c>
      <c r="W8" s="61">
        <v>77815.184999999998</v>
      </c>
      <c r="X8" s="61">
        <v>77270.987999999998</v>
      </c>
      <c r="Y8" s="61">
        <v>76932.735000000001</v>
      </c>
      <c r="Z8" s="61">
        <v>75255.729000000007</v>
      </c>
      <c r="AA8" s="61">
        <v>74118.394</v>
      </c>
    </row>
    <row r="9" spans="1:27" ht="20.100000000000001" customHeight="1">
      <c r="A9" s="36" t="s">
        <v>24</v>
      </c>
      <c r="B9" s="61">
        <v>1257.0519999999999</v>
      </c>
      <c r="C9" s="61">
        <v>1219.5329999999999</v>
      </c>
      <c r="D9" s="61">
        <v>1171.3630000000001</v>
      </c>
      <c r="E9" s="61">
        <v>1127.1300000000001</v>
      </c>
      <c r="F9" s="61">
        <v>1110.4480000000001</v>
      </c>
      <c r="G9" s="61">
        <v>1088.7070000000001</v>
      </c>
      <c r="H9" s="61">
        <v>1023.558</v>
      </c>
      <c r="I9" s="61">
        <v>995.68100000000004</v>
      </c>
      <c r="J9" s="61">
        <v>960.79100000000005</v>
      </c>
      <c r="K9" s="61">
        <v>933.245</v>
      </c>
      <c r="L9" s="61">
        <v>902.971</v>
      </c>
      <c r="M9" s="61">
        <v>873.45899999999995</v>
      </c>
      <c r="N9" s="61">
        <v>881.36900000000003</v>
      </c>
      <c r="O9" s="61">
        <v>851.79600000000005</v>
      </c>
      <c r="P9" s="61">
        <v>820.34</v>
      </c>
      <c r="Q9" s="61">
        <v>774.75599999999997</v>
      </c>
      <c r="R9" s="61">
        <v>780.21799999999996</v>
      </c>
      <c r="S9" s="61">
        <v>761.745</v>
      </c>
      <c r="T9" s="61">
        <v>757.048</v>
      </c>
      <c r="U9" s="61">
        <v>757.13699999999994</v>
      </c>
      <c r="V9" s="61">
        <v>727.29100000000005</v>
      </c>
      <c r="W9" s="61">
        <v>711.44600000000003</v>
      </c>
      <c r="X9" s="61">
        <v>698.35699999999997</v>
      </c>
      <c r="Y9" s="61">
        <v>669.88499999999999</v>
      </c>
      <c r="Z9" s="61">
        <v>624.73500000000001</v>
      </c>
      <c r="AA9" s="61">
        <v>582.56500000000005</v>
      </c>
    </row>
    <row r="10" spans="1:27" ht="20.100000000000001" customHeight="1">
      <c r="A10" s="35" t="s">
        <v>22</v>
      </c>
      <c r="B10" s="61">
        <v>1243.904</v>
      </c>
      <c r="C10" s="61">
        <v>1206.364</v>
      </c>
      <c r="D10" s="61">
        <v>1158.271</v>
      </c>
      <c r="E10" s="61">
        <v>1114.307</v>
      </c>
      <c r="F10" s="61">
        <v>1098.1130000000001</v>
      </c>
      <c r="G10" s="61">
        <v>1076.644</v>
      </c>
      <c r="H10" s="61">
        <v>1011.771</v>
      </c>
      <c r="I10" s="61">
        <v>983.798</v>
      </c>
      <c r="J10" s="61">
        <v>949.86099999999999</v>
      </c>
      <c r="K10" s="61">
        <v>922.31200000000001</v>
      </c>
      <c r="L10" s="61">
        <v>891.96799999999996</v>
      </c>
      <c r="M10" s="61">
        <v>862.89300000000003</v>
      </c>
      <c r="N10" s="61">
        <v>870.59799999999996</v>
      </c>
      <c r="O10" s="61">
        <v>840.80100000000004</v>
      </c>
      <c r="P10" s="61">
        <v>809.202</v>
      </c>
      <c r="Q10" s="61">
        <v>764.10599999999999</v>
      </c>
      <c r="R10" s="61">
        <v>768.87599999999998</v>
      </c>
      <c r="S10" s="61">
        <v>750.19299999999998</v>
      </c>
      <c r="T10" s="61">
        <v>745.33399999999995</v>
      </c>
      <c r="U10" s="61">
        <v>745.39</v>
      </c>
      <c r="V10" s="61">
        <v>715.803</v>
      </c>
      <c r="W10" s="61">
        <v>699.68200000000002</v>
      </c>
      <c r="X10" s="61">
        <v>686.43</v>
      </c>
      <c r="Y10" s="61">
        <v>657.98500000000001</v>
      </c>
      <c r="Z10" s="61">
        <v>613.05600000000004</v>
      </c>
      <c r="AA10" s="61">
        <v>571.54600000000005</v>
      </c>
    </row>
    <row r="11" spans="1:27" ht="20.100000000000001" customHeight="1">
      <c r="A11" s="35" t="s">
        <v>25</v>
      </c>
      <c r="B11" s="61">
        <v>13.148</v>
      </c>
      <c r="C11" s="61">
        <v>13.169</v>
      </c>
      <c r="D11" s="61">
        <v>13.090999999999999</v>
      </c>
      <c r="E11" s="61">
        <v>12.823</v>
      </c>
      <c r="F11" s="61">
        <v>12.335000000000001</v>
      </c>
      <c r="G11" s="61">
        <v>12.063000000000001</v>
      </c>
      <c r="H11" s="61">
        <v>11.787000000000001</v>
      </c>
      <c r="I11" s="61">
        <v>11.882999999999999</v>
      </c>
      <c r="J11" s="61">
        <v>10.93</v>
      </c>
      <c r="K11" s="61">
        <v>10.932</v>
      </c>
      <c r="L11" s="61">
        <v>11.003</v>
      </c>
      <c r="M11" s="61">
        <v>10.566000000000001</v>
      </c>
      <c r="N11" s="61">
        <v>10.771000000000001</v>
      </c>
      <c r="O11" s="61">
        <v>10.994</v>
      </c>
      <c r="P11" s="61">
        <v>11.138999999999999</v>
      </c>
      <c r="Q11" s="61">
        <v>10.65</v>
      </c>
      <c r="R11" s="61">
        <v>11.342000000000001</v>
      </c>
      <c r="S11" s="61">
        <v>11.552</v>
      </c>
      <c r="T11" s="61">
        <v>11.715</v>
      </c>
      <c r="U11" s="61">
        <v>11.747</v>
      </c>
      <c r="V11" s="61">
        <v>11.488</v>
      </c>
      <c r="W11" s="61">
        <v>11.763</v>
      </c>
      <c r="X11" s="61">
        <v>11.927</v>
      </c>
      <c r="Y11" s="61">
        <v>11.9</v>
      </c>
      <c r="Z11" s="61">
        <v>11.679</v>
      </c>
      <c r="AA11" s="61">
        <v>11.018000000000001</v>
      </c>
    </row>
    <row r="12" spans="1:27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4" spans="1:27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7"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7" spans="2:27"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</sheetData>
  <pageMargins left="0.78740157480314965" right="0.19685039370078741" top="0.78740157480314965" bottom="0.78740157480314965" header="0.31496062992125984" footer="0.31496062992125984"/>
  <pageSetup paperSize="9" scale="70" firstPageNumber="22" orientation="portrait" r:id="rId1"/>
  <headerFooter>
    <oddFooter>&amp;L&amp;"MetaNormalLF-Roman,Standard"&amp;9Statistisches Bundesamt, Gesamtwirtschafliches Materilakonto,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Titelseite</vt:lpstr>
      <vt:lpstr>Inhalt</vt:lpstr>
      <vt:lpstr>Einführung</vt:lpstr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Titelseite!Druckbereich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2021-11-25T11:44:56Z</dcterms:created>
  <dcterms:modified xsi:type="dcterms:W3CDTF">2021-11-25T11:45:03Z</dcterms:modified>
</cp:coreProperties>
</file>