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55" yWindow="2145" windowWidth="19635" windowHeight="9150"/>
  </bookViews>
  <sheets>
    <sheet name="Titel" sheetId="25" r:id="rId1"/>
    <sheet name="Inhalt" sheetId="29" r:id="rId2"/>
    <sheet name="Einführung" sheetId="30" r:id="rId3"/>
    <sheet name="Glossar" sheetId="31" r:id="rId4"/>
    <sheet name="10.1" sheetId="32" r:id="rId5"/>
    <sheet name="10.2.1" sheetId="33" r:id="rId6"/>
    <sheet name="10.2.2" sheetId="34" r:id="rId7"/>
    <sheet name="10.3.1" sheetId="36" r:id="rId8"/>
    <sheet name="10.3.2" sheetId="37" r:id="rId9"/>
    <sheet name="10.4.1" sheetId="38" r:id="rId10"/>
    <sheet name="10.4.2" sheetId="39" r:id="rId11"/>
    <sheet name="10.4.3" sheetId="40" r:id="rId12"/>
    <sheet name="10.4.4" sheetId="41" r:id="rId13"/>
    <sheet name="10.4.5" sheetId="42" r:id="rId14"/>
    <sheet name="10.4.6" sheetId="43" r:id="rId15"/>
    <sheet name="10.5.1" sheetId="44" r:id="rId16"/>
    <sheet name="10.5.2" sheetId="45" r:id="rId17"/>
    <sheet name="10.5.3" sheetId="46" r:id="rId18"/>
    <sheet name="10.5.4" sheetId="47" r:id="rId19"/>
    <sheet name="10.5.5" sheetId="48" r:id="rId20"/>
    <sheet name="10.5.6" sheetId="49" r:id="rId21"/>
    <sheet name="10.6.1" sheetId="50" r:id="rId22"/>
    <sheet name="10.6.2" sheetId="51" r:id="rId23"/>
    <sheet name="10.6.3" sheetId="52" r:id="rId24"/>
    <sheet name="10.6.4" sheetId="53" r:id="rId25"/>
    <sheet name="10.6.5" sheetId="54" r:id="rId26"/>
    <sheet name="10.6.6" sheetId="55" r:id="rId27"/>
    <sheet name="11.1.1" sheetId="2" r:id="rId28"/>
    <sheet name="11.1.2" sheetId="3" r:id="rId29"/>
    <sheet name="11.1.3" sheetId="6" r:id="rId30"/>
    <sheet name="11.1.4" sheetId="7" r:id="rId31"/>
    <sheet name="11.1.5" sheetId="13" r:id="rId32"/>
    <sheet name="11.2.1" sheetId="4" r:id="rId33"/>
    <sheet name="11.2.2" sheetId="5" r:id="rId34"/>
    <sheet name="11.2.3" sheetId="8" r:id="rId35"/>
    <sheet name="11.2.4" sheetId="10" r:id="rId36"/>
    <sheet name="11.2.5" sheetId="11" r:id="rId37"/>
    <sheet name="11.2.6" sheetId="12" r:id="rId38"/>
    <sheet name="11.2.7" sheetId="9" r:id="rId39"/>
    <sheet name="11.2.8" sheetId="14" r:id="rId40"/>
    <sheet name="11.2.9" sheetId="17" r:id="rId41"/>
    <sheet name="11.2.10" sheetId="18" r:id="rId42"/>
    <sheet name="11.3" sheetId="24" r:id="rId43"/>
  </sheets>
  <definedNames>
    <definedName name="_xlnm.Print_Area" localSheetId="0">Titel!$A$1:$H$61</definedName>
    <definedName name="Text20" localSheetId="0">Titel!$B$58</definedName>
    <definedName name="Text9" localSheetId="0">Titel!$B$57</definedName>
  </definedNames>
  <calcPr calcId="145621"/>
</workbook>
</file>

<file path=xl/calcChain.xml><?xml version="1.0" encoding="utf-8"?>
<calcChain xmlns="http://schemas.openxmlformats.org/spreadsheetml/2006/main">
  <c r="C31" i="51" l="1"/>
  <c r="C30" i="51"/>
  <c r="C29" i="51"/>
  <c r="C28" i="51"/>
  <c r="C27" i="51"/>
  <c r="C26" i="51"/>
  <c r="C25" i="51"/>
  <c r="C24" i="51"/>
  <c r="C23" i="51"/>
  <c r="C22" i="51"/>
  <c r="C21" i="51"/>
  <c r="C20" i="51"/>
  <c r="C18" i="51"/>
  <c r="C17" i="51"/>
  <c r="C16" i="51"/>
  <c r="C15" i="51"/>
  <c r="C14" i="51"/>
  <c r="C13" i="51"/>
  <c r="C12" i="51"/>
  <c r="C11" i="51"/>
  <c r="C10" i="51"/>
  <c r="C9" i="51"/>
  <c r="C8" i="51"/>
  <c r="C7" i="51"/>
  <c r="C204" i="47"/>
  <c r="C203" i="47"/>
  <c r="C201" i="47"/>
  <c r="C198" i="47"/>
  <c r="C197" i="47"/>
  <c r="C196" i="47"/>
  <c r="C195" i="47"/>
  <c r="C194" i="47"/>
  <c r="C193" i="47"/>
  <c r="C192" i="47"/>
  <c r="C191" i="47"/>
  <c r="C190" i="47"/>
  <c r="C189" i="47"/>
  <c r="C188" i="47"/>
  <c r="C187" i="47"/>
  <c r="C186" i="47"/>
  <c r="C185" i="47"/>
  <c r="C184" i="47"/>
  <c r="C183" i="47"/>
  <c r="C182" i="47"/>
  <c r="C200" i="47" s="1"/>
  <c r="C202" i="47" s="1"/>
  <c r="C181" i="47"/>
  <c r="C179" i="47"/>
  <c r="C178" i="47"/>
  <c r="C176" i="47"/>
  <c r="C173" i="47"/>
  <c r="C172" i="47"/>
  <c r="C171" i="47"/>
  <c r="C170" i="47"/>
  <c r="C169" i="47"/>
  <c r="C168" i="47"/>
  <c r="C167" i="47"/>
  <c r="C166" i="47"/>
  <c r="C165" i="47"/>
  <c r="C164" i="47"/>
  <c r="C163" i="47"/>
  <c r="C162" i="47"/>
  <c r="C161" i="47"/>
  <c r="C160" i="47"/>
  <c r="C159" i="47"/>
  <c r="C158" i="47"/>
  <c r="C157" i="47"/>
  <c r="C156" i="47"/>
  <c r="C175" i="47" s="1"/>
  <c r="C177" i="47" s="1"/>
  <c r="C154" i="47"/>
  <c r="C153" i="47"/>
  <c r="C151" i="47"/>
  <c r="C148" i="47"/>
  <c r="C147" i="47"/>
  <c r="C146" i="47"/>
  <c r="C145" i="47"/>
  <c r="C144" i="47"/>
  <c r="C143" i="47"/>
  <c r="C142" i="47"/>
  <c r="C141" i="47"/>
  <c r="C140" i="47"/>
  <c r="C139" i="47"/>
  <c r="C138" i="47"/>
  <c r="C137" i="47"/>
  <c r="C136" i="47"/>
  <c r="C135" i="47"/>
  <c r="C134" i="47"/>
  <c r="C133" i="47"/>
  <c r="C132" i="47"/>
  <c r="C131" i="47"/>
  <c r="C150" i="47" s="1"/>
  <c r="C152" i="47" s="1"/>
  <c r="C129" i="47"/>
  <c r="C128" i="47"/>
  <c r="C126" i="47"/>
  <c r="C123" i="47"/>
  <c r="C122" i="47"/>
  <c r="C121" i="47"/>
  <c r="C120" i="47"/>
  <c r="C119" i="47"/>
  <c r="C118" i="47"/>
  <c r="C117" i="47"/>
  <c r="C116" i="47"/>
  <c r="C115" i="47"/>
  <c r="C114" i="47"/>
  <c r="C113" i="47"/>
  <c r="C112" i="47"/>
  <c r="C111" i="47"/>
  <c r="C110" i="47"/>
  <c r="C109" i="47"/>
  <c r="C108" i="47"/>
  <c r="C107" i="47"/>
  <c r="C106" i="47"/>
  <c r="C125" i="47" s="1"/>
  <c r="C127" i="47" s="1"/>
  <c r="C104" i="47"/>
  <c r="C103" i="47"/>
  <c r="C101" i="47"/>
  <c r="C98" i="47"/>
  <c r="C97" i="47"/>
  <c r="C96" i="47"/>
  <c r="C95" i="47"/>
  <c r="C94" i="47"/>
  <c r="C93" i="47"/>
  <c r="C92" i="47"/>
  <c r="C91" i="47"/>
  <c r="C90" i="47"/>
  <c r="C89" i="47"/>
  <c r="C88" i="47"/>
  <c r="C87" i="47"/>
  <c r="C86" i="47"/>
  <c r="C85" i="47"/>
  <c r="C84" i="47"/>
  <c r="C83" i="47"/>
  <c r="C82" i="47"/>
  <c r="C100" i="47" s="1"/>
  <c r="C102" i="47" s="1"/>
  <c r="C81" i="47"/>
  <c r="C79" i="47"/>
  <c r="C78" i="47"/>
  <c r="C77" i="47"/>
  <c r="C75" i="47"/>
  <c r="C54" i="47"/>
  <c r="C53" i="47"/>
  <c r="C51" i="47"/>
  <c r="C48" i="47"/>
  <c r="C47" i="47"/>
  <c r="C46" i="47"/>
  <c r="C45" i="47"/>
  <c r="C44" i="47"/>
  <c r="C43" i="47"/>
  <c r="C42" i="47"/>
  <c r="C41" i="47"/>
  <c r="C40" i="47"/>
  <c r="C39" i="47"/>
  <c r="C38" i="47"/>
  <c r="C37" i="47"/>
  <c r="C36" i="47"/>
  <c r="C35" i="47"/>
  <c r="C34" i="47"/>
  <c r="C33" i="47"/>
  <c r="C32" i="47"/>
  <c r="C31" i="47"/>
  <c r="C50" i="47" s="1"/>
  <c r="C52" i="47" s="1"/>
  <c r="C29" i="47"/>
  <c r="C28" i="47"/>
  <c r="C26" i="47"/>
  <c r="C23" i="47"/>
  <c r="C22" i="47"/>
  <c r="C21" i="47"/>
  <c r="C20" i="47"/>
  <c r="C19" i="47"/>
  <c r="C18" i="47"/>
  <c r="C17" i="47"/>
  <c r="C16" i="47"/>
  <c r="C15" i="47"/>
  <c r="C14" i="47"/>
  <c r="C13" i="47"/>
  <c r="C12" i="47"/>
  <c r="C11" i="47"/>
  <c r="C10" i="47"/>
  <c r="C9" i="47"/>
  <c r="C8" i="47"/>
  <c r="C7" i="47"/>
  <c r="C6" i="47"/>
  <c r="C25" i="47" s="1"/>
  <c r="C27" i="47" s="1"/>
  <c r="C204" i="46" l="1"/>
  <c r="C203" i="46"/>
  <c r="C201" i="46"/>
  <c r="C198" i="46"/>
  <c r="C197" i="46"/>
  <c r="C196" i="46"/>
  <c r="C195" i="46"/>
  <c r="C194" i="46"/>
  <c r="C193" i="46"/>
  <c r="C192" i="46"/>
  <c r="C191" i="46"/>
  <c r="C190" i="46"/>
  <c r="C189" i="46"/>
  <c r="C188" i="46"/>
  <c r="C187" i="46"/>
  <c r="C186" i="46"/>
  <c r="C185" i="46"/>
  <c r="C184" i="46"/>
  <c r="C183" i="46"/>
  <c r="C182" i="46"/>
  <c r="C181" i="46"/>
  <c r="C200" i="46" s="1"/>
  <c r="C202" i="46" s="1"/>
  <c r="C179" i="46"/>
  <c r="C178" i="46"/>
  <c r="C176" i="46"/>
  <c r="C173" i="46"/>
  <c r="C172" i="46"/>
  <c r="C171" i="46"/>
  <c r="C170" i="46"/>
  <c r="C169" i="46"/>
  <c r="C168" i="46"/>
  <c r="C167" i="46"/>
  <c r="C166" i="46"/>
  <c r="C165" i="46"/>
  <c r="C164" i="46"/>
  <c r="C163" i="46"/>
  <c r="C162" i="46"/>
  <c r="C161" i="46"/>
  <c r="C160" i="46"/>
  <c r="C159" i="46"/>
  <c r="C158" i="46"/>
  <c r="C157" i="46"/>
  <c r="C156" i="46"/>
  <c r="C175" i="46" s="1"/>
  <c r="C177" i="46" s="1"/>
  <c r="C154" i="46"/>
  <c r="C153" i="46"/>
  <c r="C148" i="46"/>
  <c r="C147" i="46"/>
  <c r="C146" i="46"/>
  <c r="C145" i="46"/>
  <c r="C144" i="46"/>
  <c r="C143" i="46"/>
  <c r="C142" i="46"/>
  <c r="C141" i="46"/>
  <c r="C140" i="46"/>
  <c r="C139" i="46"/>
  <c r="C138" i="46"/>
  <c r="C137" i="46"/>
  <c r="C136" i="46"/>
  <c r="C135" i="46"/>
  <c r="C134" i="46"/>
  <c r="C133" i="46"/>
  <c r="C132" i="46"/>
  <c r="C131" i="46"/>
  <c r="C150" i="46" s="1"/>
  <c r="C152" i="46" s="1"/>
  <c r="C129" i="46"/>
  <c r="C128" i="46"/>
  <c r="C123" i="46"/>
  <c r="C122" i="46"/>
  <c r="C121" i="46"/>
  <c r="C120" i="46"/>
  <c r="C119" i="46"/>
  <c r="C118" i="46"/>
  <c r="C117" i="46"/>
  <c r="C116" i="46"/>
  <c r="C115" i="46"/>
  <c r="C114" i="46"/>
  <c r="C113" i="46"/>
  <c r="C112" i="46"/>
  <c r="C111" i="46"/>
  <c r="C110" i="46"/>
  <c r="C109" i="46"/>
  <c r="C108" i="46"/>
  <c r="C125" i="46" s="1"/>
  <c r="C127" i="46" s="1"/>
  <c r="C107" i="46"/>
  <c r="C106" i="46"/>
  <c r="C104" i="46"/>
  <c r="C103" i="46"/>
  <c r="C101" i="46"/>
  <c r="C98" i="46"/>
  <c r="C97" i="46"/>
  <c r="C96" i="46"/>
  <c r="C95" i="46"/>
  <c r="C94" i="46"/>
  <c r="C93" i="46"/>
  <c r="C92" i="46"/>
  <c r="C91" i="46"/>
  <c r="C90" i="46"/>
  <c r="C89" i="46"/>
  <c r="C88" i="46"/>
  <c r="C87" i="46"/>
  <c r="C86" i="46"/>
  <c r="C85" i="46"/>
  <c r="C84" i="46"/>
  <c r="C83" i="46"/>
  <c r="C82" i="46"/>
  <c r="C81" i="46"/>
  <c r="C100" i="46" s="1"/>
  <c r="C102" i="46" s="1"/>
  <c r="C78" i="46"/>
  <c r="C77" i="46"/>
  <c r="C76" i="46"/>
  <c r="C75" i="46"/>
  <c r="C73" i="46"/>
  <c r="C72" i="46"/>
  <c r="C71" i="46"/>
  <c r="C70" i="46"/>
  <c r="C69" i="46"/>
  <c r="C68" i="46"/>
  <c r="C67" i="46"/>
  <c r="C66" i="46"/>
  <c r="C65" i="46"/>
  <c r="C64" i="46"/>
  <c r="C63" i="46"/>
  <c r="C62" i="46"/>
  <c r="C61" i="46"/>
  <c r="C60" i="46"/>
  <c r="C59" i="46"/>
  <c r="C58" i="46"/>
  <c r="C57" i="46"/>
  <c r="C56" i="46"/>
  <c r="C54" i="46"/>
  <c r="C53" i="46"/>
  <c r="C48" i="46"/>
  <c r="C47" i="46"/>
  <c r="C46" i="46"/>
  <c r="C45" i="46"/>
  <c r="C44" i="46"/>
  <c r="C43" i="46"/>
  <c r="C42" i="46"/>
  <c r="C41" i="46"/>
  <c r="C40" i="46"/>
  <c r="C39" i="46"/>
  <c r="C38" i="46"/>
  <c r="C37" i="46"/>
  <c r="C36" i="46"/>
  <c r="C35" i="46"/>
  <c r="C34" i="46"/>
  <c r="C33" i="46"/>
  <c r="C32" i="46"/>
  <c r="C31" i="46"/>
  <c r="C50" i="46" s="1"/>
  <c r="C29" i="46"/>
  <c r="C28" i="46"/>
  <c r="C23" i="46"/>
  <c r="C22" i="46"/>
  <c r="C21" i="46"/>
  <c r="C20" i="46"/>
  <c r="C19" i="46"/>
  <c r="C18" i="46"/>
  <c r="C17" i="46"/>
  <c r="C16" i="46"/>
  <c r="C15" i="46"/>
  <c r="C14" i="46"/>
  <c r="C13" i="46"/>
  <c r="C12" i="46"/>
  <c r="C11" i="46"/>
  <c r="C10" i="46"/>
  <c r="C9" i="46"/>
  <c r="C8" i="46"/>
  <c r="C7" i="46"/>
  <c r="C6" i="46"/>
  <c r="C25" i="46" s="1"/>
  <c r="C52" i="46" l="1"/>
  <c r="C27" i="46"/>
  <c r="B31" i="45"/>
  <c r="B30" i="45"/>
  <c r="B29" i="45"/>
  <c r="B28" i="45"/>
  <c r="B27" i="45"/>
  <c r="B26" i="45"/>
  <c r="B25" i="45"/>
  <c r="B24" i="45"/>
  <c r="B23" i="45"/>
  <c r="B22" i="45"/>
  <c r="B21" i="45"/>
  <c r="B20" i="45"/>
  <c r="B18" i="45"/>
  <c r="B17" i="45"/>
  <c r="B16" i="45"/>
  <c r="B15" i="45"/>
  <c r="B14" i="45"/>
  <c r="B13" i="45"/>
  <c r="B12" i="45"/>
  <c r="B11" i="45"/>
  <c r="B10" i="45"/>
  <c r="B9" i="45"/>
  <c r="B8" i="45"/>
  <c r="B7" i="45"/>
  <c r="I52" i="43" l="1"/>
  <c r="H52" i="43"/>
  <c r="G52" i="43"/>
  <c r="F52" i="43"/>
  <c r="E52" i="43"/>
  <c r="D52" i="43"/>
  <c r="C52" i="43"/>
  <c r="N24" i="42"/>
  <c r="N26" i="42" s="1"/>
  <c r="M24" i="42"/>
  <c r="M26" i="42" s="1"/>
  <c r="L24" i="42"/>
  <c r="L26" i="42" s="1"/>
  <c r="K24" i="42"/>
  <c r="K26" i="42" s="1"/>
  <c r="J24" i="42"/>
  <c r="J26" i="42" s="1"/>
  <c r="I24" i="42"/>
  <c r="I26" i="42" s="1"/>
  <c r="H24" i="42"/>
  <c r="H26" i="42" s="1"/>
  <c r="G24" i="42"/>
  <c r="G26" i="42" s="1"/>
  <c r="F24" i="42"/>
  <c r="F26" i="42" s="1"/>
  <c r="E24" i="42"/>
  <c r="E26" i="42" s="1"/>
  <c r="D24" i="42"/>
  <c r="D26" i="42" s="1"/>
  <c r="C24" i="42"/>
  <c r="C26" i="42" s="1"/>
  <c r="N24" i="41"/>
  <c r="N26" i="41" s="1"/>
  <c r="M24" i="41"/>
  <c r="M26" i="41" s="1"/>
  <c r="L24" i="41"/>
  <c r="L26" i="41" s="1"/>
  <c r="K24" i="41"/>
  <c r="K26" i="41" s="1"/>
  <c r="J24" i="41"/>
  <c r="J26" i="41" s="1"/>
  <c r="I24" i="41"/>
  <c r="I26" i="41" s="1"/>
  <c r="H24" i="41"/>
  <c r="H26" i="41" s="1"/>
  <c r="G24" i="41"/>
  <c r="G26" i="41" s="1"/>
  <c r="F24" i="41"/>
  <c r="F26" i="41" s="1"/>
  <c r="E24" i="41"/>
  <c r="E26" i="41" s="1"/>
  <c r="D24" i="41"/>
  <c r="D26" i="41" s="1"/>
  <c r="C24" i="41"/>
  <c r="C26" i="41" s="1"/>
  <c r="H188" i="40"/>
  <c r="G188" i="40"/>
  <c r="F188" i="40"/>
  <c r="E188" i="40"/>
  <c r="D188" i="40"/>
  <c r="C187" i="40"/>
  <c r="C184" i="40"/>
  <c r="C183" i="40"/>
  <c r="C182" i="40"/>
  <c r="C181" i="40"/>
  <c r="C180" i="40"/>
  <c r="C179" i="40"/>
  <c r="C178" i="40"/>
  <c r="C177" i="40"/>
  <c r="C176" i="40"/>
  <c r="C175" i="40"/>
  <c r="C174" i="40"/>
  <c r="C173" i="40"/>
  <c r="C172" i="40"/>
  <c r="C171" i="40"/>
  <c r="C170" i="40"/>
  <c r="C169" i="40"/>
  <c r="C168" i="40"/>
  <c r="C167" i="40"/>
  <c r="C186" i="40" s="1"/>
  <c r="C188" i="40" s="1"/>
  <c r="H165" i="40"/>
  <c r="G165" i="40"/>
  <c r="F165" i="40"/>
  <c r="E165" i="40"/>
  <c r="D165" i="40"/>
  <c r="C164" i="40"/>
  <c r="C161" i="40"/>
  <c r="C160" i="40"/>
  <c r="C159" i="40"/>
  <c r="C158" i="40"/>
  <c r="C157" i="40"/>
  <c r="C156" i="40"/>
  <c r="C155" i="40"/>
  <c r="C154" i="40"/>
  <c r="C153" i="40"/>
  <c r="C152" i="40"/>
  <c r="C151" i="40"/>
  <c r="C150" i="40"/>
  <c r="C149" i="40"/>
  <c r="C148" i="40"/>
  <c r="C147" i="40"/>
  <c r="C146" i="40"/>
  <c r="C145" i="40"/>
  <c r="C144" i="40"/>
  <c r="C163" i="40" s="1"/>
  <c r="C165" i="40" s="1"/>
  <c r="H142" i="40"/>
  <c r="G142" i="40"/>
  <c r="F142" i="40"/>
  <c r="E142" i="40"/>
  <c r="D142" i="40"/>
  <c r="C141" i="40"/>
  <c r="C138" i="40"/>
  <c r="C137" i="40"/>
  <c r="C136" i="40"/>
  <c r="C135" i="40"/>
  <c r="C134" i="40"/>
  <c r="C133" i="40"/>
  <c r="C132" i="40"/>
  <c r="C131" i="40"/>
  <c r="C130" i="40"/>
  <c r="C129" i="40"/>
  <c r="C128" i="40"/>
  <c r="C127" i="40"/>
  <c r="C126" i="40"/>
  <c r="C125" i="40"/>
  <c r="C124" i="40"/>
  <c r="C123" i="40"/>
  <c r="C122" i="40"/>
  <c r="C121" i="40"/>
  <c r="C140" i="40" s="1"/>
  <c r="C142" i="40" s="1"/>
  <c r="H119" i="40"/>
  <c r="G119" i="40"/>
  <c r="F119" i="40"/>
  <c r="E119" i="40"/>
  <c r="D119" i="40"/>
  <c r="C117" i="40"/>
  <c r="C119" i="40" s="1"/>
  <c r="H96" i="40"/>
  <c r="G96" i="40"/>
  <c r="F96" i="40"/>
  <c r="E96" i="40"/>
  <c r="D96" i="40"/>
  <c r="C94" i="40"/>
  <c r="C96" i="40" s="1"/>
  <c r="H73" i="40"/>
  <c r="G73" i="40"/>
  <c r="F73" i="40"/>
  <c r="E73" i="40"/>
  <c r="D73" i="40"/>
  <c r="C71" i="40"/>
  <c r="C73" i="40" s="1"/>
  <c r="H50" i="40"/>
  <c r="G50" i="40"/>
  <c r="F50" i="40"/>
  <c r="E50" i="40"/>
  <c r="D50" i="40"/>
  <c r="C48" i="40"/>
  <c r="C50" i="40" s="1"/>
  <c r="H27" i="40"/>
  <c r="G27" i="40"/>
  <c r="F27" i="40"/>
  <c r="E27" i="40"/>
  <c r="D27" i="40"/>
  <c r="C25" i="40"/>
  <c r="C27" i="40" s="1"/>
  <c r="H188" i="39"/>
  <c r="G188" i="39"/>
  <c r="F188" i="39"/>
  <c r="E188" i="39"/>
  <c r="D188" i="39"/>
  <c r="C187" i="39"/>
  <c r="C184" i="39"/>
  <c r="C183" i="39"/>
  <c r="C182" i="39"/>
  <c r="C181" i="39"/>
  <c r="C180" i="39"/>
  <c r="C179" i="39"/>
  <c r="C178" i="39"/>
  <c r="C177" i="39"/>
  <c r="C176" i="39"/>
  <c r="C175" i="39"/>
  <c r="C174" i="39"/>
  <c r="C173" i="39"/>
  <c r="C172" i="39"/>
  <c r="C171" i="39"/>
  <c r="C170" i="39"/>
  <c r="C169" i="39"/>
  <c r="C168" i="39"/>
  <c r="C167" i="39"/>
  <c r="C186" i="39" s="1"/>
  <c r="C188" i="39" s="1"/>
  <c r="H165" i="39"/>
  <c r="G165" i="39"/>
  <c r="F165" i="39"/>
  <c r="E165" i="39"/>
  <c r="D165" i="39"/>
  <c r="C164" i="39"/>
  <c r="C161" i="39"/>
  <c r="C160" i="39"/>
  <c r="C159" i="39"/>
  <c r="C158" i="39"/>
  <c r="C157" i="39"/>
  <c r="C156" i="39"/>
  <c r="C155" i="39"/>
  <c r="C154" i="39"/>
  <c r="C153" i="39"/>
  <c r="C152" i="39"/>
  <c r="C151" i="39"/>
  <c r="C150" i="39"/>
  <c r="C149" i="39"/>
  <c r="C148" i="39"/>
  <c r="C147" i="39"/>
  <c r="C146" i="39"/>
  <c r="C145" i="39"/>
  <c r="C144" i="39"/>
  <c r="C163" i="39" s="1"/>
  <c r="C165" i="39" s="1"/>
  <c r="H142" i="39"/>
  <c r="G142" i="39"/>
  <c r="F142" i="39"/>
  <c r="E142" i="39"/>
  <c r="D142" i="39"/>
  <c r="C141" i="39"/>
  <c r="C138" i="39"/>
  <c r="C137" i="39"/>
  <c r="C136" i="39"/>
  <c r="C135" i="39"/>
  <c r="C134" i="39"/>
  <c r="C133" i="39"/>
  <c r="C132" i="39"/>
  <c r="C131" i="39"/>
  <c r="C130" i="39"/>
  <c r="C129" i="39"/>
  <c r="C128" i="39"/>
  <c r="C127" i="39"/>
  <c r="C126" i="39"/>
  <c r="C125" i="39"/>
  <c r="C124" i="39"/>
  <c r="C123" i="39"/>
  <c r="C122" i="39"/>
  <c r="C121" i="39"/>
  <c r="C140" i="39" s="1"/>
  <c r="C142" i="39" s="1"/>
  <c r="H119" i="39"/>
  <c r="G119" i="39"/>
  <c r="F119" i="39"/>
  <c r="E119" i="39"/>
  <c r="D119" i="39"/>
  <c r="C117" i="39"/>
  <c r="C119" i="39" s="1"/>
  <c r="H96" i="39"/>
  <c r="G96" i="39"/>
  <c r="F96" i="39"/>
  <c r="E96" i="39"/>
  <c r="D96" i="39"/>
  <c r="C95" i="39"/>
  <c r="C92" i="39"/>
  <c r="C91" i="39"/>
  <c r="C90" i="39"/>
  <c r="C89" i="39"/>
  <c r="C88" i="39"/>
  <c r="C87" i="39"/>
  <c r="C86" i="39"/>
  <c r="C85" i="39"/>
  <c r="C84" i="39"/>
  <c r="C83" i="39"/>
  <c r="C82" i="39"/>
  <c r="C81" i="39"/>
  <c r="C80" i="39"/>
  <c r="C79" i="39"/>
  <c r="C78" i="39"/>
  <c r="C77" i="39"/>
  <c r="C76" i="39"/>
  <c r="C75" i="39"/>
  <c r="C94" i="39" s="1"/>
  <c r="C96" i="39" s="1"/>
  <c r="H73" i="39"/>
  <c r="G73" i="39"/>
  <c r="F73" i="39"/>
  <c r="E73" i="39"/>
  <c r="D73" i="39"/>
  <c r="C71" i="39"/>
  <c r="C73" i="39" s="1"/>
  <c r="H50" i="39"/>
  <c r="G50" i="39"/>
  <c r="F50" i="39"/>
  <c r="E50" i="39"/>
  <c r="D50" i="39"/>
  <c r="C49" i="39"/>
  <c r="C46" i="39"/>
  <c r="C45" i="39"/>
  <c r="C44" i="39"/>
  <c r="C43" i="39"/>
  <c r="C42" i="39"/>
  <c r="C41" i="39"/>
  <c r="C40" i="39"/>
  <c r="C39" i="39"/>
  <c r="C38" i="39"/>
  <c r="C37" i="39"/>
  <c r="C36" i="39"/>
  <c r="C35" i="39"/>
  <c r="C34" i="39"/>
  <c r="C33" i="39"/>
  <c r="C32" i="39"/>
  <c r="C31" i="39"/>
  <c r="C30" i="39"/>
  <c r="C29" i="39"/>
  <c r="C48" i="39" s="1"/>
  <c r="C50" i="39" s="1"/>
  <c r="H27" i="39"/>
  <c r="G27" i="39"/>
  <c r="F27" i="39"/>
  <c r="E27" i="39"/>
  <c r="D27" i="39"/>
  <c r="C26" i="39"/>
  <c r="C23" i="39"/>
  <c r="C22" i="39"/>
  <c r="C21" i="39"/>
  <c r="C20" i="39"/>
  <c r="C19" i="39"/>
  <c r="C18" i="39"/>
  <c r="C17" i="39"/>
  <c r="C16" i="39"/>
  <c r="C15" i="39"/>
  <c r="C14" i="39"/>
  <c r="C13" i="39"/>
  <c r="C12" i="39"/>
  <c r="C11" i="39"/>
  <c r="C10" i="39"/>
  <c r="C9" i="39"/>
  <c r="C8" i="39"/>
  <c r="C7" i="39"/>
  <c r="C6" i="39"/>
  <c r="C25" i="39" s="1"/>
  <c r="C27" i="39" s="1"/>
  <c r="N24" i="38"/>
  <c r="N26" i="38" s="1"/>
  <c r="M24" i="38"/>
  <c r="M26" i="38" s="1"/>
  <c r="L24" i="38"/>
  <c r="L26" i="38" s="1"/>
  <c r="K24" i="38"/>
  <c r="K26" i="38" s="1"/>
  <c r="J24" i="38"/>
  <c r="J26" i="38" s="1"/>
  <c r="I24" i="38"/>
  <c r="I26" i="38" s="1"/>
  <c r="H24" i="38"/>
  <c r="H26" i="38" s="1"/>
  <c r="G24" i="38"/>
  <c r="G26" i="38" s="1"/>
  <c r="F24" i="38"/>
  <c r="F26" i="38" s="1"/>
  <c r="E24" i="38"/>
  <c r="E26" i="38" s="1"/>
  <c r="D24" i="38"/>
  <c r="D26" i="38" s="1"/>
  <c r="C24" i="38"/>
  <c r="C26" i="38" s="1"/>
  <c r="J250" i="37"/>
  <c r="I250" i="37"/>
  <c r="H250" i="37"/>
  <c r="G250" i="37"/>
  <c r="F250" i="37"/>
  <c r="E250" i="37"/>
  <c r="D250" i="37"/>
  <c r="C249" i="37"/>
  <c r="C248" i="37"/>
  <c r="C247" i="37"/>
  <c r="C246" i="37"/>
  <c r="C245" i="37"/>
  <c r="C244" i="37"/>
  <c r="C243" i="37"/>
  <c r="C242" i="37"/>
  <c r="C241" i="37"/>
  <c r="C240" i="37"/>
  <c r="C239" i="37"/>
  <c r="C238" i="37"/>
  <c r="C237" i="37"/>
  <c r="C236" i="37"/>
  <c r="C235" i="37"/>
  <c r="C234" i="37"/>
  <c r="C233" i="37"/>
  <c r="C232" i="37"/>
  <c r="C231" i="37"/>
  <c r="C230" i="37"/>
  <c r="C229" i="37"/>
  <c r="C228" i="37"/>
  <c r="C227" i="37"/>
  <c r="C250" i="37" s="1"/>
  <c r="J225" i="37"/>
  <c r="I225" i="37"/>
  <c r="H225" i="37"/>
  <c r="G225" i="37"/>
  <c r="F225" i="37"/>
  <c r="E225" i="37"/>
  <c r="D225" i="37"/>
  <c r="C224" i="37"/>
  <c r="C223" i="37"/>
  <c r="C222" i="37"/>
  <c r="C221" i="37"/>
  <c r="C220" i="37"/>
  <c r="C219" i="37"/>
  <c r="C218" i="37"/>
  <c r="C217" i="37"/>
  <c r="C216" i="37"/>
  <c r="C215" i="37"/>
  <c r="C214" i="37"/>
  <c r="C213" i="37"/>
  <c r="C212" i="37"/>
  <c r="C211" i="37"/>
  <c r="C210" i="37"/>
  <c r="C209" i="37"/>
  <c r="C208" i="37"/>
  <c r="C207" i="37"/>
  <c r="C206" i="37"/>
  <c r="C205" i="37"/>
  <c r="C204" i="37"/>
  <c r="C203" i="37"/>
  <c r="C202" i="37"/>
  <c r="C225" i="37" s="1"/>
  <c r="J200" i="37"/>
  <c r="I200" i="37"/>
  <c r="H200" i="37"/>
  <c r="G200" i="37"/>
  <c r="F200" i="37"/>
  <c r="E200" i="37"/>
  <c r="D200" i="37"/>
  <c r="C199" i="37"/>
  <c r="C198" i="37"/>
  <c r="C197" i="37"/>
  <c r="C196" i="37"/>
  <c r="C195" i="37"/>
  <c r="C194" i="37"/>
  <c r="C193" i="37"/>
  <c r="C192" i="37"/>
  <c r="C191" i="37"/>
  <c r="C190" i="37"/>
  <c r="C189" i="37"/>
  <c r="C188" i="37"/>
  <c r="C187" i="37"/>
  <c r="C186" i="37"/>
  <c r="C185" i="37"/>
  <c r="C184" i="37"/>
  <c r="C183" i="37"/>
  <c r="C182" i="37"/>
  <c r="C181" i="37"/>
  <c r="C180" i="37"/>
  <c r="C179" i="37"/>
  <c r="C178" i="37"/>
  <c r="C177" i="37"/>
  <c r="C200" i="37" s="1"/>
  <c r="J175" i="37"/>
  <c r="I175" i="37"/>
  <c r="H175" i="37"/>
  <c r="G175" i="37"/>
  <c r="F175" i="37"/>
  <c r="E175" i="37"/>
  <c r="D175" i="37"/>
  <c r="C174" i="37"/>
  <c r="C173" i="37"/>
  <c r="C172" i="37"/>
  <c r="C171" i="37"/>
  <c r="C170" i="37"/>
  <c r="C169" i="37"/>
  <c r="C168" i="37"/>
  <c r="C167" i="37"/>
  <c r="C166" i="37"/>
  <c r="C165" i="37"/>
  <c r="C164" i="37"/>
  <c r="C163" i="37"/>
  <c r="C162" i="37"/>
  <c r="C161" i="37"/>
  <c r="C160" i="37"/>
  <c r="C159" i="37"/>
  <c r="C158" i="37"/>
  <c r="C157" i="37"/>
  <c r="C156" i="37"/>
  <c r="C155" i="37"/>
  <c r="C154" i="37"/>
  <c r="C153" i="37"/>
  <c r="C152" i="37"/>
  <c r="C175" i="37" s="1"/>
  <c r="J150" i="37"/>
  <c r="I150" i="37"/>
  <c r="H150" i="37"/>
  <c r="G150" i="37"/>
  <c r="F150" i="37"/>
  <c r="E150" i="37"/>
  <c r="D150" i="37"/>
  <c r="C149" i="37"/>
  <c r="C148" i="37"/>
  <c r="C147" i="37"/>
  <c r="C146" i="37"/>
  <c r="C145" i="37"/>
  <c r="C144" i="37"/>
  <c r="C143" i="37"/>
  <c r="C142" i="37"/>
  <c r="C141" i="37"/>
  <c r="C140" i="37"/>
  <c r="C139" i="37"/>
  <c r="C138" i="37"/>
  <c r="C137" i="37"/>
  <c r="C136" i="37"/>
  <c r="C135" i="37"/>
  <c r="C134" i="37"/>
  <c r="C133" i="37"/>
  <c r="C132" i="37"/>
  <c r="C131" i="37"/>
  <c r="C130" i="37"/>
  <c r="C129" i="37"/>
  <c r="C128" i="37"/>
  <c r="C127" i="37"/>
  <c r="C150" i="37" s="1"/>
  <c r="J125" i="37"/>
  <c r="I125" i="37"/>
  <c r="H125" i="37"/>
  <c r="G125" i="37"/>
  <c r="F125" i="37"/>
  <c r="E125" i="37"/>
  <c r="D125" i="37"/>
  <c r="C124" i="37"/>
  <c r="C123" i="37"/>
  <c r="C122" i="37"/>
  <c r="C121" i="37"/>
  <c r="C120" i="37"/>
  <c r="C119" i="37"/>
  <c r="C118" i="37"/>
  <c r="C117" i="37"/>
  <c r="C116" i="37"/>
  <c r="C115" i="37"/>
  <c r="C114" i="37"/>
  <c r="C113" i="37"/>
  <c r="C112" i="37"/>
  <c r="C111" i="37"/>
  <c r="C110" i="37"/>
  <c r="C109" i="37"/>
  <c r="C108" i="37"/>
  <c r="C107" i="37"/>
  <c r="C106" i="37"/>
  <c r="C105" i="37"/>
  <c r="C104" i="37"/>
  <c r="C103" i="37"/>
  <c r="C102" i="37"/>
  <c r="C125" i="37" s="1"/>
  <c r="J100" i="37"/>
  <c r="I100" i="37"/>
  <c r="H100" i="37"/>
  <c r="G100" i="37"/>
  <c r="F100" i="37"/>
  <c r="E100" i="37"/>
  <c r="D100" i="37"/>
  <c r="C99" i="37"/>
  <c r="C98" i="37"/>
  <c r="C97" i="37"/>
  <c r="C96" i="37"/>
  <c r="C95" i="37"/>
  <c r="C94" i="37"/>
  <c r="C93" i="37"/>
  <c r="C92" i="37"/>
  <c r="C91" i="37"/>
  <c r="C90" i="37"/>
  <c r="C89" i="37"/>
  <c r="C88" i="37"/>
  <c r="C87" i="37"/>
  <c r="C86" i="37"/>
  <c r="C85" i="37"/>
  <c r="C84" i="37"/>
  <c r="C83" i="37"/>
  <c r="C82" i="37"/>
  <c r="C81" i="37"/>
  <c r="C80" i="37"/>
  <c r="C79" i="37"/>
  <c r="C78" i="37"/>
  <c r="C77" i="37"/>
  <c r="C100" i="37" s="1"/>
  <c r="J75" i="37"/>
  <c r="I75" i="37"/>
  <c r="H75" i="37"/>
  <c r="G75" i="37"/>
  <c r="F75" i="37"/>
  <c r="E75" i="37"/>
  <c r="D75" i="37"/>
  <c r="C74" i="37"/>
  <c r="C73" i="37"/>
  <c r="C72" i="37"/>
  <c r="C71" i="37"/>
  <c r="C70" i="37"/>
  <c r="C69" i="37"/>
  <c r="C68" i="37"/>
  <c r="C67" i="37"/>
  <c r="C66" i="37"/>
  <c r="C65" i="37"/>
  <c r="C64" i="37"/>
  <c r="C63" i="37"/>
  <c r="C62" i="37"/>
  <c r="C61" i="37"/>
  <c r="C60" i="37"/>
  <c r="C59" i="37"/>
  <c r="C58" i="37"/>
  <c r="C57" i="37"/>
  <c r="C56" i="37"/>
  <c r="C55" i="37"/>
  <c r="C54" i="37"/>
  <c r="C53" i="37"/>
  <c r="C52" i="37"/>
  <c r="C75" i="37" s="1"/>
  <c r="J50" i="37"/>
  <c r="I50" i="37"/>
  <c r="H50" i="37"/>
  <c r="G50" i="37"/>
  <c r="F50" i="37"/>
  <c r="E50" i="37"/>
  <c r="D50" i="37"/>
  <c r="C49" i="37"/>
  <c r="C48" i="37"/>
  <c r="C47" i="37"/>
  <c r="C46" i="37"/>
  <c r="C45" i="37"/>
  <c r="C44" i="37"/>
  <c r="C43" i="37"/>
  <c r="C42" i="37"/>
  <c r="C41" i="37"/>
  <c r="C40" i="37"/>
  <c r="C39" i="37"/>
  <c r="C38" i="37"/>
  <c r="C37" i="37"/>
  <c r="C36" i="37"/>
  <c r="C35" i="37"/>
  <c r="C34" i="37"/>
  <c r="C33" i="37"/>
  <c r="C32" i="37"/>
  <c r="C31" i="37"/>
  <c r="C30" i="37"/>
  <c r="C29" i="37"/>
  <c r="C28" i="37"/>
  <c r="C27" i="37"/>
  <c r="C50" i="37" s="1"/>
  <c r="C25" i="37"/>
  <c r="C24" i="37"/>
  <c r="C23" i="37"/>
  <c r="C22" i="37"/>
  <c r="C21" i="37"/>
  <c r="C20" i="37"/>
  <c r="C19" i="37"/>
  <c r="C18" i="37"/>
  <c r="C17" i="37"/>
  <c r="C16" i="37"/>
  <c r="C15" i="37"/>
  <c r="C14" i="37"/>
  <c r="C13" i="37"/>
  <c r="C12" i="37"/>
  <c r="C11" i="37"/>
  <c r="C10" i="37"/>
  <c r="C9" i="37"/>
  <c r="C8" i="37"/>
  <c r="C7" i="37"/>
  <c r="C6" i="37"/>
  <c r="H250" i="36"/>
  <c r="G250" i="36"/>
  <c r="F250" i="36"/>
  <c r="E250" i="36"/>
  <c r="D250" i="36"/>
  <c r="C249" i="36"/>
  <c r="C248" i="36"/>
  <c r="C247" i="36"/>
  <c r="C246" i="36"/>
  <c r="C245" i="36"/>
  <c r="C244" i="36"/>
  <c r="C243" i="36"/>
  <c r="C242" i="36"/>
  <c r="C241" i="36"/>
  <c r="C240" i="36"/>
  <c r="C239" i="36"/>
  <c r="C238" i="36"/>
  <c r="C237" i="36"/>
  <c r="C236" i="36"/>
  <c r="C235" i="36"/>
  <c r="C234" i="36"/>
  <c r="C233" i="36"/>
  <c r="C232" i="36"/>
  <c r="C231" i="36"/>
  <c r="C230" i="36"/>
  <c r="C229" i="36"/>
  <c r="C228" i="36"/>
  <c r="C227" i="36"/>
  <c r="C250" i="36" s="1"/>
  <c r="H225" i="36"/>
  <c r="G225" i="36"/>
  <c r="F225" i="36"/>
  <c r="E225" i="36"/>
  <c r="D225" i="36"/>
  <c r="C224" i="36"/>
  <c r="C223" i="36"/>
  <c r="C222" i="36"/>
  <c r="C221" i="36"/>
  <c r="C220" i="36"/>
  <c r="C219" i="36"/>
  <c r="C218" i="36"/>
  <c r="C217" i="36"/>
  <c r="C216" i="36"/>
  <c r="C215" i="36"/>
  <c r="C214" i="36"/>
  <c r="C213" i="36"/>
  <c r="C212" i="36"/>
  <c r="C211" i="36"/>
  <c r="C210" i="36"/>
  <c r="C209" i="36"/>
  <c r="C208" i="36"/>
  <c r="C207" i="36"/>
  <c r="C206" i="36"/>
  <c r="C205" i="36"/>
  <c r="C204" i="36"/>
  <c r="C203" i="36"/>
  <c r="C202" i="36"/>
  <c r="C225" i="36" s="1"/>
  <c r="H200" i="36"/>
  <c r="G200" i="36"/>
  <c r="F200" i="36"/>
  <c r="E200" i="36"/>
  <c r="D200" i="36"/>
  <c r="C199" i="36"/>
  <c r="C198" i="36"/>
  <c r="C197" i="36"/>
  <c r="C196" i="36"/>
  <c r="C195" i="36"/>
  <c r="C194" i="36"/>
  <c r="C193" i="36"/>
  <c r="C192" i="36"/>
  <c r="C191" i="36"/>
  <c r="C190" i="36"/>
  <c r="C189" i="36"/>
  <c r="C188" i="36"/>
  <c r="C187" i="36"/>
  <c r="C186" i="36"/>
  <c r="C185" i="36"/>
  <c r="C184" i="36"/>
  <c r="C183" i="36"/>
  <c r="C182" i="36"/>
  <c r="C181" i="36"/>
  <c r="C180" i="36"/>
  <c r="C200" i="36" s="1"/>
  <c r="C179" i="36"/>
  <c r="C178" i="36"/>
  <c r="C177" i="36"/>
  <c r="H175" i="36"/>
  <c r="G175" i="36"/>
  <c r="F175" i="36"/>
  <c r="E175" i="36"/>
  <c r="D175" i="36"/>
  <c r="C174" i="36"/>
  <c r="C173" i="36"/>
  <c r="C172" i="36"/>
  <c r="C171" i="36"/>
  <c r="C170" i="36"/>
  <c r="C169" i="36"/>
  <c r="C168" i="36"/>
  <c r="C167" i="36"/>
  <c r="C166" i="36"/>
  <c r="C165" i="36"/>
  <c r="C164" i="36"/>
  <c r="C163" i="36"/>
  <c r="C162" i="36"/>
  <c r="C161" i="36"/>
  <c r="C160" i="36"/>
  <c r="C159" i="36"/>
  <c r="C158" i="36"/>
  <c r="C157" i="36"/>
  <c r="C156" i="36"/>
  <c r="C155" i="36"/>
  <c r="C154" i="36"/>
  <c r="C153" i="36"/>
  <c r="C152" i="36"/>
  <c r="C175" i="36" s="1"/>
  <c r="H150" i="36"/>
  <c r="G150" i="36"/>
  <c r="F150" i="36"/>
  <c r="E150" i="36"/>
  <c r="D150" i="36"/>
  <c r="C149" i="36"/>
  <c r="C148" i="36"/>
  <c r="C147" i="36"/>
  <c r="C146" i="36"/>
  <c r="C145" i="36"/>
  <c r="C144" i="36"/>
  <c r="C143" i="36"/>
  <c r="C142" i="36"/>
  <c r="C141" i="36"/>
  <c r="C140" i="36"/>
  <c r="C139" i="36"/>
  <c r="C138" i="36"/>
  <c r="C137" i="36"/>
  <c r="C136" i="36"/>
  <c r="C135" i="36"/>
  <c r="C134" i="36"/>
  <c r="C133" i="36"/>
  <c r="C132" i="36"/>
  <c r="C131" i="36"/>
  <c r="C130" i="36"/>
  <c r="C129" i="36"/>
  <c r="C128" i="36"/>
  <c r="C127" i="36"/>
  <c r="C150" i="36" s="1"/>
  <c r="H125" i="36"/>
  <c r="G125" i="36"/>
  <c r="F125" i="36"/>
  <c r="E125" i="36"/>
  <c r="D125" i="36"/>
  <c r="C124" i="36"/>
  <c r="C123" i="36"/>
  <c r="C122" i="36"/>
  <c r="C121" i="36"/>
  <c r="C120" i="36"/>
  <c r="C119" i="36"/>
  <c r="C118" i="36"/>
  <c r="C117" i="36"/>
  <c r="C116" i="36"/>
  <c r="C115" i="36"/>
  <c r="C114" i="36"/>
  <c r="C113" i="36"/>
  <c r="C112" i="36"/>
  <c r="C111" i="36"/>
  <c r="C110" i="36"/>
  <c r="C109" i="36"/>
  <c r="C108" i="36"/>
  <c r="C107" i="36"/>
  <c r="C106" i="36"/>
  <c r="C105" i="36"/>
  <c r="C104" i="36"/>
  <c r="C103" i="36"/>
  <c r="C102" i="36"/>
  <c r="C125" i="36" s="1"/>
  <c r="H100" i="36"/>
  <c r="G100" i="36"/>
  <c r="F100" i="36"/>
  <c r="E100" i="36"/>
  <c r="D100" i="36"/>
  <c r="C99" i="36"/>
  <c r="C98" i="36"/>
  <c r="C97" i="36"/>
  <c r="C96" i="36"/>
  <c r="C95" i="36"/>
  <c r="C94" i="36"/>
  <c r="C93" i="36"/>
  <c r="C92" i="36"/>
  <c r="C91" i="36"/>
  <c r="C90" i="36"/>
  <c r="C89" i="36"/>
  <c r="C88" i="36"/>
  <c r="C87" i="36"/>
  <c r="C86" i="36"/>
  <c r="C85" i="36"/>
  <c r="C84" i="36"/>
  <c r="C83" i="36"/>
  <c r="C82" i="36"/>
  <c r="C81" i="36"/>
  <c r="C80" i="36"/>
  <c r="C100" i="36" s="1"/>
  <c r="C79" i="36"/>
  <c r="C78" i="36"/>
  <c r="C77" i="36"/>
  <c r="H75" i="36"/>
  <c r="G75" i="36"/>
  <c r="F75" i="36"/>
  <c r="E75" i="36"/>
  <c r="D75" i="36"/>
  <c r="C74" i="36"/>
  <c r="C73" i="36"/>
  <c r="C72" i="36"/>
  <c r="C71" i="36"/>
  <c r="C70" i="36"/>
  <c r="C69" i="36"/>
  <c r="C68" i="36"/>
  <c r="C67" i="36"/>
  <c r="C66" i="36"/>
  <c r="C65" i="36"/>
  <c r="C64" i="36"/>
  <c r="C63" i="36"/>
  <c r="C62" i="36"/>
  <c r="C61" i="36"/>
  <c r="C60" i="36"/>
  <c r="C59" i="36"/>
  <c r="C58" i="36"/>
  <c r="C57" i="36"/>
  <c r="C56" i="36"/>
  <c r="C55" i="36"/>
  <c r="C54" i="36"/>
  <c r="C53" i="36"/>
  <c r="C52" i="36"/>
  <c r="C75" i="36" s="1"/>
  <c r="H50" i="36"/>
  <c r="G50" i="36"/>
  <c r="F50" i="36"/>
  <c r="E50" i="36"/>
  <c r="D50" i="36"/>
  <c r="C49" i="36"/>
  <c r="C48" i="36"/>
  <c r="C47" i="36"/>
  <c r="C46" i="36"/>
  <c r="C45" i="36"/>
  <c r="C44" i="36"/>
  <c r="C43" i="36"/>
  <c r="C42" i="36"/>
  <c r="C41" i="36"/>
  <c r="C40" i="36"/>
  <c r="C39" i="36"/>
  <c r="C38" i="36"/>
  <c r="C37" i="36"/>
  <c r="C36" i="36"/>
  <c r="C35" i="36"/>
  <c r="C34" i="36"/>
  <c r="C33" i="36"/>
  <c r="C32" i="36"/>
  <c r="C31" i="36"/>
  <c r="C30" i="36"/>
  <c r="C29" i="36"/>
  <c r="C28" i="36"/>
  <c r="C27" i="36"/>
  <c r="C50" i="36" s="1"/>
  <c r="C25" i="36"/>
  <c r="C24" i="36"/>
  <c r="C23" i="36"/>
  <c r="C22" i="36"/>
  <c r="C21" i="36"/>
  <c r="C20" i="36"/>
  <c r="C19" i="36"/>
  <c r="C18" i="36"/>
  <c r="C17" i="36"/>
  <c r="C16" i="36"/>
  <c r="C15" i="36"/>
  <c r="C14" i="36"/>
  <c r="C13" i="36"/>
  <c r="C12" i="36"/>
  <c r="C11" i="36"/>
  <c r="C10" i="36"/>
  <c r="C9" i="36"/>
  <c r="C8" i="36"/>
  <c r="C7" i="36"/>
  <c r="C6" i="36"/>
  <c r="L19" i="34" l="1"/>
  <c r="K19" i="34"/>
  <c r="L17" i="34"/>
  <c r="K17" i="34"/>
  <c r="L15" i="34"/>
  <c r="K15" i="34"/>
  <c r="L13" i="34"/>
  <c r="K13" i="34"/>
  <c r="L11" i="34"/>
  <c r="K11" i="34"/>
  <c r="L9" i="34"/>
  <c r="K9" i="34"/>
  <c r="L7" i="34"/>
  <c r="K7" i="34"/>
  <c r="K54" i="33"/>
  <c r="J54" i="33"/>
  <c r="K53" i="33"/>
  <c r="J53" i="33"/>
  <c r="K52" i="33"/>
  <c r="J52" i="33"/>
  <c r="K51" i="33"/>
  <c r="J51" i="33"/>
  <c r="K50" i="33"/>
  <c r="J50" i="33"/>
  <c r="K49" i="33"/>
  <c r="J49" i="33"/>
  <c r="K48" i="33"/>
  <c r="J48" i="33"/>
  <c r="K46" i="33"/>
  <c r="J46" i="33"/>
  <c r="K45" i="33"/>
  <c r="J45" i="33"/>
  <c r="K44" i="33"/>
  <c r="J44" i="33"/>
  <c r="K43" i="33"/>
  <c r="J43" i="33"/>
  <c r="K42" i="33"/>
  <c r="J42" i="33"/>
  <c r="K41" i="33"/>
  <c r="J41" i="33"/>
  <c r="K39" i="33"/>
  <c r="J39" i="33"/>
  <c r="K38" i="33"/>
  <c r="J38" i="33"/>
  <c r="K37" i="33"/>
  <c r="J37" i="33"/>
  <c r="K36" i="33"/>
  <c r="J36" i="33"/>
  <c r="K35" i="33"/>
  <c r="J35" i="33"/>
  <c r="K34" i="33"/>
  <c r="J34" i="33"/>
  <c r="K32" i="33"/>
  <c r="K31" i="33"/>
  <c r="I30" i="33"/>
  <c r="K30" i="33" s="1"/>
  <c r="H30" i="33"/>
  <c r="G30" i="33"/>
  <c r="F30" i="33"/>
  <c r="E30" i="33"/>
  <c r="D30" i="33"/>
  <c r="C30" i="33"/>
  <c r="B30" i="33"/>
  <c r="K28" i="33"/>
  <c r="J28" i="33"/>
  <c r="K27" i="33"/>
  <c r="J27" i="33"/>
  <c r="K26" i="33"/>
  <c r="J26" i="33"/>
  <c r="K25" i="33"/>
  <c r="J25" i="33"/>
  <c r="K24" i="33"/>
  <c r="J24" i="33"/>
  <c r="K23" i="33"/>
  <c r="J23" i="33"/>
  <c r="I21" i="33"/>
  <c r="K21" i="33" s="1"/>
  <c r="H21" i="33"/>
  <c r="G21" i="33"/>
  <c r="F21" i="33"/>
  <c r="E21" i="33"/>
  <c r="D21" i="33"/>
  <c r="C21" i="33"/>
  <c r="B21" i="33"/>
  <c r="I20" i="33"/>
  <c r="K20" i="33" s="1"/>
  <c r="H20" i="33"/>
  <c r="G20" i="33"/>
  <c r="F20" i="33"/>
  <c r="E20" i="33"/>
  <c r="D20" i="33"/>
  <c r="C20" i="33"/>
  <c r="B20" i="33"/>
  <c r="I19" i="33"/>
  <c r="K19" i="33" s="1"/>
  <c r="H19" i="33"/>
  <c r="G19" i="33"/>
  <c r="F19" i="33"/>
  <c r="E19" i="33"/>
  <c r="D19" i="33"/>
  <c r="C19" i="33"/>
  <c r="B19" i="33"/>
  <c r="J19" i="33" s="1"/>
  <c r="I18" i="33"/>
  <c r="K18" i="33" s="1"/>
  <c r="H18" i="33"/>
  <c r="G18" i="33"/>
  <c r="F18" i="33"/>
  <c r="E18" i="33"/>
  <c r="D18" i="33"/>
  <c r="C18" i="33"/>
  <c r="B18" i="33"/>
  <c r="I17" i="33"/>
  <c r="K17" i="33" s="1"/>
  <c r="H17" i="33"/>
  <c r="G17" i="33"/>
  <c r="F17" i="33"/>
  <c r="E17" i="33"/>
  <c r="D17" i="33"/>
  <c r="C17" i="33"/>
  <c r="B17" i="33"/>
  <c r="I16" i="33"/>
  <c r="K16" i="33" s="1"/>
  <c r="H16" i="33"/>
  <c r="G16" i="33"/>
  <c r="F16" i="33"/>
  <c r="E16" i="33"/>
  <c r="D16" i="33"/>
  <c r="C16" i="33"/>
  <c r="B16" i="33"/>
  <c r="K14" i="33"/>
  <c r="J14" i="33"/>
  <c r="K13" i="33"/>
  <c r="J13" i="33"/>
  <c r="K12" i="33"/>
  <c r="J12" i="33"/>
  <c r="K11" i="33"/>
  <c r="J11" i="33"/>
  <c r="K10" i="33"/>
  <c r="J10" i="33"/>
  <c r="K9" i="33"/>
  <c r="J9" i="33"/>
  <c r="K8" i="33"/>
  <c r="J8" i="33"/>
  <c r="K7" i="33"/>
  <c r="J7" i="33"/>
  <c r="J16" i="33" l="1"/>
  <c r="J18" i="33"/>
  <c r="J20" i="33"/>
  <c r="J30" i="33"/>
  <c r="J32" i="33"/>
  <c r="J17" i="33"/>
  <c r="J21" i="33"/>
  <c r="J31" i="33"/>
  <c r="B20" i="13"/>
  <c r="C20" i="13"/>
  <c r="D20" i="13"/>
  <c r="E20" i="13"/>
  <c r="F20" i="13"/>
  <c r="G20" i="13"/>
  <c r="H20" i="13"/>
  <c r="I20" i="13"/>
  <c r="B22" i="13"/>
  <c r="C22" i="13"/>
  <c r="D22" i="13"/>
  <c r="E22" i="13"/>
  <c r="F22" i="13"/>
  <c r="G22" i="13"/>
  <c r="H22" i="13"/>
  <c r="I22" i="13"/>
  <c r="B23" i="13"/>
  <c r="C23" i="13"/>
  <c r="D23" i="13"/>
  <c r="E23" i="13"/>
  <c r="F23" i="13"/>
  <c r="G23" i="13"/>
  <c r="H23" i="13"/>
  <c r="I23" i="13"/>
  <c r="B24" i="13"/>
  <c r="C24" i="13"/>
  <c r="D24" i="13"/>
  <c r="E24" i="13"/>
  <c r="F24" i="13"/>
  <c r="G24" i="13"/>
  <c r="H24" i="13"/>
  <c r="I24" i="13"/>
  <c r="B26" i="13"/>
  <c r="C26" i="13"/>
  <c r="D26" i="13"/>
  <c r="E26" i="13"/>
  <c r="F26" i="13"/>
  <c r="G26" i="13"/>
  <c r="H26" i="13"/>
  <c r="I26" i="13"/>
  <c r="B27" i="13"/>
  <c r="C27" i="13"/>
  <c r="D27" i="13"/>
  <c r="E27" i="13"/>
  <c r="F27" i="13"/>
  <c r="G27" i="13"/>
  <c r="H27" i="13"/>
  <c r="I27" i="13"/>
  <c r="B29" i="13"/>
  <c r="C29" i="13"/>
  <c r="D29" i="13"/>
  <c r="E29" i="13"/>
  <c r="F29" i="13"/>
  <c r="G29" i="13"/>
  <c r="H29" i="13"/>
  <c r="I29" i="13"/>
  <c r="B30" i="13"/>
  <c r="C30" i="13"/>
  <c r="D30" i="13"/>
  <c r="E30" i="13"/>
  <c r="F30" i="13"/>
  <c r="G30" i="13"/>
  <c r="H30" i="13"/>
  <c r="I30" i="13"/>
  <c r="B31" i="13"/>
  <c r="C31" i="13"/>
  <c r="D31" i="13"/>
  <c r="E31" i="13"/>
  <c r="F31" i="13"/>
  <c r="G31" i="13"/>
  <c r="H31" i="13"/>
  <c r="I31" i="13"/>
  <c r="B32" i="13"/>
  <c r="C32" i="13"/>
  <c r="D32" i="13"/>
  <c r="E32" i="13"/>
  <c r="F32" i="13"/>
  <c r="G32" i="13"/>
  <c r="H32" i="13"/>
  <c r="I32" i="13"/>
  <c r="L22" i="2" l="1"/>
  <c r="M22" i="2"/>
  <c r="N22" i="2"/>
  <c r="O22" i="2"/>
  <c r="P22" i="2"/>
  <c r="Q22" i="2"/>
  <c r="R22" i="2"/>
  <c r="S22" i="2"/>
  <c r="L23" i="2"/>
  <c r="M23" i="2"/>
  <c r="N23" i="2"/>
  <c r="O23" i="2"/>
  <c r="P23" i="2"/>
  <c r="Q23" i="2"/>
  <c r="R23" i="2"/>
  <c r="S23" i="2"/>
  <c r="L24" i="2"/>
  <c r="M24" i="2"/>
  <c r="N24" i="2"/>
  <c r="O24" i="2"/>
  <c r="P24" i="2"/>
  <c r="Q24" i="2"/>
  <c r="R24" i="2"/>
  <c r="S24" i="2"/>
  <c r="L25" i="2"/>
  <c r="M25" i="2"/>
  <c r="N25" i="2"/>
  <c r="O25" i="2"/>
  <c r="P25" i="2"/>
  <c r="Q25" i="2"/>
  <c r="R25" i="2"/>
  <c r="S25" i="2"/>
  <c r="L26" i="2"/>
  <c r="M26" i="2"/>
  <c r="N26" i="2"/>
  <c r="O26" i="2"/>
  <c r="P26" i="2"/>
  <c r="Q26" i="2"/>
  <c r="R26" i="2"/>
  <c r="S26" i="2"/>
  <c r="L27" i="2"/>
  <c r="M27" i="2"/>
  <c r="N27" i="2"/>
  <c r="O27" i="2"/>
  <c r="P27" i="2"/>
  <c r="Q27" i="2"/>
  <c r="R27" i="2"/>
  <c r="S27" i="2"/>
  <c r="L28" i="2"/>
  <c r="M28" i="2"/>
  <c r="N28" i="2"/>
  <c r="O28" i="2"/>
  <c r="P28" i="2"/>
  <c r="Q28" i="2"/>
  <c r="R28" i="2"/>
  <c r="S28" i="2"/>
  <c r="L29" i="2"/>
  <c r="M29" i="2"/>
  <c r="N29" i="2"/>
  <c r="O29" i="2"/>
  <c r="P29" i="2"/>
  <c r="Q29" i="2"/>
  <c r="R29" i="2"/>
  <c r="S29" i="2"/>
  <c r="L31" i="2"/>
  <c r="M31" i="2"/>
  <c r="N31" i="2"/>
  <c r="O31" i="2"/>
  <c r="P31" i="2"/>
  <c r="Q31" i="2"/>
  <c r="R31" i="2"/>
  <c r="S31" i="2"/>
  <c r="L33" i="2"/>
  <c r="M33" i="2"/>
  <c r="N33" i="2"/>
  <c r="O33" i="2"/>
  <c r="P33" i="2"/>
  <c r="Q33" i="2"/>
  <c r="R33" i="2"/>
  <c r="S33" i="2"/>
  <c r="L34" i="2"/>
  <c r="M34" i="2"/>
  <c r="N34" i="2"/>
  <c r="O34" i="2"/>
  <c r="P34" i="2"/>
  <c r="Q34" i="2"/>
  <c r="R34" i="2"/>
  <c r="S34" i="2"/>
  <c r="L36" i="2"/>
  <c r="M36" i="2"/>
  <c r="N36" i="2"/>
  <c r="O36" i="2"/>
  <c r="P36" i="2"/>
  <c r="Q36" i="2"/>
  <c r="R36" i="2"/>
  <c r="S36" i="2"/>
  <c r="K23" i="2"/>
  <c r="K24" i="2"/>
  <c r="K25" i="2"/>
  <c r="K26" i="2"/>
  <c r="K27" i="2"/>
  <c r="K28" i="2"/>
  <c r="K29" i="2"/>
  <c r="K30" i="2"/>
  <c r="K31" i="2"/>
  <c r="K33" i="2"/>
  <c r="K34" i="2"/>
  <c r="K36" i="2"/>
  <c r="K22" i="2"/>
  <c r="J23" i="2"/>
  <c r="J24" i="2"/>
  <c r="J25" i="2"/>
  <c r="J26" i="2"/>
  <c r="J27" i="2"/>
  <c r="J28" i="2"/>
  <c r="J29" i="2"/>
  <c r="J30" i="2"/>
  <c r="J31" i="2"/>
  <c r="J33" i="2"/>
  <c r="J34" i="2"/>
  <c r="J36" i="2"/>
  <c r="J22" i="2"/>
  <c r="I40" i="11" l="1"/>
  <c r="E40" i="11"/>
  <c r="J39" i="11"/>
  <c r="F39" i="11"/>
  <c r="B39" i="11"/>
  <c r="C38" i="11"/>
  <c r="I36" i="11"/>
  <c r="E36" i="11"/>
  <c r="J35" i="11"/>
  <c r="F35" i="11"/>
  <c r="B35" i="11"/>
  <c r="I32" i="11"/>
  <c r="E32" i="11"/>
  <c r="J31" i="11"/>
  <c r="F31" i="11"/>
  <c r="B31" i="11"/>
  <c r="G30" i="11"/>
  <c r="C30" i="11"/>
  <c r="I27" i="10"/>
  <c r="B26" i="10"/>
  <c r="G16" i="11"/>
  <c r="C16" i="11"/>
  <c r="H15" i="11"/>
  <c r="D15" i="11"/>
  <c r="I14" i="11"/>
  <c r="E14" i="11"/>
  <c r="G12" i="11"/>
  <c r="C12" i="11"/>
  <c r="B12" i="10"/>
  <c r="H11" i="11"/>
  <c r="D11" i="11"/>
  <c r="I10" i="11"/>
  <c r="E10" i="11"/>
  <c r="B9" i="10"/>
  <c r="G8" i="11"/>
  <c r="C8" i="11"/>
  <c r="B8" i="10"/>
  <c r="H7" i="11"/>
  <c r="D7" i="11"/>
  <c r="B7" i="10"/>
  <c r="I6" i="11"/>
  <c r="E6" i="11"/>
  <c r="I37" i="5"/>
  <c r="E37" i="5"/>
  <c r="K37" i="5"/>
  <c r="J37" i="5"/>
  <c r="H37" i="5"/>
  <c r="G37" i="5"/>
  <c r="F37" i="5"/>
  <c r="D37" i="5"/>
  <c r="C37" i="5"/>
  <c r="H34" i="5"/>
  <c r="D34" i="5"/>
  <c r="I34" i="5"/>
  <c r="E34" i="5"/>
  <c r="K34" i="5"/>
  <c r="J34" i="5"/>
  <c r="G34" i="5"/>
  <c r="F34" i="5"/>
  <c r="C34" i="5"/>
  <c r="J22" i="4"/>
  <c r="F22" i="4"/>
  <c r="C22" i="4"/>
  <c r="I16" i="4"/>
  <c r="E16" i="4"/>
  <c r="C11" i="4"/>
  <c r="C10" i="4"/>
  <c r="K32" i="13"/>
  <c r="J32" i="13"/>
  <c r="J31" i="13"/>
  <c r="J30" i="13"/>
  <c r="J29" i="13"/>
  <c r="J27" i="13"/>
  <c r="M26" i="13"/>
  <c r="J26" i="13"/>
  <c r="Q24" i="13"/>
  <c r="P24" i="13"/>
  <c r="M24" i="13"/>
  <c r="L24" i="13"/>
  <c r="K24" i="13"/>
  <c r="J24" i="13"/>
  <c r="M23" i="13"/>
  <c r="J23" i="13"/>
  <c r="M22" i="13"/>
  <c r="L22" i="13"/>
  <c r="K22" i="13"/>
  <c r="J22" i="13"/>
  <c r="M20" i="13"/>
  <c r="J20" i="13"/>
  <c r="S52" i="2"/>
  <c r="R52" i="2"/>
  <c r="Q52" i="2"/>
  <c r="P52" i="2"/>
  <c r="O52" i="2"/>
  <c r="N52" i="2"/>
  <c r="M52" i="2"/>
  <c r="L52" i="2"/>
  <c r="K52" i="2"/>
  <c r="J52" i="2"/>
  <c r="S50" i="2"/>
  <c r="R50" i="2"/>
  <c r="Q50" i="2"/>
  <c r="P50" i="2"/>
  <c r="O50" i="2"/>
  <c r="N50" i="2"/>
  <c r="M50" i="2"/>
  <c r="L50" i="2"/>
  <c r="K50" i="2"/>
  <c r="J50" i="2"/>
  <c r="S49" i="2"/>
  <c r="R49" i="2"/>
  <c r="Q49" i="2"/>
  <c r="P49" i="2"/>
  <c r="O49" i="2"/>
  <c r="N49" i="2"/>
  <c r="M49" i="2"/>
  <c r="L49" i="2"/>
  <c r="K49" i="2"/>
  <c r="J49" i="2"/>
  <c r="S47" i="2"/>
  <c r="R47" i="2"/>
  <c r="Q47" i="2"/>
  <c r="P47" i="2"/>
  <c r="O47" i="2"/>
  <c r="N47" i="2"/>
  <c r="M47" i="2"/>
  <c r="L47" i="2"/>
  <c r="K47" i="2"/>
  <c r="J47" i="2"/>
  <c r="K46" i="2"/>
  <c r="J46" i="2"/>
  <c r="S45" i="2"/>
  <c r="R45" i="2"/>
  <c r="Q45" i="2"/>
  <c r="P45" i="2"/>
  <c r="O45" i="2"/>
  <c r="N45" i="2"/>
  <c r="M45" i="2"/>
  <c r="L45" i="2"/>
  <c r="K45" i="2"/>
  <c r="J45" i="2"/>
  <c r="S44" i="2"/>
  <c r="R44" i="2"/>
  <c r="Q44" i="2"/>
  <c r="P44" i="2"/>
  <c r="O44" i="2"/>
  <c r="N44" i="2"/>
  <c r="M44" i="2"/>
  <c r="L44" i="2"/>
  <c r="K44" i="2"/>
  <c r="J44" i="2"/>
  <c r="S43" i="2"/>
  <c r="R43" i="2"/>
  <c r="Q43" i="2"/>
  <c r="P43" i="2"/>
  <c r="O43" i="2"/>
  <c r="N43" i="2"/>
  <c r="M43" i="2"/>
  <c r="L43" i="2"/>
  <c r="K43" i="2"/>
  <c r="J43" i="2"/>
  <c r="S42" i="2"/>
  <c r="R42" i="2"/>
  <c r="Q42" i="2"/>
  <c r="P42" i="2"/>
  <c r="O42" i="2"/>
  <c r="N42" i="2"/>
  <c r="M42" i="2"/>
  <c r="L42" i="2"/>
  <c r="K42" i="2"/>
  <c r="J42" i="2"/>
  <c r="S41" i="2"/>
  <c r="R41" i="2"/>
  <c r="Q41" i="2"/>
  <c r="P41" i="2"/>
  <c r="O41" i="2"/>
  <c r="N41" i="2"/>
  <c r="M41" i="2"/>
  <c r="L41" i="2"/>
  <c r="K41" i="2"/>
  <c r="J41" i="2"/>
  <c r="S40" i="2"/>
  <c r="R40" i="2"/>
  <c r="Q40" i="2"/>
  <c r="P40" i="2"/>
  <c r="O40" i="2"/>
  <c r="N40" i="2"/>
  <c r="M40" i="2"/>
  <c r="L40" i="2"/>
  <c r="K40" i="2"/>
  <c r="J40" i="2"/>
  <c r="S39" i="2"/>
  <c r="R39" i="2"/>
  <c r="Q39" i="2"/>
  <c r="P39" i="2"/>
  <c r="O39" i="2"/>
  <c r="N39" i="2"/>
  <c r="M39" i="2"/>
  <c r="L39" i="2"/>
  <c r="K39" i="2"/>
  <c r="J39" i="2"/>
  <c r="S38" i="2"/>
  <c r="R38" i="2"/>
  <c r="Q38" i="2"/>
  <c r="P38" i="2"/>
  <c r="O38" i="2"/>
  <c r="N38" i="2"/>
  <c r="M38" i="2"/>
  <c r="L38" i="2"/>
  <c r="K38" i="2"/>
  <c r="J38" i="2"/>
  <c r="G30" i="2"/>
  <c r="C24" i="2"/>
  <c r="C22" i="2"/>
  <c r="G52" i="2"/>
  <c r="C52" i="2"/>
  <c r="G50" i="2"/>
  <c r="C50" i="2"/>
  <c r="C28" i="2"/>
  <c r="B28" i="2"/>
  <c r="B26" i="2"/>
  <c r="B24" i="2"/>
  <c r="I39" i="2"/>
  <c r="I38" i="2"/>
  <c r="H38" i="2"/>
  <c r="G38" i="2"/>
  <c r="F38" i="2"/>
  <c r="E38" i="2"/>
  <c r="D38" i="2"/>
  <c r="C38" i="2"/>
  <c r="B38" i="2"/>
  <c r="E7" i="11" l="1"/>
  <c r="H20" i="10"/>
  <c r="D24" i="10"/>
  <c r="C34" i="11"/>
  <c r="G34" i="11"/>
  <c r="H37" i="10"/>
  <c r="G38" i="11"/>
  <c r="G6" i="10"/>
  <c r="F7" i="10"/>
  <c r="D6" i="11"/>
  <c r="H6" i="11"/>
  <c r="G7" i="10"/>
  <c r="D10" i="10"/>
  <c r="H10" i="10"/>
  <c r="C11" i="10"/>
  <c r="G11" i="10"/>
  <c r="J18" i="10"/>
  <c r="F22" i="10"/>
  <c r="C6" i="11"/>
  <c r="G6" i="11"/>
  <c r="C6" i="10"/>
  <c r="F39" i="10"/>
  <c r="C7" i="11"/>
  <c r="E9" i="10"/>
  <c r="I9" i="10"/>
  <c r="I10" i="10"/>
  <c r="E32" i="10"/>
  <c r="E14" i="10"/>
  <c r="J35" i="10"/>
  <c r="F8" i="10"/>
  <c r="J12" i="11"/>
  <c r="J12" i="10"/>
  <c r="H14" i="11"/>
  <c r="H14" i="10"/>
  <c r="F16" i="11"/>
  <c r="F16" i="10"/>
  <c r="E18" i="11"/>
  <c r="E42" i="11"/>
  <c r="E18" i="10"/>
  <c r="H19" i="11"/>
  <c r="H43" i="11"/>
  <c r="H19" i="10"/>
  <c r="F21" i="11"/>
  <c r="F45" i="11"/>
  <c r="F21" i="10"/>
  <c r="D23" i="11"/>
  <c r="D47" i="11"/>
  <c r="D23" i="10"/>
  <c r="B25" i="11"/>
  <c r="B49" i="11"/>
  <c r="B25" i="10"/>
  <c r="E26" i="11"/>
  <c r="E50" i="11"/>
  <c r="E26" i="10"/>
  <c r="H27" i="11"/>
  <c r="H51" i="11"/>
  <c r="H27" i="10"/>
  <c r="G28" i="11"/>
  <c r="G52" i="11"/>
  <c r="G28" i="10"/>
  <c r="E31" i="11"/>
  <c r="E31" i="10"/>
  <c r="C33" i="11"/>
  <c r="C33" i="10"/>
  <c r="E35" i="11"/>
  <c r="E35" i="10"/>
  <c r="J38" i="11"/>
  <c r="J38" i="10"/>
  <c r="B9" i="11"/>
  <c r="F9" i="11"/>
  <c r="J9" i="11"/>
  <c r="B13" i="11"/>
  <c r="F13" i="11"/>
  <c r="J13" i="11"/>
  <c r="B42" i="11"/>
  <c r="B18" i="11"/>
  <c r="F42" i="11"/>
  <c r="F18" i="11"/>
  <c r="J42" i="11"/>
  <c r="J18" i="11"/>
  <c r="E43" i="11"/>
  <c r="E19" i="11"/>
  <c r="I43" i="11"/>
  <c r="I19" i="11"/>
  <c r="D44" i="11"/>
  <c r="D20" i="11"/>
  <c r="H44" i="11"/>
  <c r="H20" i="11"/>
  <c r="C45" i="11"/>
  <c r="C21" i="11"/>
  <c r="G45" i="11"/>
  <c r="G21" i="11"/>
  <c r="B46" i="11"/>
  <c r="B22" i="11"/>
  <c r="F46" i="11"/>
  <c r="F22" i="11"/>
  <c r="J46" i="11"/>
  <c r="J22" i="11"/>
  <c r="E47" i="11"/>
  <c r="E23" i="11"/>
  <c r="I47" i="11"/>
  <c r="I23" i="11"/>
  <c r="D48" i="11"/>
  <c r="D24" i="11"/>
  <c r="H48" i="11"/>
  <c r="H24" i="11"/>
  <c r="C49" i="11"/>
  <c r="C25" i="11"/>
  <c r="G49" i="11"/>
  <c r="G25" i="11"/>
  <c r="B50" i="11"/>
  <c r="B26" i="11"/>
  <c r="F50" i="11"/>
  <c r="F26" i="11"/>
  <c r="J50" i="11"/>
  <c r="J26" i="11"/>
  <c r="E51" i="11"/>
  <c r="E27" i="11"/>
  <c r="I51" i="11"/>
  <c r="I27" i="11"/>
  <c r="D52" i="11"/>
  <c r="D28" i="11"/>
  <c r="H52" i="11"/>
  <c r="H28" i="11"/>
  <c r="D33" i="11"/>
  <c r="H33" i="11"/>
  <c r="D37" i="11"/>
  <c r="H37" i="11"/>
  <c r="D6" i="10"/>
  <c r="H6" i="10"/>
  <c r="C7" i="10"/>
  <c r="H7" i="10"/>
  <c r="F9" i="10"/>
  <c r="D11" i="10"/>
  <c r="B13" i="10"/>
  <c r="I14" i="10"/>
  <c r="G16" i="10"/>
  <c r="E19" i="10"/>
  <c r="C21" i="10"/>
  <c r="J22" i="10"/>
  <c r="H24" i="10"/>
  <c r="F26" i="10"/>
  <c r="D28" i="10"/>
  <c r="B31" i="10"/>
  <c r="I32" i="10"/>
  <c r="G34" i="10"/>
  <c r="E36" i="10"/>
  <c r="C38" i="10"/>
  <c r="J39" i="10"/>
  <c r="F8" i="11"/>
  <c r="D10" i="11"/>
  <c r="B12" i="11"/>
  <c r="J8" i="10"/>
  <c r="E13" i="11"/>
  <c r="E13" i="10"/>
  <c r="D14" i="11"/>
  <c r="D14" i="10"/>
  <c r="G15" i="11"/>
  <c r="G15" i="10"/>
  <c r="J16" i="11"/>
  <c r="J16" i="10"/>
  <c r="C20" i="11"/>
  <c r="C44" i="11"/>
  <c r="C20" i="10"/>
  <c r="E22" i="11"/>
  <c r="E46" i="11"/>
  <c r="E22" i="10"/>
  <c r="C24" i="11"/>
  <c r="C48" i="11"/>
  <c r="C24" i="10"/>
  <c r="J25" i="11"/>
  <c r="J49" i="11"/>
  <c r="J25" i="10"/>
  <c r="C28" i="11"/>
  <c r="C52" i="11"/>
  <c r="C28" i="10"/>
  <c r="F30" i="11"/>
  <c r="F30" i="10"/>
  <c r="H32" i="11"/>
  <c r="H32" i="10"/>
  <c r="F34" i="11"/>
  <c r="F34" i="10"/>
  <c r="D36" i="11"/>
  <c r="D36" i="10"/>
  <c r="E39" i="11"/>
  <c r="E39" i="10"/>
  <c r="B6" i="11"/>
  <c r="F6" i="11"/>
  <c r="J6" i="11"/>
  <c r="I7" i="11"/>
  <c r="I7" i="10"/>
  <c r="D8" i="11"/>
  <c r="D8" i="10"/>
  <c r="H8" i="11"/>
  <c r="H8" i="10"/>
  <c r="C9" i="11"/>
  <c r="C9" i="10"/>
  <c r="G9" i="11"/>
  <c r="G9" i="10"/>
  <c r="B10" i="11"/>
  <c r="B10" i="10"/>
  <c r="F10" i="11"/>
  <c r="F10" i="10"/>
  <c r="J10" i="11"/>
  <c r="J10" i="10"/>
  <c r="E11" i="11"/>
  <c r="E11" i="10"/>
  <c r="I11" i="11"/>
  <c r="I11" i="10"/>
  <c r="D12" i="11"/>
  <c r="D12" i="10"/>
  <c r="H12" i="11"/>
  <c r="H12" i="10"/>
  <c r="C13" i="11"/>
  <c r="C13" i="10"/>
  <c r="G13" i="11"/>
  <c r="G13" i="10"/>
  <c r="B14" i="11"/>
  <c r="B14" i="10"/>
  <c r="F14" i="11"/>
  <c r="F14" i="10"/>
  <c r="J14" i="11"/>
  <c r="J14" i="10"/>
  <c r="E15" i="11"/>
  <c r="E15" i="10"/>
  <c r="I15" i="11"/>
  <c r="I15" i="10"/>
  <c r="D16" i="11"/>
  <c r="D16" i="10"/>
  <c r="H16" i="11"/>
  <c r="H16" i="10"/>
  <c r="C42" i="11"/>
  <c r="C18" i="11"/>
  <c r="C18" i="10"/>
  <c r="G42" i="11"/>
  <c r="G18" i="11"/>
  <c r="G18" i="10"/>
  <c r="B43" i="11"/>
  <c r="B19" i="11"/>
  <c r="B19" i="10"/>
  <c r="F43" i="11"/>
  <c r="F19" i="11"/>
  <c r="F19" i="10"/>
  <c r="J43" i="11"/>
  <c r="J19" i="11"/>
  <c r="J19" i="10"/>
  <c r="E44" i="11"/>
  <c r="E20" i="11"/>
  <c r="E20" i="10"/>
  <c r="I44" i="11"/>
  <c r="I20" i="11"/>
  <c r="I20" i="10"/>
  <c r="D45" i="11"/>
  <c r="D21" i="11"/>
  <c r="D21" i="10"/>
  <c r="H45" i="11"/>
  <c r="H21" i="11"/>
  <c r="H21" i="10"/>
  <c r="C46" i="11"/>
  <c r="C22" i="11"/>
  <c r="C22" i="10"/>
  <c r="G46" i="11"/>
  <c r="G22" i="11"/>
  <c r="G22" i="10"/>
  <c r="B47" i="11"/>
  <c r="B23" i="11"/>
  <c r="B23" i="10"/>
  <c r="F47" i="11"/>
  <c r="F23" i="11"/>
  <c r="F23" i="10"/>
  <c r="J47" i="11"/>
  <c r="J23" i="11"/>
  <c r="J23" i="10"/>
  <c r="E48" i="11"/>
  <c r="E24" i="11"/>
  <c r="E24" i="10"/>
  <c r="I48" i="11"/>
  <c r="I24" i="11"/>
  <c r="I24" i="10"/>
  <c r="D49" i="11"/>
  <c r="D25" i="11"/>
  <c r="D25" i="10"/>
  <c r="H49" i="11"/>
  <c r="H25" i="11"/>
  <c r="H25" i="10"/>
  <c r="C50" i="11"/>
  <c r="C26" i="11"/>
  <c r="C26" i="10"/>
  <c r="G50" i="11"/>
  <c r="G26" i="11"/>
  <c r="G26" i="10"/>
  <c r="B51" i="11"/>
  <c r="B27" i="11"/>
  <c r="B27" i="10"/>
  <c r="F51" i="11"/>
  <c r="F27" i="11"/>
  <c r="F27" i="10"/>
  <c r="J51" i="11"/>
  <c r="J27" i="11"/>
  <c r="J27" i="10"/>
  <c r="E52" i="11"/>
  <c r="E28" i="11"/>
  <c r="E28" i="10"/>
  <c r="I52" i="11"/>
  <c r="I28" i="11"/>
  <c r="I28" i="10"/>
  <c r="D30" i="11"/>
  <c r="D30" i="10"/>
  <c r="H30" i="11"/>
  <c r="H30" i="10"/>
  <c r="C31" i="11"/>
  <c r="C31" i="10"/>
  <c r="G31" i="11"/>
  <c r="G31" i="10"/>
  <c r="B32" i="11"/>
  <c r="B32" i="10"/>
  <c r="F32" i="11"/>
  <c r="F32" i="10"/>
  <c r="J32" i="11"/>
  <c r="J32" i="10"/>
  <c r="E33" i="11"/>
  <c r="E33" i="10"/>
  <c r="I33" i="11"/>
  <c r="I33" i="10"/>
  <c r="D34" i="11"/>
  <c r="D34" i="10"/>
  <c r="H34" i="11"/>
  <c r="H34" i="10"/>
  <c r="C35" i="11"/>
  <c r="C35" i="10"/>
  <c r="G35" i="11"/>
  <c r="G35" i="10"/>
  <c r="B36" i="11"/>
  <c r="B36" i="10"/>
  <c r="F36" i="11"/>
  <c r="F36" i="10"/>
  <c r="J36" i="11"/>
  <c r="J36" i="10"/>
  <c r="E37" i="11"/>
  <c r="E37" i="10"/>
  <c r="I37" i="11"/>
  <c r="I37" i="10"/>
  <c r="D38" i="11"/>
  <c r="D38" i="10"/>
  <c r="H38" i="11"/>
  <c r="H38" i="10"/>
  <c r="C39" i="11"/>
  <c r="C39" i="10"/>
  <c r="G39" i="11"/>
  <c r="G39" i="10"/>
  <c r="B40" i="11"/>
  <c r="B40" i="10"/>
  <c r="F40" i="11"/>
  <c r="F40" i="10"/>
  <c r="J40" i="11"/>
  <c r="J40" i="10"/>
  <c r="E6" i="10"/>
  <c r="I6" i="10"/>
  <c r="D7" i="10"/>
  <c r="C8" i="10"/>
  <c r="J9" i="10"/>
  <c r="H11" i="10"/>
  <c r="F13" i="10"/>
  <c r="D15" i="10"/>
  <c r="B18" i="10"/>
  <c r="I19" i="10"/>
  <c r="G21" i="10"/>
  <c r="E23" i="10"/>
  <c r="C25" i="10"/>
  <c r="J26" i="10"/>
  <c r="H28" i="10"/>
  <c r="F31" i="10"/>
  <c r="D33" i="10"/>
  <c r="B35" i="10"/>
  <c r="I36" i="10"/>
  <c r="G38" i="10"/>
  <c r="E40" i="10"/>
  <c r="J8" i="11"/>
  <c r="H10" i="11"/>
  <c r="F12" i="11"/>
  <c r="F12" i="10"/>
  <c r="I13" i="11"/>
  <c r="I13" i="10"/>
  <c r="B16" i="11"/>
  <c r="B16" i="10"/>
  <c r="I18" i="11"/>
  <c r="I42" i="11"/>
  <c r="I18" i="10"/>
  <c r="G20" i="11"/>
  <c r="G44" i="11"/>
  <c r="G20" i="10"/>
  <c r="J21" i="11"/>
  <c r="J45" i="11"/>
  <c r="J21" i="10"/>
  <c r="H23" i="11"/>
  <c r="H47" i="11"/>
  <c r="H23" i="10"/>
  <c r="F25" i="11"/>
  <c r="F49" i="11"/>
  <c r="F25" i="10"/>
  <c r="D27" i="11"/>
  <c r="D51" i="11"/>
  <c r="D27" i="10"/>
  <c r="J30" i="11"/>
  <c r="J30" i="10"/>
  <c r="B34" i="11"/>
  <c r="B34" i="10"/>
  <c r="H36" i="11"/>
  <c r="H36" i="10"/>
  <c r="I39" i="11"/>
  <c r="I39" i="10"/>
  <c r="C34" i="10"/>
  <c r="B7" i="11"/>
  <c r="F7" i="11"/>
  <c r="J7" i="11"/>
  <c r="J7" i="10"/>
  <c r="E8" i="11"/>
  <c r="E8" i="10"/>
  <c r="I8" i="11"/>
  <c r="I8" i="10"/>
  <c r="D9" i="11"/>
  <c r="D9" i="10"/>
  <c r="H9" i="11"/>
  <c r="H9" i="10"/>
  <c r="C10" i="11"/>
  <c r="C10" i="10"/>
  <c r="G10" i="11"/>
  <c r="G10" i="10"/>
  <c r="B11" i="11"/>
  <c r="B11" i="10"/>
  <c r="F11" i="11"/>
  <c r="F11" i="10"/>
  <c r="J11" i="11"/>
  <c r="J11" i="10"/>
  <c r="E12" i="11"/>
  <c r="E12" i="10"/>
  <c r="I12" i="11"/>
  <c r="I12" i="10"/>
  <c r="D13" i="11"/>
  <c r="D13" i="10"/>
  <c r="H13" i="11"/>
  <c r="H13" i="10"/>
  <c r="C14" i="11"/>
  <c r="C14" i="10"/>
  <c r="G14" i="11"/>
  <c r="G14" i="10"/>
  <c r="B15" i="11"/>
  <c r="B15" i="10"/>
  <c r="F15" i="11"/>
  <c r="F15" i="10"/>
  <c r="J15" i="11"/>
  <c r="J15" i="10"/>
  <c r="E16" i="11"/>
  <c r="E16" i="10"/>
  <c r="I16" i="11"/>
  <c r="I16" i="10"/>
  <c r="D18" i="11"/>
  <c r="D42" i="11"/>
  <c r="D18" i="10"/>
  <c r="H18" i="11"/>
  <c r="H42" i="11"/>
  <c r="H18" i="10"/>
  <c r="C19" i="11"/>
  <c r="C43" i="11"/>
  <c r="C19" i="10"/>
  <c r="G19" i="11"/>
  <c r="G43" i="11"/>
  <c r="G19" i="10"/>
  <c r="B20" i="11"/>
  <c r="B44" i="11"/>
  <c r="B20" i="10"/>
  <c r="F20" i="11"/>
  <c r="F44" i="11"/>
  <c r="F20" i="10"/>
  <c r="J20" i="11"/>
  <c r="J44" i="11"/>
  <c r="J20" i="10"/>
  <c r="E21" i="11"/>
  <c r="E45" i="11"/>
  <c r="E21" i="10"/>
  <c r="I21" i="11"/>
  <c r="I45" i="11"/>
  <c r="I21" i="10"/>
  <c r="D22" i="11"/>
  <c r="D46" i="11"/>
  <c r="D22" i="10"/>
  <c r="H22" i="11"/>
  <c r="H46" i="11"/>
  <c r="H22" i="10"/>
  <c r="C23" i="11"/>
  <c r="C47" i="11"/>
  <c r="C23" i="10"/>
  <c r="G23" i="11"/>
  <c r="G47" i="11"/>
  <c r="G23" i="10"/>
  <c r="B24" i="11"/>
  <c r="B48" i="11"/>
  <c r="B24" i="10"/>
  <c r="F24" i="11"/>
  <c r="F48" i="11"/>
  <c r="F24" i="10"/>
  <c r="J24" i="11"/>
  <c r="J48" i="11"/>
  <c r="J24" i="10"/>
  <c r="E25" i="11"/>
  <c r="E49" i="11"/>
  <c r="E25" i="10"/>
  <c r="I25" i="11"/>
  <c r="I49" i="11"/>
  <c r="I25" i="10"/>
  <c r="D26" i="11"/>
  <c r="D50" i="11"/>
  <c r="D26" i="10"/>
  <c r="H26" i="11"/>
  <c r="H50" i="11"/>
  <c r="H26" i="10"/>
  <c r="C27" i="11"/>
  <c r="C51" i="11"/>
  <c r="C27" i="10"/>
  <c r="G27" i="11"/>
  <c r="G51" i="11"/>
  <c r="G27" i="10"/>
  <c r="B28" i="11"/>
  <c r="B52" i="11"/>
  <c r="B28" i="10"/>
  <c r="F28" i="11"/>
  <c r="F52" i="11"/>
  <c r="F28" i="10"/>
  <c r="J28" i="11"/>
  <c r="J52" i="11"/>
  <c r="J28" i="10"/>
  <c r="E30" i="11"/>
  <c r="E30" i="10"/>
  <c r="I30" i="11"/>
  <c r="I30" i="10"/>
  <c r="D31" i="11"/>
  <c r="D31" i="10"/>
  <c r="H31" i="11"/>
  <c r="H31" i="10"/>
  <c r="C32" i="11"/>
  <c r="C32" i="10"/>
  <c r="G32" i="11"/>
  <c r="G32" i="10"/>
  <c r="B33" i="11"/>
  <c r="B33" i="10"/>
  <c r="F33" i="11"/>
  <c r="F33" i="10"/>
  <c r="J33" i="11"/>
  <c r="J33" i="10"/>
  <c r="E34" i="11"/>
  <c r="E34" i="10"/>
  <c r="I34" i="11"/>
  <c r="I34" i="10"/>
  <c r="D35" i="11"/>
  <c r="D35" i="10"/>
  <c r="H35" i="11"/>
  <c r="H35" i="10"/>
  <c r="C36" i="11"/>
  <c r="C36" i="10"/>
  <c r="G36" i="11"/>
  <c r="G36" i="10"/>
  <c r="B37" i="11"/>
  <c r="B37" i="10"/>
  <c r="F37" i="11"/>
  <c r="F37" i="10"/>
  <c r="J37" i="11"/>
  <c r="J37" i="10"/>
  <c r="E38" i="11"/>
  <c r="E38" i="10"/>
  <c r="I38" i="11"/>
  <c r="I38" i="10"/>
  <c r="D39" i="11"/>
  <c r="D39" i="10"/>
  <c r="H39" i="11"/>
  <c r="H39" i="10"/>
  <c r="C40" i="11"/>
  <c r="C40" i="10"/>
  <c r="G40" i="11"/>
  <c r="G40" i="10"/>
  <c r="B6" i="10"/>
  <c r="F6" i="10"/>
  <c r="J6" i="10"/>
  <c r="E7" i="10"/>
  <c r="G8" i="10"/>
  <c r="E10" i="10"/>
  <c r="C12" i="10"/>
  <c r="J13" i="10"/>
  <c r="H15" i="10"/>
  <c r="F18" i="10"/>
  <c r="D20" i="10"/>
  <c r="B22" i="10"/>
  <c r="I23" i="10"/>
  <c r="G25" i="10"/>
  <c r="E27" i="10"/>
  <c r="C30" i="10"/>
  <c r="J31" i="10"/>
  <c r="H33" i="10"/>
  <c r="F35" i="10"/>
  <c r="D37" i="10"/>
  <c r="B39" i="10"/>
  <c r="I40" i="10"/>
  <c r="G7" i="11"/>
  <c r="E9" i="11"/>
  <c r="C11" i="11"/>
  <c r="C15" i="11"/>
  <c r="C15" i="10"/>
  <c r="D19" i="11"/>
  <c r="D43" i="11"/>
  <c r="D19" i="10"/>
  <c r="B21" i="11"/>
  <c r="B45" i="11"/>
  <c r="B21" i="10"/>
  <c r="I22" i="11"/>
  <c r="I46" i="11"/>
  <c r="I22" i="10"/>
  <c r="G24" i="11"/>
  <c r="G48" i="11"/>
  <c r="G24" i="10"/>
  <c r="I26" i="11"/>
  <c r="I50" i="11"/>
  <c r="I26" i="10"/>
  <c r="B30" i="11"/>
  <c r="B30" i="10"/>
  <c r="I31" i="11"/>
  <c r="I31" i="10"/>
  <c r="D32" i="11"/>
  <c r="D32" i="10"/>
  <c r="G33" i="11"/>
  <c r="G33" i="10"/>
  <c r="J34" i="11"/>
  <c r="J34" i="10"/>
  <c r="I35" i="11"/>
  <c r="I35" i="10"/>
  <c r="C37" i="11"/>
  <c r="C37" i="10"/>
  <c r="G37" i="11"/>
  <c r="G37" i="10"/>
  <c r="B38" i="11"/>
  <c r="B38" i="10"/>
  <c r="F38" i="11"/>
  <c r="F38" i="10"/>
  <c r="D40" i="11"/>
  <c r="D40" i="10"/>
  <c r="H40" i="11"/>
  <c r="H40" i="10"/>
  <c r="G12" i="10"/>
  <c r="C16" i="10"/>
  <c r="G30" i="10"/>
  <c r="B8" i="11"/>
  <c r="I9" i="11"/>
  <c r="G11" i="11"/>
  <c r="F15" i="4"/>
  <c r="F24" i="4"/>
  <c r="F10" i="4"/>
  <c r="K10" i="4"/>
  <c r="D10" i="4"/>
  <c r="E10" i="4"/>
  <c r="I10" i="4"/>
  <c r="D11" i="4"/>
  <c r="H11" i="4"/>
  <c r="C15" i="4"/>
  <c r="G15" i="4"/>
  <c r="K15" i="4"/>
  <c r="F23" i="4"/>
  <c r="J23" i="4"/>
  <c r="E24" i="4"/>
  <c r="I24" i="4"/>
  <c r="J10" i="4"/>
  <c r="K23" i="4"/>
  <c r="J24" i="4"/>
  <c r="G10" i="4"/>
  <c r="H10" i="4"/>
  <c r="E22" i="4"/>
  <c r="I22" i="4"/>
  <c r="D23" i="4"/>
  <c r="H23" i="4"/>
  <c r="H24" i="4"/>
  <c r="G24" i="4"/>
  <c r="K24" i="4"/>
  <c r="G11" i="4"/>
  <c r="K11" i="4"/>
  <c r="F12" i="4"/>
  <c r="J12" i="4"/>
  <c r="J15" i="4"/>
  <c r="J16" i="4"/>
  <c r="F11" i="4"/>
  <c r="G22" i="4"/>
  <c r="K22" i="4"/>
  <c r="E11" i="4"/>
  <c r="I11" i="4"/>
  <c r="D14" i="4"/>
  <c r="H14" i="4"/>
  <c r="J11" i="4"/>
  <c r="F16" i="4"/>
  <c r="D22" i="4"/>
  <c r="H22" i="4"/>
  <c r="I23" i="4"/>
  <c r="G23" i="4"/>
  <c r="E14" i="4"/>
  <c r="I14" i="4"/>
  <c r="D15" i="4"/>
  <c r="H15" i="4"/>
  <c r="C16" i="4"/>
  <c r="G16" i="4"/>
  <c r="K16" i="4"/>
  <c r="C12" i="4"/>
  <c r="G12" i="4"/>
  <c r="K12" i="4"/>
  <c r="F14" i="4"/>
  <c r="J14" i="4"/>
  <c r="E15" i="4"/>
  <c r="I15" i="4"/>
  <c r="D16" i="4"/>
  <c r="H16" i="4"/>
  <c r="C23" i="4"/>
  <c r="D12" i="4"/>
  <c r="H12" i="4"/>
  <c r="C14" i="4"/>
  <c r="G14" i="4"/>
  <c r="K14" i="4"/>
  <c r="C24" i="4"/>
  <c r="E12" i="4"/>
  <c r="I12" i="4"/>
  <c r="E23" i="4"/>
  <c r="D24" i="4"/>
  <c r="C30" i="2"/>
  <c r="C26" i="2"/>
  <c r="E40" i="2"/>
  <c r="I41" i="2"/>
  <c r="E43" i="2"/>
  <c r="E45" i="2"/>
  <c r="I46" i="2"/>
  <c r="C39" i="2"/>
  <c r="C40" i="2"/>
  <c r="G40" i="2"/>
  <c r="C41" i="2"/>
  <c r="C42" i="2"/>
  <c r="C43" i="2"/>
  <c r="C44" i="2"/>
  <c r="C45" i="2"/>
  <c r="C47" i="2"/>
  <c r="D39" i="2"/>
  <c r="H39" i="2"/>
  <c r="D40" i="2"/>
  <c r="H40" i="2"/>
  <c r="D41" i="2"/>
  <c r="H41" i="2"/>
  <c r="D42" i="2"/>
  <c r="H42" i="2"/>
  <c r="D43" i="2"/>
  <c r="H43" i="2"/>
  <c r="D44" i="2"/>
  <c r="H44" i="2"/>
  <c r="D45" i="2"/>
  <c r="H45" i="2"/>
  <c r="D46" i="2"/>
  <c r="H46" i="2"/>
  <c r="D47" i="2"/>
  <c r="H47" i="2"/>
  <c r="F50" i="2"/>
  <c r="F52" i="2"/>
  <c r="B22" i="2"/>
  <c r="E39" i="2"/>
  <c r="I40" i="2"/>
  <c r="E42" i="2"/>
  <c r="I43" i="2"/>
  <c r="I44" i="2"/>
  <c r="I45" i="2"/>
  <c r="I47" i="2"/>
  <c r="F39" i="2"/>
  <c r="B40" i="2"/>
  <c r="F40" i="2"/>
  <c r="F41" i="2"/>
  <c r="B42" i="2"/>
  <c r="F42" i="2"/>
  <c r="F43" i="2"/>
  <c r="B44" i="2"/>
  <c r="F44" i="2"/>
  <c r="F45" i="2"/>
  <c r="B46" i="2"/>
  <c r="F46" i="2"/>
  <c r="F47" i="2"/>
  <c r="H49" i="2"/>
  <c r="D50" i="2"/>
  <c r="H50" i="2"/>
  <c r="D52" i="2"/>
  <c r="H52" i="2"/>
  <c r="F22" i="2"/>
  <c r="F24" i="2"/>
  <c r="F26" i="2"/>
  <c r="F28" i="2"/>
  <c r="E41" i="2"/>
  <c r="I42" i="2"/>
  <c r="E44" i="2"/>
  <c r="E46" i="2"/>
  <c r="E47" i="2"/>
  <c r="G39" i="2"/>
  <c r="G41" i="2"/>
  <c r="G42" i="2"/>
  <c r="G43" i="2"/>
  <c r="G44" i="2"/>
  <c r="G45" i="2"/>
  <c r="C46" i="2"/>
  <c r="G46" i="2"/>
  <c r="G47" i="2"/>
  <c r="I49" i="2"/>
  <c r="E50" i="2"/>
  <c r="I50" i="2"/>
  <c r="E52" i="2"/>
  <c r="I52" i="2"/>
  <c r="G22" i="2"/>
  <c r="G24" i="2"/>
  <c r="G26" i="2"/>
  <c r="G28" i="2"/>
  <c r="B13" i="24"/>
  <c r="C20" i="24"/>
  <c r="C19" i="24"/>
  <c r="B14" i="24"/>
  <c r="C13" i="24"/>
  <c r="B18" i="24"/>
  <c r="D13" i="24"/>
  <c r="C17" i="24"/>
  <c r="C12" i="24"/>
  <c r="K20" i="13"/>
  <c r="K23" i="13"/>
  <c r="L26" i="13"/>
  <c r="K26" i="13"/>
  <c r="L20" i="13"/>
  <c r="P20" i="13"/>
  <c r="N22" i="13"/>
  <c r="R22" i="13"/>
  <c r="L23" i="13"/>
  <c r="P23" i="13"/>
  <c r="N24" i="13"/>
  <c r="R24" i="13"/>
  <c r="P26" i="13"/>
  <c r="N27" i="13"/>
  <c r="K29" i="13"/>
  <c r="O29" i="13"/>
  <c r="L30" i="13"/>
  <c r="R30" i="13"/>
  <c r="M31" i="13"/>
  <c r="N32" i="13"/>
  <c r="R32" i="13"/>
  <c r="Q20" i="13"/>
  <c r="O22" i="13"/>
  <c r="S22" i="13"/>
  <c r="Q23" i="13"/>
  <c r="O24" i="13"/>
  <c r="S24" i="13"/>
  <c r="Q26" i="13"/>
  <c r="K27" i="13"/>
  <c r="O27" i="13"/>
  <c r="L29" i="13"/>
  <c r="R29" i="13"/>
  <c r="M30" i="13"/>
  <c r="N31" i="13"/>
  <c r="O32" i="13"/>
  <c r="S32" i="13"/>
  <c r="N20" i="13"/>
  <c r="R20" i="13"/>
  <c r="P22" i="13"/>
  <c r="N23" i="13"/>
  <c r="R23" i="13"/>
  <c r="N26" i="13"/>
  <c r="R26" i="13"/>
  <c r="L27" i="13"/>
  <c r="R27" i="13"/>
  <c r="M29" i="13"/>
  <c r="N30" i="13"/>
  <c r="K31" i="13"/>
  <c r="O31" i="13"/>
  <c r="L32" i="13"/>
  <c r="P32" i="13"/>
  <c r="O20" i="13"/>
  <c r="S20" i="13"/>
  <c r="Q22" i="13"/>
  <c r="O23" i="13"/>
  <c r="S23" i="13"/>
  <c r="O26" i="13"/>
  <c r="S26" i="13"/>
  <c r="M27" i="13"/>
  <c r="N29" i="13"/>
  <c r="K30" i="13"/>
  <c r="O30" i="13"/>
  <c r="L31" i="13"/>
  <c r="R31" i="13"/>
  <c r="M32" i="13"/>
  <c r="Q32" i="13"/>
  <c r="I23" i="2"/>
  <c r="I25" i="2"/>
  <c r="E27" i="2"/>
  <c r="I27" i="2"/>
  <c r="E29" i="2"/>
  <c r="E31" i="2"/>
  <c r="D22" i="2"/>
  <c r="H22" i="2"/>
  <c r="B23" i="2"/>
  <c r="F23" i="2"/>
  <c r="D24" i="2"/>
  <c r="H24" i="2"/>
  <c r="B25" i="2"/>
  <c r="F25" i="2"/>
  <c r="D26" i="2"/>
  <c r="H26" i="2"/>
  <c r="B27" i="2"/>
  <c r="F27" i="2"/>
  <c r="D28" i="2"/>
  <c r="H28" i="2"/>
  <c r="B29" i="2"/>
  <c r="F29" i="2"/>
  <c r="D30" i="2"/>
  <c r="H30" i="2"/>
  <c r="B31" i="2"/>
  <c r="F31" i="2"/>
  <c r="D34" i="2"/>
  <c r="H34" i="2"/>
  <c r="B36" i="2"/>
  <c r="F36" i="2"/>
  <c r="B39" i="2"/>
  <c r="B41" i="2"/>
  <c r="B43" i="2"/>
  <c r="B45" i="2"/>
  <c r="B47" i="2"/>
  <c r="B52" i="2"/>
  <c r="E22" i="2"/>
  <c r="I22" i="2"/>
  <c r="C23" i="2"/>
  <c r="G23" i="2"/>
  <c r="E24" i="2"/>
  <c r="I24" i="2"/>
  <c r="C25" i="2"/>
  <c r="G25" i="2"/>
  <c r="E26" i="2"/>
  <c r="I26" i="2"/>
  <c r="C27" i="2"/>
  <c r="G27" i="2"/>
  <c r="E28" i="2"/>
  <c r="I28" i="2"/>
  <c r="C29" i="2"/>
  <c r="G29" i="2"/>
  <c r="E30" i="2"/>
  <c r="I30" i="2"/>
  <c r="C31" i="2"/>
  <c r="G31" i="2"/>
  <c r="E34" i="2"/>
  <c r="I34" i="2"/>
  <c r="C36" i="2"/>
  <c r="G36" i="2"/>
  <c r="D23" i="2"/>
  <c r="H23" i="2"/>
  <c r="D25" i="2"/>
  <c r="H25" i="2"/>
  <c r="D27" i="2"/>
  <c r="H27" i="2"/>
  <c r="D29" i="2"/>
  <c r="H29" i="2"/>
  <c r="B30" i="2"/>
  <c r="F30" i="2"/>
  <c r="D31" i="2"/>
  <c r="H31" i="2"/>
  <c r="B34" i="2"/>
  <c r="F34" i="2"/>
  <c r="D36" i="2"/>
  <c r="H36" i="2"/>
  <c r="B50" i="2"/>
  <c r="E23" i="2"/>
  <c r="E25" i="2"/>
  <c r="I29" i="2"/>
  <c r="I31" i="2"/>
  <c r="C34" i="2"/>
  <c r="G34" i="2"/>
  <c r="E36" i="2"/>
  <c r="I36" i="2"/>
  <c r="C18" i="24" l="1"/>
  <c r="C14" i="24"/>
  <c r="B12" i="24"/>
  <c r="D14" i="24"/>
  <c r="D12" i="24"/>
  <c r="B20" i="24"/>
  <c r="B19" i="24"/>
  <c r="B17" i="24"/>
  <c r="D20" i="24" l="1"/>
  <c r="D15" i="24"/>
  <c r="C15" i="24"/>
  <c r="D18" i="24"/>
  <c r="D19" i="24"/>
  <c r="B15" i="24"/>
  <c r="D17" i="24"/>
</calcChain>
</file>

<file path=xl/comments1.xml><?xml version="1.0" encoding="utf-8"?>
<comments xmlns="http://schemas.openxmlformats.org/spreadsheetml/2006/main">
  <authors>
    <author>Fehrentz, Petra</author>
  </authors>
  <commentList>
    <comment ref="D27" authorId="0">
      <text>
        <r>
          <rPr>
            <b/>
            <sz val="9"/>
            <color indexed="81"/>
            <rFont val="Tahoma"/>
            <family val="2"/>
          </rPr>
          <t>Fehrentz, Petra:</t>
        </r>
        <r>
          <rPr>
            <sz val="9"/>
            <color indexed="81"/>
            <rFont val="Tahoma"/>
            <family val="2"/>
          </rPr>
          <t xml:space="preserve">
ifeu</t>
        </r>
      </text>
    </comment>
  </commentList>
</comments>
</file>

<file path=xl/sharedStrings.xml><?xml version="1.0" encoding="utf-8"?>
<sst xmlns="http://schemas.openxmlformats.org/spreadsheetml/2006/main" count="5088" uniqueCount="866">
  <si>
    <t>Landwirtschaft und Umwelt</t>
  </si>
  <si>
    <t>Grunddaten der Agrarstatistik</t>
  </si>
  <si>
    <t>Flächenbelegung von Erzeugnissen tierischen Ursprungs</t>
  </si>
  <si>
    <t>Flächenbelegung für Erzeugnisse tierischen Ursprungs - Inlandserzeugung</t>
  </si>
  <si>
    <t>Flächenbelegung für Erzeugnisse tierischen Ursprungs - Importe</t>
  </si>
  <si>
    <t>Flächenbelegung für Erzeugnisse tierischen Ursprungs - Exporte</t>
  </si>
  <si>
    <t>Flächenbelegung für Erzeugnisse tierischen Ursprungs - Inlandsverbrauch</t>
  </si>
  <si>
    <t>Kulturart</t>
  </si>
  <si>
    <t>1 000 ha</t>
  </si>
  <si>
    <t>Landwirtschaftlich genutzte Fläche insgesamt</t>
  </si>
  <si>
    <t>Ackerland</t>
  </si>
  <si>
    <t>Haus- und Nutzgärten (Gartenland)</t>
  </si>
  <si>
    <t>Obstanlagen</t>
  </si>
  <si>
    <t>Baumschulen</t>
  </si>
  <si>
    <t>Dauergrünland</t>
  </si>
  <si>
    <t>Wiesen</t>
  </si>
  <si>
    <t>Mähweiden</t>
  </si>
  <si>
    <t>Streuwiesen, Hutungen</t>
  </si>
  <si>
    <t>Rebland</t>
  </si>
  <si>
    <t xml:space="preserve">Weihnachtsbaumkulturen, Korbweiden-, </t>
  </si>
  <si>
    <t>Aus der landwirtschaftlichen Erzeugung</t>
  </si>
  <si>
    <t xml:space="preserve"> genommenes Dauergrünland</t>
  </si>
  <si>
    <t>Pappelanlagen</t>
  </si>
  <si>
    <t>Anteil an Gesamt</t>
  </si>
  <si>
    <t>____</t>
  </si>
  <si>
    <t>.</t>
  </si>
  <si>
    <t>1 000 Tonnen</t>
  </si>
  <si>
    <t>Fruchtart</t>
  </si>
  <si>
    <t>Getreide insgesamt</t>
  </si>
  <si>
    <t>Brotgetreide</t>
  </si>
  <si>
    <t>Weizen</t>
  </si>
  <si>
    <t>Winterweizen</t>
  </si>
  <si>
    <t>Sommerweizen</t>
  </si>
  <si>
    <t>Hartweizen</t>
  </si>
  <si>
    <t>Wintermenggetreide</t>
  </si>
  <si>
    <t>Futter- und Industriegetreide</t>
  </si>
  <si>
    <t>Gerste</t>
  </si>
  <si>
    <t>Wintergerste</t>
  </si>
  <si>
    <t>Sommergerste</t>
  </si>
  <si>
    <t>Hafer</t>
  </si>
  <si>
    <t>Sommermenggetreide</t>
  </si>
  <si>
    <t>Triticale</t>
  </si>
  <si>
    <t>Futtererbsen</t>
  </si>
  <si>
    <t>Ackerbohnen</t>
  </si>
  <si>
    <t>Kartoffeln</t>
  </si>
  <si>
    <t>Frühe Speisekartoffeln</t>
  </si>
  <si>
    <t>Zuckerrüben</t>
  </si>
  <si>
    <t>Raps und Rübsen</t>
  </si>
  <si>
    <t>Winterraps</t>
  </si>
  <si>
    <t>Sommerraps, Winter- und Sommerrübsen</t>
  </si>
  <si>
    <t>Körnersonnenblumen</t>
  </si>
  <si>
    <t>Klee, Kleegras und Klee-Luzerne-Gemisch</t>
  </si>
  <si>
    <t>Dezitonnen (dt)</t>
  </si>
  <si>
    <t>1 000 Hektar</t>
  </si>
  <si>
    <t>Übersichtstabelle</t>
  </si>
  <si>
    <t>Maßeinheit</t>
  </si>
  <si>
    <t>Gegenstand der Nachweisung</t>
  </si>
  <si>
    <t>Inländische Erzeugung</t>
  </si>
  <si>
    <t>Importiertes Futter</t>
  </si>
  <si>
    <t>Futteraufkommen</t>
  </si>
  <si>
    <t>Marktfähiges Fleisch</t>
  </si>
  <si>
    <t>Wurst</t>
  </si>
  <si>
    <t>Eier</t>
  </si>
  <si>
    <t>Milchprodukte</t>
  </si>
  <si>
    <t>Insgesamt</t>
  </si>
  <si>
    <t>Fleisch und Wurst</t>
  </si>
  <si>
    <t>1 000 t</t>
  </si>
  <si>
    <t>%</t>
  </si>
  <si>
    <r>
      <t xml:space="preserve">1 000 t MFE </t>
    </r>
    <r>
      <rPr>
        <vertAlign val="superscript"/>
        <sz val="9"/>
        <color theme="1"/>
        <rFont val="MetaNormalLF-Roman"/>
        <family val="2"/>
      </rPr>
      <t>2</t>
    </r>
  </si>
  <si>
    <t>1 Quelle: Statistisches Bundesamt, Vierteljährliche Produktionserhebung im Verarbeitenden Gewerbe (GENESIS) sowie eigene Berechnungen.</t>
  </si>
  <si>
    <t>2 MFE = Milchfetteinheiten.</t>
  </si>
  <si>
    <r>
      <t>m</t>
    </r>
    <r>
      <rPr>
        <vertAlign val="superscript"/>
        <sz val="9"/>
        <color theme="1"/>
        <rFont val="MetaNormalLF-Roman"/>
        <family val="2"/>
      </rPr>
      <t>2</t>
    </r>
    <r>
      <rPr>
        <sz val="9"/>
        <color theme="1"/>
        <rFont val="MetaNormalLF-Roman"/>
        <family val="2"/>
      </rPr>
      <t>/Kopf</t>
    </r>
  </si>
  <si>
    <t>Marktgängige Primärfuttermittel</t>
  </si>
  <si>
    <t>Roggen</t>
  </si>
  <si>
    <t>Körnermais</t>
  </si>
  <si>
    <t>Anderes Getreide</t>
  </si>
  <si>
    <t>Hülsenfrüchte insgesamt</t>
  </si>
  <si>
    <t>Andere Hülsenfrüchte</t>
  </si>
  <si>
    <t>Ölsaaten</t>
  </si>
  <si>
    <t>Pflanzliche Futtermittel aus Verarbeitung</t>
  </si>
  <si>
    <t>Kleien</t>
  </si>
  <si>
    <t>Ölkuchen und -schrote</t>
  </si>
  <si>
    <t>Trockenschnitzel</t>
  </si>
  <si>
    <t>Nebenprodukte der Maisverarbeitung</t>
  </si>
  <si>
    <t>Melasse</t>
  </si>
  <si>
    <t>Pflanzliche Öle und Fette</t>
  </si>
  <si>
    <t>Futterfrüchte und Nebenerzeugnisse</t>
  </si>
  <si>
    <t>Klee und Luzerne</t>
  </si>
  <si>
    <t>Wiesen und Weiden</t>
  </si>
  <si>
    <t>Silomais</t>
  </si>
  <si>
    <t>Sonstige Futterpflanzen im Hauptanbau</t>
  </si>
  <si>
    <t>Futterhackfrüchte</t>
  </si>
  <si>
    <t>Futter auf Ackerland</t>
  </si>
  <si>
    <t>Anteil Futter auf Ackerland</t>
  </si>
  <si>
    <t>Anteil Futter auf Dauergrünland</t>
  </si>
  <si>
    <t>Futter aus inländischer Erzeugung</t>
  </si>
  <si>
    <t>Rinder</t>
  </si>
  <si>
    <t>Mastrinder</t>
  </si>
  <si>
    <t>Kühe und weibliche Rinder</t>
  </si>
  <si>
    <t>Kälber</t>
  </si>
  <si>
    <t>Schweine</t>
  </si>
  <si>
    <t>Geflügel</t>
  </si>
  <si>
    <t>Legehennen</t>
  </si>
  <si>
    <t>Masthähnchen</t>
  </si>
  <si>
    <t>Pferde</t>
  </si>
  <si>
    <t>Schafe und Ziegen</t>
  </si>
  <si>
    <t>Aufkommen</t>
  </si>
  <si>
    <t>Tierart</t>
  </si>
  <si>
    <t>Futter von Nutzvieh nach Tierarten und Herkunft (1 000 Tonnen)</t>
  </si>
  <si>
    <t>Futter von Nutzvieh nach Tierarten und Herkunft (%)</t>
  </si>
  <si>
    <t>Fläche für Futter für inländische Erzeugung</t>
  </si>
  <si>
    <t>Fläche für importiertes Futter</t>
  </si>
  <si>
    <t>Fläche für Futteraufkommen</t>
  </si>
  <si>
    <t>Anteile an Gesamt in Prozent</t>
  </si>
  <si>
    <t>Erzeugnisse tierischen Ursprungs</t>
  </si>
  <si>
    <r>
      <rPr>
        <sz val="9"/>
        <color theme="1"/>
        <rFont val="Calibri"/>
        <family val="2"/>
      </rPr>
      <t>„</t>
    </r>
    <r>
      <rPr>
        <sz val="9"/>
        <color theme="1"/>
        <rFont val="MetaNormalLF-Roman"/>
        <family val="2"/>
      </rPr>
      <t>marktfähiges</t>
    </r>
    <r>
      <rPr>
        <sz val="9"/>
        <color theme="1"/>
        <rFont val="Calibri"/>
        <family val="2"/>
      </rPr>
      <t>ˮ Fleisch</t>
    </r>
  </si>
  <si>
    <t>Schaf/Ziege</t>
  </si>
  <si>
    <t>Wurst aus</t>
  </si>
  <si>
    <t>Rindfleich</t>
  </si>
  <si>
    <t>Schweinefleisch</t>
  </si>
  <si>
    <t>Hühnerfleisch</t>
  </si>
  <si>
    <t>Schaffleisch</t>
  </si>
  <si>
    <t>Konsummilch</t>
  </si>
  <si>
    <t>Sahne</t>
  </si>
  <si>
    <t>Joghurt- und Kefirerzeugnisse</t>
  </si>
  <si>
    <t>Milchmischgetränke</t>
  </si>
  <si>
    <t>Milchmischerzeugnisse</t>
  </si>
  <si>
    <t>Buttermilcherzeugnisse</t>
  </si>
  <si>
    <t>Kondensmilcherzeugnisse</t>
  </si>
  <si>
    <t>Butter</t>
  </si>
  <si>
    <t>Hart-, Schnitt- und Weichkäse</t>
  </si>
  <si>
    <t>Sonstige Milchprodukte</t>
  </si>
  <si>
    <t>Inlandserzeugung von Produkten tierischen Ursprungs</t>
  </si>
  <si>
    <t>Anteil Grünland</t>
  </si>
  <si>
    <t>Flächenbelegung von Produkten tierischen Ursprungs aus der Inlandserzeugung</t>
  </si>
  <si>
    <r>
      <t>m</t>
    </r>
    <r>
      <rPr>
        <vertAlign val="superscript"/>
        <sz val="9"/>
        <color theme="1"/>
        <rFont val="MetaNormalLF-Roman"/>
        <family val="2"/>
      </rPr>
      <t>2</t>
    </r>
    <r>
      <rPr>
        <sz val="9"/>
        <color theme="1"/>
        <rFont val="MetaNormalLF-Roman"/>
        <family val="2"/>
      </rPr>
      <t>/kg</t>
    </r>
  </si>
  <si>
    <t>Importe von Produkten tierischen Ursprungs</t>
  </si>
  <si>
    <t>Flächenfussabdruck von Produkten tierischen Ursprungs aus Importen</t>
  </si>
  <si>
    <t>Flächenfussabdruck von Produkten tierischen Ursprungs aus Inlandserzeugung</t>
  </si>
  <si>
    <t>Flächenbelegung von Produkten tierischen Ursprungs aus Importen</t>
  </si>
  <si>
    <t>Trockenmilcherzeugnisse</t>
  </si>
  <si>
    <t>Exporte von Produkten tierischen Ursprungs</t>
  </si>
  <si>
    <t>Flächenfussabdruck von Produkten tierischen Ursprungs aus Exporten</t>
  </si>
  <si>
    <t>Flächenbelegung von Produkten tierischen Ursprungs aus Exporten</t>
  </si>
  <si>
    <r>
      <t xml:space="preserve">1 000 t MFE </t>
    </r>
    <r>
      <rPr>
        <vertAlign val="superscript"/>
        <sz val="9"/>
        <color theme="1"/>
        <rFont val="MetaNormalLF-Roman"/>
        <family val="2"/>
      </rPr>
      <t>2)</t>
    </r>
  </si>
  <si>
    <t xml:space="preserve">Eier </t>
  </si>
  <si>
    <t>Inlandsverbrauch von Produkten tierischen Ursprungs</t>
  </si>
  <si>
    <t>Flächenbelegung von Produkten tierischen Ursprungs aus Inlandsverbrauch</t>
  </si>
  <si>
    <t>Flächennutzung pro Kopf</t>
  </si>
  <si>
    <t>Bevölkerung</t>
  </si>
  <si>
    <t>Mill.</t>
  </si>
  <si>
    <t>Nutztierarten</t>
  </si>
  <si>
    <t>Sonstiges Geflügel</t>
  </si>
  <si>
    <t>1 000 Stück</t>
  </si>
  <si>
    <t xml:space="preserve">Quellen: </t>
  </si>
  <si>
    <t>Emissionen</t>
  </si>
  <si>
    <t>darunter:</t>
  </si>
  <si>
    <t>Summe</t>
  </si>
  <si>
    <t>Hektarerträge der Feldfrüchte (Dezitonnen)</t>
  </si>
  <si>
    <t>Anbaufläche der Feldfrüchte der Landwirtschaft (1 000 Hektar)</t>
  </si>
  <si>
    <t>Flächenbelegung für Futtermittel in Deutschland (1 000 Hektar)</t>
  </si>
  <si>
    <t>Flächennutzung für die Erzeugung von Futter für Nutzvieh nach Tierarten und Herkunft (1 000 Hektar)</t>
  </si>
  <si>
    <t>Quelle: Statistisches Bundesamt, Fachserie 3, Reihe 3.1.2, verschiedene Jahrgänge.</t>
  </si>
  <si>
    <t>Milchkühe</t>
  </si>
  <si>
    <t>Mastschweine</t>
  </si>
  <si>
    <t xml:space="preserve">Milchprodukte </t>
  </si>
  <si>
    <t>Quelle: Statistisches Bundesamt, Fachserie 3, Reihe 3.2.1, verschiedene Jahrgänge.</t>
  </si>
  <si>
    <t>Fachserie 3: Land- und Forstwirtschaft, Fischerei; Reihe 4.1, Viehbestand, verschiedene Jahrgänge</t>
  </si>
  <si>
    <t>_</t>
  </si>
  <si>
    <t>www.destatis.de &gt; Zahlen und Fakten &gt; Wirtschaftsbereiche &gt; Land- und Forstwirtschaft, Fischerei &gt; Tiere und tierische Erzeugung &gt; Tabellen</t>
  </si>
  <si>
    <t>Erntemengen von Feldfrüchten (1 000 Tonnen)</t>
  </si>
  <si>
    <t>2008 = 100</t>
  </si>
  <si>
    <t>Futter von Nutzvieh nach Tierarten und Herkunft (2008 = 100)</t>
  </si>
  <si>
    <t>Bodennutzung in Deutschland (1 000 Hektar, 2008 = 100, Anteil an Gesamt)</t>
  </si>
  <si>
    <t>Treibhausgase</t>
  </si>
  <si>
    <t>Im Inland</t>
  </si>
  <si>
    <t>Kohlendioxid</t>
  </si>
  <si>
    <t>Methan</t>
  </si>
  <si>
    <t>Lachgas</t>
  </si>
  <si>
    <t>Anteil an Insgesamt</t>
  </si>
  <si>
    <t xml:space="preserve">Anteil an Summe </t>
  </si>
  <si>
    <t>Importiertes Futter am Aufkommen</t>
  </si>
  <si>
    <t>1 Bei der Herstellung von Einfuhrgütern.</t>
  </si>
  <si>
    <t xml:space="preserve">  </t>
  </si>
  <si>
    <t>Umweltnutzung und Wirtschaft</t>
  </si>
  <si>
    <t>Tabellen zu den Umweltökonomischen Gesamtrechnungen</t>
  </si>
  <si>
    <t>Erscheinungsfolge: jährlich</t>
  </si>
  <si>
    <t>Ihr Kontakt zu uns:</t>
  </si>
  <si>
    <t>www.destatis.de/kontakt</t>
  </si>
  <si>
    <t>Telefon: +49 (0) 611 / 75 24 05</t>
  </si>
  <si>
    <t>© Statistisches Bundesamt (Destatis), 2018</t>
  </si>
  <si>
    <t>Vervielfältigung und Verbreitung, auch auszugsweise, mit Quellenangabe gestattet.</t>
  </si>
  <si>
    <t>Inhalt</t>
  </si>
  <si>
    <t>Teil 1</t>
  </si>
  <si>
    <t>Kapitel 1</t>
  </si>
  <si>
    <t>Gesamtwirtschaftliche Übersichtstabellen</t>
  </si>
  <si>
    <t>Kapitel 2</t>
  </si>
  <si>
    <t xml:space="preserve">Wirtschaftliche Bezugszahlen </t>
  </si>
  <si>
    <t>Teil 2</t>
  </si>
  <si>
    <t>Kapitel 3</t>
  </si>
  <si>
    <t>Energie</t>
  </si>
  <si>
    <t>Teil 3</t>
  </si>
  <si>
    <t>Kapitel 4</t>
  </si>
  <si>
    <t>Luftemissionen</t>
  </si>
  <si>
    <t>Teil 4</t>
  </si>
  <si>
    <t>Kapitel 5</t>
  </si>
  <si>
    <t>Rohstoffe</t>
  </si>
  <si>
    <t>Kapitel 6</t>
  </si>
  <si>
    <t>Wassereinsatz</t>
  </si>
  <si>
    <t>Kapitel 7</t>
  </si>
  <si>
    <t xml:space="preserve">Abwasser </t>
  </si>
  <si>
    <t>Kapitel 8</t>
  </si>
  <si>
    <t>Abfall</t>
  </si>
  <si>
    <t>Kapitel 9</t>
  </si>
  <si>
    <t>Umweltschutzmaßnahmen</t>
  </si>
  <si>
    <t>Teil 5</t>
  </si>
  <si>
    <t>Kapitel 10</t>
  </si>
  <si>
    <t xml:space="preserve">Verkehr und Umwelt </t>
  </si>
  <si>
    <t>Kapitel 11</t>
  </si>
  <si>
    <t>11.1</t>
  </si>
  <si>
    <t>11.1.1</t>
  </si>
  <si>
    <t>11.1.2</t>
  </si>
  <si>
    <t>11.1.3</t>
  </si>
  <si>
    <t>11.1.4</t>
  </si>
  <si>
    <t>11.1.5</t>
  </si>
  <si>
    <t>11.2</t>
  </si>
  <si>
    <t>11.2.1</t>
  </si>
  <si>
    <t>Flächenbelegung von Erzeugnissen tierischen Ursprungs (Übersichtstabelle)</t>
  </si>
  <si>
    <t>11.2.2</t>
  </si>
  <si>
    <t>11.2.3</t>
  </si>
  <si>
    <t>11.2.4</t>
  </si>
  <si>
    <t>11.2.5</t>
  </si>
  <si>
    <t>11.2.6</t>
  </si>
  <si>
    <t>11.2.7</t>
  </si>
  <si>
    <t>11.2.8</t>
  </si>
  <si>
    <t>11.2.9</t>
  </si>
  <si>
    <t>11.2.10</t>
  </si>
  <si>
    <t>11.3</t>
  </si>
  <si>
    <t>Kapitel 12</t>
  </si>
  <si>
    <t>Waldgesamtrechnung</t>
  </si>
  <si>
    <t>Erläuterungen zu den Tabellen</t>
  </si>
  <si>
    <t>Erläuterungen zu den Tabellen zur Flächenbelegung von Erzeugnissen tierischen Ursprungs (Tabellen 11.2)</t>
  </si>
  <si>
    <t>Einleitung</t>
  </si>
  <si>
    <t>Die Nutzviehhaltung im Inland benötigt große Flächen im In- und Ausland für den Anbau von Futtermitteln. Neben</t>
  </si>
  <si>
    <t>der inländischen Flächennutzung durch den Anbau von Futterpflanzen ergeben sich aus der Einfuhr von Futter-</t>
  </si>
  <si>
    <t>mitteln, von Ernährungsgütern und von Vorprodukten des Ernährungsgewerbes weitere Flächenbedarfe im Ausland.</t>
  </si>
  <si>
    <t>In den Tabellen in dieser Veröffentlichung werden Ergebnisse zur gesamten Flächenbelegung der inländischen</t>
  </si>
  <si>
    <t>Nutzviehhaltung und des Inlandsverbrauchs von Ernährungsgütern tierischen Ursprungs für den Zeitraum 2000 bis</t>
  </si>
  <si>
    <t>Berechnungsgrundlage</t>
  </si>
  <si>
    <t>Die Berechnung der Flächenbelegung von Erzeugnissen tierischen Ursprungs erfolgt in mehreren Schritten, bei</t>
  </si>
  <si>
    <t>denen eine Vielzahl von Datenquellen herangezogen wird. Im ersten Schritt wird der Umfang der Futtermittel des</t>
  </si>
  <si>
    <t>inländischen Nutzviehs bestimmt. Dabei werden Angaben zur Inlandserzeugung von Futtermitteln zu Grunde gelegt.</t>
  </si>
  <si>
    <t>Der Import von Futtermitteln wurde anhand von Angaben der Außenhandelsstatistik des Statistischen Bundesamtes</t>
  </si>
  <si>
    <t>ermittelt. Die Flächenbelegung der inländischen Futtermittel wurde mit Hilfe von Angaben zu den Hektarerträgen</t>
  </si>
  <si>
    <t xml:space="preserve">aus der Agrarstatistik (Erntestatistik) berechnet. Bei der Berechnung der Flächenbelegung der importierten </t>
  </si>
  <si>
    <r>
      <t>Futtermittel werden Angaben aus der FAO-Datenbank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zum Anbau und zur Ernte von Agrarrohstoffen genutzt. In</t>
    </r>
  </si>
  <si>
    <t>einem zweiten Schritt wird das ermittelte Futteraufkommen den einzelnen Tierarten zugerechnet. Anschließend</t>
  </si>
  <si>
    <t>wird durch eine Verknüpfung der Futtermengen mit den Flächenkoeffizienten für das In- und Ausland die Flächen-</t>
  </si>
  <si>
    <t>belegung nach einzelnen Tierarten ermittelt.</t>
  </si>
  <si>
    <t>Um Aussagen zur Flächenbelegung des gesamten Inlandsverbrauchs von Erzeugnissen tierischen Ursprungs und</t>
  </si>
  <si>
    <t>zum Flächenbedarf von einzelnen Ernährungsgütern treffen zu können, wird neben der Berechnung der jährlichen</t>
  </si>
  <si>
    <t>Flächennutzung des inländischen Nutzviehs eine Berechnung für die in den Berichtsjahren geschlachteten Tiere</t>
  </si>
  <si>
    <t xml:space="preserve">und die hergestellten Erzeugnisse vorgenommen. Dabei wird die Flächennutzung der Tiere über ihre gesamte </t>
  </si>
  <si>
    <t>Lebensdauer ermittelt und mit Angaben zu den erzeugten Mengen an hergestellten Ernährungsgütern (Fleisch,</t>
  </si>
  <si>
    <t>Wurstwaren, Milch, Käse, Eier) des Berichtsjahres verknüpft.</t>
  </si>
  <si>
    <t>Die auf der Ebene der Erzeugnisse ermittelten Flächenkoeffizienten der inländischen Erzeugung werden bei der</t>
  </si>
  <si>
    <t xml:space="preserve">Berechnung der Flächenbelegung des Inlandsverbrauchs herangezogen. Dabei wird zur Flächenbelegung der </t>
  </si>
  <si>
    <t>inländischen Erzeugung die Flächenbelegung der importierten Erzeugnisse addiert und die exportierten Ernährungs-</t>
  </si>
  <si>
    <t>güter subtrahiert. Während bei den Exporten der einzelnen Erzeugnisgruppen die inländischen Flächenkoeffizienten</t>
  </si>
  <si>
    <t>unverändert übernommen werden, werden bei den Importen aus außereuropäischen Ländern Koeffizienten aus</t>
  </si>
  <si>
    <t>anderen Quellen benutzt, die die dortige landesspezifische Tierhaltung berücksichtigen.</t>
  </si>
  <si>
    <r>
      <t>2016 dargestellt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.</t>
    </r>
  </si>
  <si>
    <t>1 Der Fachbericht mit einer ausführlichen Beschreibung der Methoden und Konzepte zur "Flächenbelegung von Ernährungsgütern"</t>
  </si>
  <si>
    <t>wurde im April 2018 veröffentlicht.</t>
  </si>
  <si>
    <t>www.destatis.de/Energie</t>
  </si>
  <si>
    <t>www.destatis.de/Abfallbilanz</t>
  </si>
  <si>
    <t>www.destatis.de/Umweltschutzausgaben</t>
  </si>
  <si>
    <t>www.destatis.de/FachbeitraegeLandwirtschaft</t>
  </si>
  <si>
    <t>2 FAO: Food and Agriculture Organization of the United Nations.</t>
  </si>
  <si>
    <t>http://faostat.fao.org/site/567/default.aspx#ancor</t>
  </si>
  <si>
    <t>Tabelle 11.1.1: Bodennutzung in Deutschland</t>
  </si>
  <si>
    <t>Weiden mit Almen, ohne Hutungen 1</t>
  </si>
  <si>
    <t>1 Ab 2010 Weiden einschl. Mähweiden und Almen.</t>
  </si>
  <si>
    <t>Tabelle 11.1.2: Erntemengen von Feldfrüchten</t>
  </si>
  <si>
    <r>
      <t xml:space="preserve">2010 </t>
    </r>
    <r>
      <rPr>
        <vertAlign val="superscript"/>
        <sz val="10"/>
        <color theme="1"/>
        <rFont val="MetaNormalLF-Roman"/>
        <family val="2"/>
      </rPr>
      <t>1</t>
    </r>
  </si>
  <si>
    <r>
      <t xml:space="preserve">2017 </t>
    </r>
    <r>
      <rPr>
        <vertAlign val="superscript"/>
        <sz val="10"/>
        <color theme="1"/>
        <rFont val="MetaNormalLF-Roman"/>
        <family val="2"/>
      </rPr>
      <t>2</t>
    </r>
  </si>
  <si>
    <t xml:space="preserve"> .</t>
  </si>
  <si>
    <t>Roggen 3</t>
  </si>
  <si>
    <t>Körnermais 4</t>
  </si>
  <si>
    <t>Süßlupinen 5</t>
  </si>
  <si>
    <t>Mittelfrühe und späte Speisekartoffeln 6</t>
  </si>
  <si>
    <t>Runkelrüben 7</t>
  </si>
  <si>
    <t>Raufutter  insgesamt 8</t>
  </si>
  <si>
    <t>Luzerne 8</t>
  </si>
  <si>
    <t>Grasanbau (zum Abmähen oder Abweiden) 8</t>
  </si>
  <si>
    <t>Dauerwiesen 8</t>
  </si>
  <si>
    <t>Mähweiden 8</t>
  </si>
  <si>
    <t>Silomais (einschl. Lieschkolbenschrot) 9</t>
  </si>
  <si>
    <t>Getreide zur Ganzpflanzenernte 9, 10</t>
  </si>
  <si>
    <t>1 Daten beruhen auf eienr veränderten Gliederung der Fruchtarten.</t>
  </si>
  <si>
    <t>2 Zum Teil vorläufig.</t>
  </si>
  <si>
    <t>3 Ab 2010 werden Roggen und Wintermenggetreide zusammen erfasst.</t>
  </si>
  <si>
    <t>4 Einschl. Corn-Cob-Mix.</t>
  </si>
  <si>
    <t>5 Von 2004 bis 2009 fakultative Erfassung des Ertrags und der Erntemenge.</t>
  </si>
  <si>
    <t>6 Einschl. frühe Industrie-, Futter- und Pflanzkartoffeln.</t>
  </si>
  <si>
    <t>7 Ab 2004 fakultative Erfassung.</t>
  </si>
  <si>
    <t>8 Hektarertrag und Erntemenge in Heu berechnet (einschl. Grünfutter- und Weidennutzung).</t>
  </si>
  <si>
    <t>9 Hektarertrag und Erntemenge in Grünmasse.</t>
  </si>
  <si>
    <t>10 Hektarertrag und Ernetemenge in Grünmasse (35% Trockenmasse).</t>
  </si>
  <si>
    <t>Tabelle 11.1.3: Hektarerträge der Feldfrüchte</t>
  </si>
  <si>
    <t xml:space="preserve">Silomais (einschl. Lieschkolbenschrot) 9 </t>
  </si>
  <si>
    <t>Tabelle 11.1.4: Anbaufläche der Feldfrüchte der Landwirtschaft</t>
  </si>
  <si>
    <t>Tabelle 11.1.5: Nutztierbestand</t>
  </si>
  <si>
    <t>Nutztierbestand (1 000 Stück, 2008 = 100)</t>
  </si>
  <si>
    <t>Veränderung 2008 = 100</t>
  </si>
  <si>
    <t>1 Zum Teil vorläufig. Stand: November 2017.</t>
  </si>
  <si>
    <t>2 2000-2012: Werte aus der Maizählung, ab 2013 Werte aus der Novemberzählung.</t>
  </si>
  <si>
    <t>3 Schafe: ab 2011 eingeschränkte Vergleichbarkeit mit den Vorjahren.</t>
  </si>
  <si>
    <r>
      <t xml:space="preserve">2017 </t>
    </r>
    <r>
      <rPr>
        <vertAlign val="superscript"/>
        <sz val="10"/>
        <color theme="1"/>
        <rFont val="MetaNormalLF-Roman"/>
        <family val="2"/>
      </rPr>
      <t>1</t>
    </r>
  </si>
  <si>
    <t>Rinder 2</t>
  </si>
  <si>
    <t>Schweine 2</t>
  </si>
  <si>
    <t>Schafe 3</t>
  </si>
  <si>
    <t>Tabelle 11.3: Treibhausgasemissionen der Landwirtschaft 2014</t>
  </si>
  <si>
    <t>_____</t>
  </si>
  <si>
    <t>Treibhausgasemissionen der Landwirtschaft 2014</t>
  </si>
  <si>
    <r>
      <t>Im  Ausland</t>
    </r>
    <r>
      <rPr>
        <vertAlign val="superscript"/>
        <sz val="9"/>
        <color theme="1"/>
        <rFont val="MetaNormalLF-Roman"/>
        <family val="2"/>
      </rPr>
      <t>1</t>
    </r>
  </si>
  <si>
    <r>
      <t xml:space="preserve"> Millionen Tonnen CO</t>
    </r>
    <r>
      <rPr>
        <b/>
        <vertAlign val="sub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>-Äquivalente</t>
    </r>
  </si>
  <si>
    <t>Tabelle 11.2.1: Flächenbelegung von Erzeugnissen tierischen Ursprungs</t>
  </si>
  <si>
    <t>Erzeugung von Futter</t>
  </si>
  <si>
    <t>Flächenbelegung von Futter</t>
  </si>
  <si>
    <t>Flächenbelegung des Inlandsverbrauchs tierischer Erzeugnisse (pro Kopf)</t>
  </si>
  <si>
    <r>
      <t>Tabelle 11.2.2: Flächenbelegung für Futtermittel in Deutschland</t>
    </r>
    <r>
      <rPr>
        <b/>
        <vertAlign val="superscript"/>
        <sz val="12"/>
        <color theme="1"/>
        <rFont val="MetaNormalLF-Roman"/>
        <family val="2"/>
      </rPr>
      <t>*</t>
    </r>
  </si>
  <si>
    <t>Anteil Futter auf landwirtschaftl. genutzter Fläche</t>
  </si>
  <si>
    <t>Landwirtschaftlich genutzte Fläche 1</t>
  </si>
  <si>
    <t>Ackerland 1</t>
  </si>
  <si>
    <t>Dauergrünland 1</t>
  </si>
  <si>
    <t>* In Anlehnung an die Gliederung für die Erzeugung von Futtermitteln im Statistischen Jahrbuch über Ernährung, Landwirtschaft und Forsten, verschiedene Jahrgänge, eigene Berechnungen.</t>
  </si>
  <si>
    <t>1 Quelle: Statistisches Bundesamt, Agrarstatistik, Fachserie 3, Reihe 3.1.2, verschiedene Jahrgänge.</t>
  </si>
  <si>
    <t>Tabelle 11.2.3: Futter von Nutzvieh nach Tierarten und Herkunft</t>
  </si>
  <si>
    <t>Tabelle 11.2.4: Futter von Nutzvieh nach Tierarten und Herkunft</t>
  </si>
  <si>
    <r>
      <t>Inlandsverbrauch für Erzeugnisse tierischen Ursprungs</t>
    </r>
    <r>
      <rPr>
        <b/>
        <vertAlign val="superscript"/>
        <sz val="10"/>
        <color theme="1"/>
        <rFont val="MetaNormalLF-Roman"/>
        <family val="2"/>
      </rPr>
      <t>1</t>
    </r>
  </si>
  <si>
    <t>Tabelle 11.2.5: Futter von Nutzvieh nach Tierarten und Herkunft</t>
  </si>
  <si>
    <t>Tabelle 11.2.6: Flächennutzung für die Erzeugung von Futter für Nutzvieh nach Tierarten und Herkunft</t>
  </si>
  <si>
    <t>Teil 5: Verkehr und Umwelt, Landwirtschaft und Umwelt</t>
  </si>
  <si>
    <t>Erschienen am 19.09.2018</t>
  </si>
  <si>
    <t>Glossar</t>
  </si>
  <si>
    <t>10.1</t>
  </si>
  <si>
    <t>Verkehrs- und umweltrelevanten Indikatoren der nationalen Nachhaltigkeitsstrategie</t>
  </si>
  <si>
    <t>10.2</t>
  </si>
  <si>
    <t>Straßenverkehr</t>
  </si>
  <si>
    <t>10.2.1</t>
  </si>
  <si>
    <r>
      <t>Bestände, Fahrleistungen, Kraftstoffverbrauch und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von Pkw</t>
    </r>
  </si>
  <si>
    <t>10.2.2</t>
  </si>
  <si>
    <t>10.3</t>
  </si>
  <si>
    <t>Bestände an Kraftfahrtzeugen</t>
  </si>
  <si>
    <t>10.3.1</t>
  </si>
  <si>
    <t>Bestände nach Fahrzeugtypen und Haltergruppen, Benzinmotor (1 000)</t>
  </si>
  <si>
    <t>10.3.2</t>
  </si>
  <si>
    <t>Bestände nach Fahrzeugtypen und Haltergruppen, Dieselmotor (1 000)</t>
  </si>
  <si>
    <t>10.4</t>
  </si>
  <si>
    <t>Fahrleistungen im Straßenverkehr nach Produktionsbereichen und privaten Haushalten</t>
  </si>
  <si>
    <t>10.4.1</t>
  </si>
  <si>
    <t>Fahrleistungen im Straßenverkehr insgesamt (Mill. km)</t>
  </si>
  <si>
    <t>10.4.2</t>
  </si>
  <si>
    <t>Fahrleistungen nach Fahrzeugtypen, Ottokraftstoffe (Mill. km)</t>
  </si>
  <si>
    <t>10.4.3</t>
  </si>
  <si>
    <t>Fahrleistungen nach Fahrzeugtypen, Dieselkraftstoffe (Mill. km)</t>
  </si>
  <si>
    <t>10.4.4</t>
  </si>
  <si>
    <t>Fahrleistungen Pkw, Ottokraftstoffe (Mill. km)</t>
  </si>
  <si>
    <t>10.4.5</t>
  </si>
  <si>
    <t>Fahrleistungen Pkw, Dieselkraftstoffe (Mill. km)</t>
  </si>
  <si>
    <t>10.4.6</t>
  </si>
  <si>
    <t>10.5</t>
  </si>
  <si>
    <t>Energieverbrauch im Straßenverkehr nach Produktionsbereichen und privaten Haushalten</t>
  </si>
  <si>
    <t>10.5.1</t>
  </si>
  <si>
    <t>Energieverbrauch im Straßenverkehr insgesamt (Terajoule)</t>
  </si>
  <si>
    <t>10.5.2</t>
  </si>
  <si>
    <t>Energieverbrauch nach Kraftstoffarten (Terajoule)</t>
  </si>
  <si>
    <t>10.5.3</t>
  </si>
  <si>
    <t>Energieverbrauch nach Fahrzeugtypen, Ottokraftstoffe (Terajoule)</t>
  </si>
  <si>
    <t>10.5.4</t>
  </si>
  <si>
    <t>Energieverbrauch nach Fahrzeugtypen, Dieselkraftstoffe (Terajoule)</t>
  </si>
  <si>
    <t>10.5.5</t>
  </si>
  <si>
    <t>Energieverbrauch Pkw, Ottokraftstoffe (Terajoule)</t>
  </si>
  <si>
    <t>10.5.6</t>
  </si>
  <si>
    <t>Energieverbrauch Pkw, Dieselkraftstoffe (Terajoule)</t>
  </si>
  <si>
    <t>10.6</t>
  </si>
  <si>
    <r>
      <t>CO</t>
    </r>
    <r>
      <rPr>
        <b/>
        <vertAlign val="sub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>-Emissionen durch den Straßenverkehr nach Produktionsbereichen</t>
    </r>
  </si>
  <si>
    <t>10.6.1</t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</si>
  <si>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im Straßenverkehr durch Diesel- und Ottokraftstoffe (1 000 Tonnen)</t>
    </r>
  </si>
  <si>
    <t>10.6.2</t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</si>
  <si>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im Straßenverkehr nach Kraftstoffarten (1 000 Tonnen)</t>
    </r>
  </si>
  <si>
    <t>10.6.3</t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</si>
  <si>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durch Ottokraftstoffe nach Fahrzeugtypen (1 000 Tonnen)</t>
    </r>
  </si>
  <si>
    <t>10.6.4</t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</si>
  <si>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durch Dieselkraftstoffe nach Fahrzeugtypen (1 000 Tonnen)</t>
    </r>
  </si>
  <si>
    <t>10.6.5</t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</si>
  <si>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Pkw, Ottokraftstoffe (1 000 Tonnen)</t>
    </r>
  </si>
  <si>
    <t>10.6.6</t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</si>
  <si>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Pkw, Dieselkraftstoffe (1 000 Tonnen)</t>
    </r>
  </si>
  <si>
    <t>Verkehr und Umwelt</t>
  </si>
  <si>
    <r>
      <t xml:space="preserve">Die </t>
    </r>
    <r>
      <rPr>
        <b/>
        <sz val="10"/>
        <rFont val="MetaNormalLF-Roman"/>
        <family val="2"/>
      </rPr>
      <t>Tabelle 10.1</t>
    </r>
    <r>
      <rPr>
        <sz val="10"/>
        <rFont val="MetaNormalLF-Roman"/>
        <family val="2"/>
      </rPr>
      <t xml:space="preserve"> stellt das Zahlenwerk der Verkehrsindikatoren der nationalen Nachhaltigkeitsstrategie dar. Die</t>
    </r>
  </si>
  <si>
    <r>
      <t xml:space="preserve">Die detaillierten Tabellen in den übrigen Abschnitten </t>
    </r>
    <r>
      <rPr>
        <b/>
        <sz val="10"/>
        <rFont val="MetaNormalLF-Roman"/>
        <family val="2"/>
      </rPr>
      <t>10.2 bis 10.6</t>
    </r>
    <r>
      <rPr>
        <sz val="10"/>
        <rFont val="MetaNormalLF-Roman"/>
        <family val="2"/>
      </rPr>
      <t xml:space="preserve"> enthalten allein Daten zum Straßenverkehr.</t>
    </r>
  </si>
  <si>
    <t>Als Grundlage dienen die vom DIW veröffentlichten Angaben zu den durchschnittlichen und jährlichen</t>
  </si>
  <si>
    <r>
      <t>Straßengüterverkehrs berücksichtigt (</t>
    </r>
    <r>
      <rPr>
        <b/>
        <sz val="10"/>
        <rFont val="MetaNormalLF-Roman"/>
        <family val="2"/>
      </rPr>
      <t>Tabelle 10.4.6</t>
    </r>
    <r>
      <rPr>
        <sz val="10"/>
        <rFont val="MetaNormalLF-Roman"/>
        <family val="2"/>
      </rPr>
      <t xml:space="preserve">). Die Daten des KBA liegen in langen Zeitreihen bis zum Jahr </t>
    </r>
  </si>
  <si>
    <t>Die gesamten Daten wurden in den UGR zusammengeführt und damit Fahrleistungen und Verbräuche sowohl der</t>
  </si>
  <si>
    <t xml:space="preserve">privat genutzten sowie der gewerblich genutzten Fahrzeuge (nach Produktionsbereichen) ermittelt. Die </t>
  </si>
  <si>
    <t>Berechnungen erfolgten nach Benzin- und Diesel-Fahrzeugen getrennt, bei den Pkw zudem nach jeweils 6 Leistungs-</t>
  </si>
  <si>
    <t>Produktionsbereichen entspricht in diesem Kapitel nicht der üblichen Gliederung nach 68 Bereichen, sondern umfasst</t>
  </si>
  <si>
    <t>eine starke Zusammenfassung nach 18 Bereichen. Hinzu kommen die Daten zu den privaten Haushalten. Die</t>
  </si>
  <si>
    <t>Grundlage der nach Haltern veröffentlichten Fahrzeugbestände des KBA existiert in den bis 2008 in einer Abgrenzung</t>
  </si>
  <si>
    <t>nach 18 Haltergruppen. Ab 2009 ist das KBA auf eine Abgrenzung auf 23 Haltergruppen umgestiegen. Die</t>
  </si>
  <si>
    <t>Abgrenzung ist in direkter Anlehnung an die o. g. Statistische Güterklassifikation entstanden.</t>
  </si>
  <si>
    <t>Als Darstellungskonzept ist in den Tabellen das Inländerkonzept (VGR-Konzept) gewählt worden. Das heißt die</t>
  </si>
  <si>
    <t>Fahrleistungen sind einschließlich der Fahrleistungen der Gebietsansässigen im Ausland und ohne die Fahr-</t>
  </si>
  <si>
    <r>
      <t>leistungen der Gebietsfremden im Inland berechnet (</t>
    </r>
    <r>
      <rPr>
        <b/>
        <sz val="10"/>
        <rFont val="MetaNormalLF-Roman"/>
        <family val="2"/>
      </rPr>
      <t>Tabellen 10.4</t>
    </r>
    <r>
      <rPr>
        <sz val="10"/>
        <rFont val="MetaNormalLF-Roman"/>
        <family val="2"/>
      </rPr>
      <t>). Dies gilt auch für die Tabellen zum Energie-</t>
    </r>
  </si>
  <si>
    <r>
      <t>verbrauch (Kraftstoffverbrauch [</t>
    </r>
    <r>
      <rPr>
        <b/>
        <sz val="10"/>
        <rFont val="MetaNormalLF-Roman"/>
        <family val="2"/>
      </rPr>
      <t>Tabellen 10.5]</t>
    </r>
    <r>
      <rPr>
        <sz val="10"/>
        <rFont val="MetaNormalLF-Roman"/>
        <family val="2"/>
      </rPr>
      <t>). Hier sind die Betankungen der Gebietsansässigen im Ausland</t>
    </r>
  </si>
  <si>
    <r>
      <t xml:space="preserve">sowie die der Gebietsfremden im Inland abgezogen. Die </t>
    </r>
    <r>
      <rPr>
        <b/>
        <sz val="10"/>
        <rFont val="MetaNormalLF-Roman"/>
        <family val="2"/>
      </rPr>
      <t>Tabelle 10.5.1</t>
    </r>
    <r>
      <rPr>
        <sz val="10"/>
        <rFont val="MetaNormalLF-Roman"/>
        <family val="2"/>
      </rPr>
      <t xml:space="preserve"> enthält in den Zeilen mit den laufenden </t>
    </r>
  </si>
  <si>
    <t>Nummern 21 bis 26 eine Staffelrechnung hin zum Inlandskonzept (Territorialkonzept, ohne Biokraftstoffe).</t>
  </si>
  <si>
    <r>
      <t xml:space="preserve">Die </t>
    </r>
    <r>
      <rPr>
        <b/>
        <sz val="10"/>
        <rFont val="MetaNormalLF-Roman"/>
        <family val="2"/>
      </rPr>
      <t>Tabellen 10.4</t>
    </r>
    <r>
      <rPr>
        <sz val="10"/>
        <rFont val="MetaNormalLF-Roman"/>
        <family val="2"/>
      </rPr>
      <t xml:space="preserve"> und </t>
    </r>
    <r>
      <rPr>
        <b/>
        <sz val="10"/>
        <rFont val="MetaNormalLF-Roman"/>
        <family val="2"/>
      </rPr>
      <t>10.5</t>
    </r>
    <r>
      <rPr>
        <sz val="10"/>
        <rFont val="MetaNormalLF-Roman"/>
        <family val="2"/>
      </rPr>
      <t xml:space="preserve"> enthalten neben den Fahrleistungen und Verbräuchen durch Fahrzeuge die mit den</t>
    </r>
  </si>
  <si>
    <t>Antriebsarten Benzin und Diesel, auch die, die durch Biodiesel und Bioethanol erbracht werden.</t>
  </si>
  <si>
    <t>Das DIW verwendet als Quelle für die Fahrleistungen im Lastkraftverkehr die Daten aus der Güterverkehrsstatistik</t>
  </si>
  <si>
    <t>des KBA. Laut den Ergebnissen eines Forschungsprojektes "Evaluation und methodische Weiterentwicklung der</t>
  </si>
  <si>
    <t>Güterverkehrsstatistik" werden die Fahrleistungen in der KBA-Statistik deutlich untererfasst (bestimmte Fahrtzwecke</t>
  </si>
  <si>
    <t>wie Fahrten zu Werkstätten u. ä. werden nicht erfasst). Da aber auch diese Fahrten Kraftstoff benötigen, wird vom</t>
  </si>
  <si>
    <r>
      <t>DIW beim Verbrauch von Dieselkraftstoffen im Straßenverkehr eine gesonderte Position "</t>
    </r>
    <r>
      <rPr>
        <b/>
        <sz val="10"/>
        <rFont val="MetaNormalLF-Roman"/>
        <family val="2"/>
      </rPr>
      <t>nicht zugeordneter</t>
    </r>
  </si>
  <si>
    <r>
      <rPr>
        <b/>
        <sz val="10"/>
        <rFont val="MetaNormalLF-Roman"/>
        <family val="2"/>
      </rPr>
      <t>Verbrauch</t>
    </r>
    <r>
      <rPr>
        <sz val="10"/>
        <rFont val="MetaNormalLF-Roman"/>
        <family val="2"/>
      </rPr>
      <t>" ausgewiesen, die diesen (geschätzten) Verbrauch enthält. Ziel ist eine zum Kraftstoffabsatz</t>
    </r>
  </si>
  <si>
    <t>konsistente Verbrauchsberechnung.</t>
  </si>
  <si>
    <r>
      <t>Im vorliegenden Tabellenband der UGR wird dieser "</t>
    </r>
    <r>
      <rPr>
        <b/>
        <sz val="10"/>
        <rFont val="MetaNormalLF-Roman"/>
        <family val="2"/>
      </rPr>
      <t>nicht zugeordnete Verbrauch</t>
    </r>
    <r>
      <rPr>
        <sz val="10"/>
        <rFont val="MetaNormalLF-Roman"/>
        <family val="2"/>
      </rPr>
      <t>" den Lastkraftwagen und den</t>
    </r>
  </si>
  <si>
    <t>Sattelzugmaschinen zugeordnet. Der Zuschlag erfolgt im Produktionsbereich "Verkehrs- und Lagerleistungen".</t>
  </si>
  <si>
    <t>Die Fahrleistungen werden nicht angepasst, da diese den Angaben der Güterkraftverkehrsstatistik entsprechen</t>
  </si>
  <si>
    <t>sollen.</t>
  </si>
  <si>
    <r>
      <t>Die Daten zu den Kohlendioxidemissionen (</t>
    </r>
    <r>
      <rPr>
        <b/>
        <sz val="10"/>
        <rFont val="MetaNormalLF-Roman"/>
        <family val="2"/>
      </rPr>
      <t>Tabelle 10.6</t>
    </r>
    <r>
      <rPr>
        <sz val="10"/>
        <rFont val="MetaNormalLF-Roman"/>
        <family val="2"/>
      </rPr>
      <t>) sind aus den Tabellen zum Energieverbrauch mit Hilfe</t>
    </r>
  </si>
  <si>
    <t>von Emissionsfaktoren des Umweltbundesamtes (UBA) für Benzin-, Diesel- und Biokraftstoffe berechnet. Ebenfalls</t>
  </si>
  <si>
    <t xml:space="preserve">liegen berechnete Angaben zu den Emissionen durch Fahrzeuge vor, die mit Erdgas oder Flüssiggas angetrieben </t>
  </si>
  <si>
    <r>
      <t>werden. Weitere Darstellungen zu den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im Straßenverkehr sind im Teil 3 Luftemissionen zu finden.</t>
    </r>
  </si>
  <si>
    <t>Datengrundlage der Emissionsberechnungen ist jedoch das TREMOD-Modell (Emissionen im Inland) des UBA. Die</t>
  </si>
  <si>
    <t>Eckdaten wurden aufeinander abgestimmt.</t>
  </si>
  <si>
    <t>__________</t>
  </si>
  <si>
    <t xml:space="preserve">Anteile des Schienenverkehrs </t>
  </si>
  <si>
    <t xml:space="preserve">Anteil der Güterbeförderungsleistung der Bahn sowie Anteil der Binnenschifffahrt an </t>
  </si>
  <si>
    <t>und der Binnenschifffahrt</t>
  </si>
  <si>
    <t xml:space="preserve">der gesamten Güterbeförderungsleistung im Inland ohne den Nahverkehr deutscher </t>
  </si>
  <si>
    <t>Lastkraftfahrzeuge bis 50 km.</t>
  </si>
  <si>
    <r>
      <t>CO</t>
    </r>
    <r>
      <rPr>
        <b/>
        <vertAlign val="sub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>-Emissionen</t>
    </r>
  </si>
  <si>
    <r>
      <t>Abgabe von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(Kohlendioxid) in die Erdatmosphäre. Insbesondere durch die </t>
    </r>
  </si>
  <si>
    <t xml:space="preserve">Verbrennung fossiler Energieträger, wie Kohle, Erdöl und Erdgas, werden große Mengen </t>
  </si>
  <si>
    <t xml:space="preserve">an Kohlendioxid in die Erdatmosphäre emittiert. Dies trägt zur zusätzlichen Erwärmung </t>
  </si>
  <si>
    <t xml:space="preserve">der Erdatmosphäre und den damit verbundenen Auswirkungen (Klimaveränderungen, </t>
  </si>
  <si>
    <t>Meeresspiegelanstieg usw.) bei.</t>
  </si>
  <si>
    <t>Güterbeförderungsleistung</t>
  </si>
  <si>
    <t xml:space="preserve">Die Güterbeförderungsleistung wird in Tonnenkilometern (tkm) gemessen. Dabei werden </t>
  </si>
  <si>
    <t>die transportierten Güter in Tonnen (t) mit der beim Transport zurückgelegten Wegstrecke</t>
  </si>
  <si>
    <t>in Kilometern (km) multipliziert.</t>
  </si>
  <si>
    <t>Gütertransportintensität</t>
  </si>
  <si>
    <t>Gütertransportintensität = Güterbeförderungsleistung (in Tonnenkilometern) / Brutto-</t>
  </si>
  <si>
    <t>inlandsprodukt (preisbereinigt).</t>
  </si>
  <si>
    <t>Dabei geht es um jegliche Beförderung von Gegenständen und alle Nebenleistungen</t>
  </si>
  <si>
    <t xml:space="preserve">im Inland (einschließlich Luftverkehr). </t>
  </si>
  <si>
    <t>Personenbeförderungsleistung</t>
  </si>
  <si>
    <t>Die Personenbeförderungsleistung wird in Personenkilomertern (Pkm) gemessen. Dabei</t>
  </si>
  <si>
    <t>wird die Anzahl der transportierten Personen mit der zurückgelegten Wegstrecke in</t>
  </si>
  <si>
    <t>Kilometern (km) multipliziert.</t>
  </si>
  <si>
    <t>Personentransportintensität</t>
  </si>
  <si>
    <t xml:space="preserve">Personentransportintensität = Personenbeförderungsleistung (in Personenkilometern) / </t>
  </si>
  <si>
    <t>Bruttoinlandsprodukt (preisbereinigt).</t>
  </si>
  <si>
    <t xml:space="preserve">Basis sind jegliche Beförderungen von Personen und alle Nebenleistungen im Inland </t>
  </si>
  <si>
    <t>(einschließlich Luftverkehr).</t>
  </si>
  <si>
    <t>Verkehr</t>
  </si>
  <si>
    <t xml:space="preserve">Unter Verkehr wird im Rahmen der Umweltökonomischen Gesamtrechnungen der </t>
  </si>
  <si>
    <t xml:space="preserve">motorisierte Transport von Menschen und Gütern über Land-, Wasser- und Luftwege </t>
  </si>
  <si>
    <t>verstanden. Die Nutzung mobiler Arbeitsfahrzeuge wie Traktoren, Bagger und Gabelstapler</t>
  </si>
  <si>
    <t>wird nicht dem Verkehr zugerechnet, da ihre Bewegung lediglich einen Nebeneffekt des</t>
  </si>
  <si>
    <t>Produktionseinsatzes bildet. Hingegen werden sämtliche Fahrten von Personenkraftwagen</t>
  </si>
  <si>
    <t xml:space="preserve">und Krafträdern dem Verkehr zugeordnet, da statistisch nicht zwischen Transport- und </t>
  </si>
  <si>
    <t>z. B. Vergnügungsfahrten unterschieden werden kann.</t>
  </si>
  <si>
    <t>Tabelle 11.2.7: Flächenbelegung für Erzeugnisse tierischen Ursprungs - Inlandserzeugung</t>
  </si>
  <si>
    <t>Milchprodukte 1</t>
  </si>
  <si>
    <t>Eier 3</t>
  </si>
  <si>
    <t>3 Mit Kleinbauernbetrieben.</t>
  </si>
  <si>
    <t>Tabelle 11.2.8: Flächenbelegung für Erzeugnisse tierischen Ursprungs - Importe</t>
  </si>
  <si>
    <t>Tabelle 11.2.9: Flächenbelegung für Erzeugnisse tierischen Ursprungs - Exporte</t>
  </si>
  <si>
    <t>1 Zuordnung in anlehnung an die 4- bzw. 6-Steller der Außenhandelsstatistik.</t>
  </si>
  <si>
    <t>Tabelle 11.2.10: Flächenbelegung für Erzeugnisse tierischen Ursprungs - Inlandsverbrauch</t>
  </si>
  <si>
    <t>1 MFE = Milchfetteinheiten.</t>
  </si>
  <si>
    <r>
      <t xml:space="preserve">1 000 t MFE </t>
    </r>
    <r>
      <rPr>
        <vertAlign val="superscript"/>
        <sz val="9"/>
        <color theme="1"/>
        <rFont val="MetaNormalLF-Roman"/>
        <family val="2"/>
      </rPr>
      <t>1</t>
    </r>
  </si>
  <si>
    <r>
      <t xml:space="preserve">Daten zu den Beförderungsleistungen entstammen der Publikation </t>
    </r>
    <r>
      <rPr>
        <sz val="10"/>
        <rFont val="Calibri"/>
        <family val="2"/>
      </rPr>
      <t>„</t>
    </r>
    <r>
      <rPr>
        <sz val="10"/>
        <rFont val="MetaNormalLF-Roman"/>
        <family val="2"/>
      </rPr>
      <t>Verkehr in Zahlen 2017/2018</t>
    </r>
    <r>
      <rPr>
        <sz val="10"/>
        <rFont val="Calibri"/>
        <family val="2"/>
      </rPr>
      <t>ˮ</t>
    </r>
    <r>
      <rPr>
        <sz val="10"/>
        <rFont val="MetaNormalLF-Roman"/>
        <family val="2"/>
      </rPr>
      <t xml:space="preserve"> des </t>
    </r>
    <r>
      <rPr>
        <sz val="10"/>
        <rFont val="Calibri"/>
        <family val="2"/>
      </rPr>
      <t>„</t>
    </r>
    <r>
      <rPr>
        <sz val="10"/>
        <rFont val="MetaNormalLF-Roman"/>
        <family val="2"/>
      </rPr>
      <t xml:space="preserve">Deutschen </t>
    </r>
  </si>
  <si>
    <t>Instituts für Wirtschaftsforschung" (DIW) Berlin, welche im Auftrag des Bundesministeriums für Verkehr und digitale</t>
  </si>
  <si>
    <t>Infrastruktur (BMVBS) erstellt wird. Die Angaben zum Energieverbrauch im Straßenverkehr sind der Datenbank TREMOD</t>
  </si>
  <si>
    <t xml:space="preserve">(Transport Emission Model) des Institutes für Energie- und Umweltforschung (ifeu) in Heidelberg entnommen. Die </t>
  </si>
  <si>
    <t>des Bruttoinlandsprodukts zu fixen Preisen (Statistisches Bundesamt) ermittelt.</t>
  </si>
  <si>
    <t xml:space="preserve">errechneten Intensitäten werden als Quotient aus Transportleistung (Gütertransport bzw. Personenbeförderung) und </t>
  </si>
  <si>
    <t xml:space="preserve">Fahrleistungen sowie den Verbräuchen der Inländer im Straßenverkehrs insgesamt, getrennt nach Fahrzeugtypen </t>
  </si>
  <si>
    <t xml:space="preserve">und den Antriebsarten Diesel- und Benzin-Motor. Ebenfalls werden beim DIW die durchschnittlichen Verbräuche pro </t>
  </si>
  <si>
    <t xml:space="preserve">100 km aller Diesel- und Benzin-Pkw ermittelt, veröffentlicht und fließen in die Berechnung mit ein. Darüber hinaus </t>
  </si>
  <si>
    <t xml:space="preserve">sowie nach Leistungsklassen verwendet. Weiterhin werden auch die Daten des KBA zu den Transportleistungen des </t>
  </si>
  <si>
    <t xml:space="preserve">werden die vom Kraftfahrtbundesamt (KBA) registrierten Kraftfahrzeugbestände nach Haltern und Hubraumklassen </t>
  </si>
  <si>
    <t xml:space="preserve">2015 vor. Die Angaben vom DIW liegen bis zum Jahr 2016 vor. </t>
  </si>
  <si>
    <t>klassen. Die Straßenverkehrsdaten werden in Zeitreihen von 2005 bis 2016 dargestellt. Die Gliederung nach</t>
  </si>
  <si>
    <r>
      <t>Tabelle 10.1: Verkehrs- und umweltrelevante Indikatoren der nationalen Nachhaltigkeitsstrategie</t>
    </r>
    <r>
      <rPr>
        <b/>
        <vertAlign val="superscript"/>
        <sz val="12"/>
        <rFont val="MetaNormalLF-Roman"/>
        <family val="2"/>
      </rPr>
      <t>*</t>
    </r>
  </si>
  <si>
    <t>Definition</t>
  </si>
  <si>
    <r>
      <t xml:space="preserve">2016 </t>
    </r>
    <r>
      <rPr>
        <vertAlign val="superscript"/>
        <sz val="10"/>
        <rFont val="MetaNormalLF-Roman"/>
        <family val="2"/>
      </rPr>
      <t>1</t>
    </r>
  </si>
  <si>
    <t>Verkehrsbezogene Kennzahlen:</t>
  </si>
  <si>
    <t>Endenergieverbrauch im Personentransport</t>
  </si>
  <si>
    <t>2005 = 100</t>
  </si>
  <si>
    <t>Endenergieverbrauch im Personentransport 2, 3</t>
  </si>
  <si>
    <t>Petajoule</t>
  </si>
  <si>
    <t>Energieverbrauch je Personenkilometer</t>
  </si>
  <si>
    <t>(2) : (7)</t>
  </si>
  <si>
    <t>MJ/Pkm</t>
  </si>
  <si>
    <t>Personenbeförderungsintensität</t>
  </si>
  <si>
    <t xml:space="preserve">Personenbeförderungsintensität </t>
  </si>
  <si>
    <t>(7) : (29)</t>
  </si>
  <si>
    <t>Mrd. Pkm/Mrd.Euro</t>
  </si>
  <si>
    <r>
      <t xml:space="preserve">Personenbeförderungsleistung des Landverkehrs (Territorialkonzept) </t>
    </r>
    <r>
      <rPr>
        <vertAlign val="superscript"/>
        <sz val="9"/>
        <rFont val="MetaNormalLF-Roman"/>
        <family val="2"/>
      </rPr>
      <t>4, 5</t>
    </r>
  </si>
  <si>
    <t>Mrd. Pkm</t>
  </si>
  <si>
    <r>
      <t xml:space="preserve">Personenbeförderungsleistung des Verkehrs insgesamt </t>
    </r>
    <r>
      <rPr>
        <vertAlign val="superscript"/>
        <sz val="9"/>
        <rFont val="MetaNormalLF-Roman"/>
        <family val="2"/>
      </rPr>
      <t>4, 2</t>
    </r>
  </si>
  <si>
    <t>Endenergieverbrauch im Gütertransport</t>
  </si>
  <si>
    <t>Endenergieverbrauch im Gütertransport insgesamt 6</t>
  </si>
  <si>
    <t>Energieverbrauch je Tonnenkilometer</t>
  </si>
  <si>
    <t>(9) : (13)</t>
  </si>
  <si>
    <t>MJ/tkm</t>
  </si>
  <si>
    <t>Güterbeförderungsintensität</t>
  </si>
  <si>
    <t>2005 =100</t>
  </si>
  <si>
    <t xml:space="preserve">Güterbeförderungsintensität </t>
  </si>
  <si>
    <t>(13) : (29)</t>
  </si>
  <si>
    <t>Mrd. tkm/Mrd.Euro</t>
  </si>
  <si>
    <t>Güterbeförderungsleistung des binnenländischen Verkehrs 4, 7</t>
  </si>
  <si>
    <t>Mrd. tkm</t>
  </si>
  <si>
    <t>Anteil des Straßenverkehrs am Endenergieverbrauch</t>
  </si>
  <si>
    <t>(16) : (9)</t>
  </si>
  <si>
    <t>Endenergieverbrauch</t>
  </si>
  <si>
    <t>Endenergieverbrauch Inland (EB) 5</t>
  </si>
  <si>
    <t>Endenergieverbrauch Inland (Verbrauchskonzept UGR) 5</t>
  </si>
  <si>
    <t>Endenergieverbrauch 3, 6</t>
  </si>
  <si>
    <t>(16) : (18)</t>
  </si>
  <si>
    <t>Güterbeförderungsleistung 4, 8</t>
  </si>
  <si>
    <t>Anteil des Schienenverkehrs am Endenergieverbrauch</t>
  </si>
  <si>
    <t>(21) : (13)</t>
  </si>
  <si>
    <t>Endenergieverbrauch 6</t>
  </si>
  <si>
    <t>(21) : (23)</t>
  </si>
  <si>
    <t>Güterbeförderungsleistung 4</t>
  </si>
  <si>
    <t>Anteil der Binnenschifffahrt am Endenergieverbrauch</t>
  </si>
  <si>
    <t>(26) : (13)</t>
  </si>
  <si>
    <t>(26) : (28)</t>
  </si>
  <si>
    <t>Güterbeförderungsleistung (Territorialkonzept)</t>
  </si>
  <si>
    <t>Bruttoinlandsprodukt preisbereinigt (verkettetes Volumen)</t>
  </si>
  <si>
    <t>Mrd. Euro</t>
  </si>
  <si>
    <t xml:space="preserve">Bruttoinlandsprodukt preisbereinigt, verkettet </t>
  </si>
  <si>
    <t>Bruttoinlandsprodukt in jeweiligen Preisen</t>
  </si>
  <si>
    <t>___</t>
  </si>
  <si>
    <t>* Stand August 2018.</t>
  </si>
  <si>
    <t xml:space="preserve">1 Teilweise Vorläufig. </t>
  </si>
  <si>
    <t>2 Einschließlich nationaler Luftverkehr (Inlandsflüge).</t>
  </si>
  <si>
    <t>3 Lkw &gt; 7,5 t Gesamtgewicht.</t>
  </si>
  <si>
    <t xml:space="preserve">4 Quelle: Verkehr in Zahlen 2017/2018; Herausgeber BMVBW. </t>
  </si>
  <si>
    <t>5 Landverkehr schließt die Verkehrszweige Eisenbahn, öffentlicher Straßenverkehr und motorisierter Individualverkehr ein.</t>
  </si>
  <si>
    <t>6 Inlandsverbrauch; Quelle: ifeu Heidelberg, Tremod-Datenbank.</t>
  </si>
  <si>
    <t xml:space="preserve">7 Binnenländischer Verkehr schließt die Verkehrszweige Eisenbahn, Binnenschifffahrt und Straßenverkehr ein; ohne Rohrleitungstransport von Rohöl; ohne Luftverkehr. </t>
  </si>
  <si>
    <t>8 Lkw &gt; 3,5 t Nutzlast.</t>
  </si>
  <si>
    <r>
      <t>Tabelle 10.2.1: Bestände, Fahrleistungen, Kraftstoffverbrauch und CO</t>
    </r>
    <r>
      <rPr>
        <b/>
        <vertAlign val="subscript"/>
        <sz val="12"/>
        <rFont val="MetaNormalLF-Roman"/>
        <family val="2"/>
      </rPr>
      <t>2</t>
    </r>
    <r>
      <rPr>
        <b/>
        <sz val="12"/>
        <rFont val="MetaNormalLF-Roman"/>
        <family val="2"/>
      </rPr>
      <t>-Emissionen von Pkw</t>
    </r>
    <r>
      <rPr>
        <b/>
        <vertAlign val="superscript"/>
        <sz val="12"/>
        <rFont val="MetaNormalLF-Roman"/>
        <family val="2"/>
      </rPr>
      <t>*</t>
    </r>
  </si>
  <si>
    <t>Gegenstand  der Nachweisung</t>
  </si>
  <si>
    <t>2016 geg. 2005</t>
  </si>
  <si>
    <t>2016 geg. 2015</t>
  </si>
  <si>
    <t>2000=100</t>
  </si>
  <si>
    <t>2005=100</t>
  </si>
  <si>
    <t>Bestand in Tausend</t>
  </si>
  <si>
    <t>Insgesamt 1</t>
  </si>
  <si>
    <t>Diesel-Pkw</t>
  </si>
  <si>
    <t>Otto-Pkw 2</t>
  </si>
  <si>
    <t>Private Haushalte 3</t>
  </si>
  <si>
    <t>Pkw &gt; 100 kW</t>
  </si>
  <si>
    <t>Anteil an Bestand der Haushalte</t>
  </si>
  <si>
    <t>Otto-Pkw</t>
  </si>
  <si>
    <t>Durchschnittliche Fahrleistung (1 000 km)</t>
  </si>
  <si>
    <t>Fahrleistung Otto-Pkw</t>
  </si>
  <si>
    <t>Private Haushalte 1</t>
  </si>
  <si>
    <t>Fahrleistung (Millionen km)</t>
  </si>
  <si>
    <t xml:space="preserve">Insgesamt </t>
  </si>
  <si>
    <t>Spezifischer Verbrauch (Liter / 100 km)</t>
  </si>
  <si>
    <t>Verbrauch (Millionen Liter)</t>
  </si>
  <si>
    <t>Verbrauch (Terajoule)</t>
  </si>
  <si>
    <r>
      <t>CO</t>
    </r>
    <r>
      <rPr>
        <b/>
        <vertAlign val="sub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>-Emissionen (Tausend Tonnen)</t>
    </r>
  </si>
  <si>
    <t>Insgesamt (ohne Biokreaftstoffe)</t>
  </si>
  <si>
    <t>* Inländerkonzept. Einschließlich Biokraftstoffe.</t>
  </si>
  <si>
    <t xml:space="preserve">1 Ab 2007 Bestände ohne vorübergehend stillgelegte Fahrzeuge. Dadurch sind die Bestandsdaten sowie die durchschnittlichen Fahrleistungen je Fahrzeug </t>
  </si>
  <si>
    <t>zeitlich nicht vergleichbar.</t>
  </si>
  <si>
    <t>2 Einschließlich Fahrzeuge mit sonstigem Antrieb, ohne Gasfahrzeuge.</t>
  </si>
  <si>
    <t>3 Ohne Fahrleistungen und Verbräuche mit Mietwagen. Ohne Fahrleistungen und Verbräuche durch private Nutzung von Dienstfahrzeugen.</t>
  </si>
  <si>
    <r>
      <t>Tabelle 10.2.2: Bestände, Fahrleistungen, Kraftstoffverbrauch und CO</t>
    </r>
    <r>
      <rPr>
        <b/>
        <vertAlign val="subscript"/>
        <sz val="12"/>
        <rFont val="MetaNormalLF-Roman"/>
        <family val="2"/>
      </rPr>
      <t>2</t>
    </r>
    <r>
      <rPr>
        <b/>
        <sz val="12"/>
        <rFont val="MetaNormalLF-Roman"/>
        <family val="2"/>
      </rPr>
      <t>-Emissionen von Lkw</t>
    </r>
    <r>
      <rPr>
        <b/>
        <vertAlign val="superscript"/>
        <sz val="12"/>
        <rFont val="MetaNormalLF-Roman"/>
        <family val="2"/>
      </rPr>
      <t>*</t>
    </r>
  </si>
  <si>
    <t>Einheit</t>
  </si>
  <si>
    <t>2015 geg. 2005</t>
  </si>
  <si>
    <t>2015 geg. 2014</t>
  </si>
  <si>
    <t>Bestand insgesamt</t>
  </si>
  <si>
    <t>1 000</t>
  </si>
  <si>
    <t>Durchschnittliche Fahrleistung</t>
  </si>
  <si>
    <t>1 000 km je Fahrzeug</t>
  </si>
  <si>
    <t xml:space="preserve">
Fahrleistung insgesamt</t>
  </si>
  <si>
    <t>Millionen km</t>
  </si>
  <si>
    <t xml:space="preserve">Spez. Verbrauch </t>
  </si>
  <si>
    <t>Liter je 100 km</t>
  </si>
  <si>
    <t>Verbrauch insgesamt</t>
  </si>
  <si>
    <t>Millionen Liter</t>
  </si>
  <si>
    <r>
      <t>CO</t>
    </r>
    <r>
      <rPr>
        <vertAlign val="subscript"/>
        <sz val="9"/>
        <rFont val="MetaNormalLF-Roman"/>
        <family val="2"/>
      </rPr>
      <t>2-</t>
    </r>
    <r>
      <rPr>
        <sz val="9"/>
        <rFont val="MetaNormalLF-Roman"/>
        <family val="2"/>
      </rPr>
      <t>Emissionen LKW</t>
    </r>
  </si>
  <si>
    <r>
      <t>1 000 Tonnen CO</t>
    </r>
    <r>
      <rPr>
        <vertAlign val="subscript"/>
        <sz val="9"/>
        <rFont val="MetaNormalLF-Roman"/>
        <family val="2"/>
      </rPr>
      <t>2</t>
    </r>
  </si>
  <si>
    <t>* Lastkraftwagen, Sattelzüge und Leichte Nutzfahrzeuge.</t>
  </si>
  <si>
    <t>Quelle: Deutsches Institut für Wirtschaftsforschung, Berlin (DIW).</t>
  </si>
  <si>
    <r>
      <t>Tabelle 10.3.1: Bestände nach Fahrzeugtypen und Haltergruppen, Benzinmotor</t>
    </r>
    <r>
      <rPr>
        <b/>
        <vertAlign val="superscript"/>
        <sz val="12"/>
        <rFont val="MetaNormalLF-Roman"/>
        <family val="2"/>
      </rPr>
      <t>*</t>
    </r>
  </si>
  <si>
    <t>KBA Nr.</t>
  </si>
  <si>
    <t>Haltergruppen</t>
  </si>
  <si>
    <t>Pkw</t>
  </si>
  <si>
    <t xml:space="preserve">Leichte Nutzfahrzeuge </t>
  </si>
  <si>
    <r>
      <t xml:space="preserve">Krafträder </t>
    </r>
    <r>
      <rPr>
        <vertAlign val="superscript"/>
        <sz val="10"/>
        <rFont val="MetaNormalLF-Roman"/>
        <family val="2"/>
      </rPr>
      <t>2, 3</t>
    </r>
  </si>
  <si>
    <t>Sonstige</t>
  </si>
  <si>
    <t>Land- und Fortstwirtschaft</t>
  </si>
  <si>
    <t>2</t>
  </si>
  <si>
    <t>Fischerei, Fischzucht</t>
  </si>
  <si>
    <t>3</t>
  </si>
  <si>
    <t>Bergbau, Gewinnung von Steinen und Erden</t>
  </si>
  <si>
    <t>4</t>
  </si>
  <si>
    <t>Verarbeitendes Gewerbe</t>
  </si>
  <si>
    <t>5</t>
  </si>
  <si>
    <t>Energie- und Wasserversorgung</t>
  </si>
  <si>
    <t>6</t>
  </si>
  <si>
    <t>Baugewerbe</t>
  </si>
  <si>
    <t>7</t>
  </si>
  <si>
    <t>Handel, Reperatur von Kfz u. Gebrauchsgütern</t>
  </si>
  <si>
    <t>8</t>
  </si>
  <si>
    <t>Gastgewerbe</t>
  </si>
  <si>
    <t>9</t>
  </si>
  <si>
    <t>Verkehr und Nachrichtenübermittlung</t>
  </si>
  <si>
    <t>10</t>
  </si>
  <si>
    <t>Kreditinstitute und Versicherungsgewerbe</t>
  </si>
  <si>
    <t>11</t>
  </si>
  <si>
    <t>Grundst- und Wohnungswesen, Vermietung, DL, u.a.</t>
  </si>
  <si>
    <t>Mietfahrzeuge für Selbstfahrer</t>
  </si>
  <si>
    <t>Öffentl. Verwaltung, Verteidigung, Sozialversicherung</t>
  </si>
  <si>
    <t>Erziehung und Unterricht</t>
  </si>
  <si>
    <t>Gesundheits-, Veterinär- und Sozialwesen</t>
  </si>
  <si>
    <t>Sonstige öffentliche und pers. Dienstleistungen</t>
  </si>
  <si>
    <t>Exterritoriale Organisation und Körperschaften</t>
  </si>
  <si>
    <t>Arbeitnehmer- und Nichterwerbspersonen</t>
  </si>
  <si>
    <t>Unbekannt</t>
  </si>
  <si>
    <t>Alle Bereiche</t>
  </si>
  <si>
    <t>Land- und Fortstwirtschaft, Fischerei</t>
  </si>
  <si>
    <t>Verarbeitendes Gewerbe/Herstellung von Waren</t>
  </si>
  <si>
    <t>Energieversorgung</t>
  </si>
  <si>
    <t>Wasserversorgung, Entsorgung u.ä.</t>
  </si>
  <si>
    <t>Baugewerbe/Bau</t>
  </si>
  <si>
    <t>Handel, Instandhaltung und Reparatur von Kfz</t>
  </si>
  <si>
    <t>Verkehr und Lagerei</t>
  </si>
  <si>
    <t>Gastgewerbe/Beherbergung und Gastronomie</t>
  </si>
  <si>
    <t>Information und Kommunikation</t>
  </si>
  <si>
    <t>Erbringung v. DL im Finanz- und Versicherungswesen</t>
  </si>
  <si>
    <t>Grundstücks- und Wohnungswesen</t>
  </si>
  <si>
    <t>Erbringung v. freiberufl., wissenschaftl. u. techn. DL</t>
  </si>
  <si>
    <t>Erbringung von sonstigen wirtschaftlichen DL</t>
  </si>
  <si>
    <t>Vermietung von Kfz ohne Gestellung eines Fahrers</t>
  </si>
  <si>
    <t>Gesundheits- und Sozialwesen</t>
  </si>
  <si>
    <t>Kunst, Unterhaltung und Erholung</t>
  </si>
  <si>
    <t>Erbringung von sonstigen Dienstleistungen</t>
  </si>
  <si>
    <t>Exterritoriale Organisationen und Körperschaften</t>
  </si>
  <si>
    <t>Arbeitnehmer und Nichterwerbspersonen</t>
  </si>
  <si>
    <t>* Quellen: Ifeu Heidelberg (Tremod-Datenbank), Kraftfahrtbundesamt (KBA)</t>
  </si>
  <si>
    <t>1 Zugmaschinen ohne Sattelzugmaschinen und ohne landwirtschaftliche Zugmaschinen.</t>
  </si>
  <si>
    <t>2 Verteilung auf die Haltergruppen entsprechend der Verteilung der Bestände der Sonstigen Zugmaschinen</t>
  </si>
  <si>
    <t>3 Ohne Kleinkrafträder, einschließlich andere Antriebsarten.</t>
  </si>
  <si>
    <r>
      <t>Sonstige Zug-maschinen</t>
    </r>
    <r>
      <rPr>
        <vertAlign val="superscript"/>
        <sz val="10"/>
        <rFont val="MetaNormalLF-Roman"/>
        <family val="2"/>
      </rPr>
      <t xml:space="preserve"> 1, 2</t>
    </r>
  </si>
  <si>
    <r>
      <t>Tabelle 10.3.2: Bestände nach Fahrzeugtypen und Haltergruppen, Dieselmotor</t>
    </r>
    <r>
      <rPr>
        <b/>
        <vertAlign val="superscript"/>
        <sz val="12"/>
        <rFont val="MetaNormalLF-Roman"/>
        <family val="2"/>
      </rPr>
      <t>*</t>
    </r>
  </si>
  <si>
    <r>
      <t xml:space="preserve">SZ </t>
    </r>
    <r>
      <rPr>
        <vertAlign val="superscript"/>
        <sz val="10"/>
        <rFont val="MetaNormalLF-Roman"/>
        <family val="2"/>
      </rPr>
      <t>1</t>
    </r>
  </si>
  <si>
    <t xml:space="preserve">Sattelzüge </t>
  </si>
  <si>
    <r>
      <t>Sonstige Zug-maschinen</t>
    </r>
    <r>
      <rPr>
        <vertAlign val="superscript"/>
        <sz val="10"/>
        <rFont val="MetaNormalLF-Roman"/>
        <family val="2"/>
      </rPr>
      <t xml:space="preserve"> 2, 3</t>
    </r>
  </si>
  <si>
    <t>Leichte Nutzfahr-zeuge</t>
  </si>
  <si>
    <r>
      <t xml:space="preserve">Busse </t>
    </r>
    <r>
      <rPr>
        <vertAlign val="superscript"/>
        <sz val="10"/>
        <rFont val="MetaNormalLF-Roman"/>
        <family val="2"/>
      </rPr>
      <t>4</t>
    </r>
  </si>
  <si>
    <t>01.01.2005</t>
  </si>
  <si>
    <t>111</t>
  </si>
  <si>
    <t>12</t>
  </si>
  <si>
    <t>13</t>
  </si>
  <si>
    <t>14</t>
  </si>
  <si>
    <t>15</t>
  </si>
  <si>
    <t>16</t>
  </si>
  <si>
    <t>17</t>
  </si>
  <si>
    <t>-</t>
  </si>
  <si>
    <t>01.01.2010</t>
  </si>
  <si>
    <t>Private Haushalte</t>
  </si>
  <si>
    <t>01.01.2015</t>
  </si>
  <si>
    <t>01.01.2016</t>
  </si>
  <si>
    <t>01.01.2017</t>
  </si>
  <si>
    <t>1 Lkw &gt; 3,5 t Nutzlast. Ab 2013 Lkw &gt; 3,5 t Gesamtgewicht.</t>
  </si>
  <si>
    <t>2 Zugmaschinen ohne Sattelzugmaschinen und ohne landwirtschaftliche Zugmaschinen.</t>
  </si>
  <si>
    <t>3 Verteilung auf die Haltergruppen entsprechend der Verteilung der Bestände der Sonstigen Zugmaschinen insgesamt.</t>
  </si>
  <si>
    <t>4 Einschließlich Benziner und andere Antriebsarten.</t>
  </si>
  <si>
    <r>
      <t>Tabelle 10.4.1: Fahrleistungen im Straßenverkehr insgesamt</t>
    </r>
    <r>
      <rPr>
        <b/>
        <vertAlign val="superscript"/>
        <sz val="12"/>
        <rFont val="MetaNormalLF-Roman"/>
        <family val="2"/>
      </rPr>
      <t>*</t>
    </r>
  </si>
  <si>
    <t>Mill. km</t>
  </si>
  <si>
    <r>
      <t xml:space="preserve">CPA </t>
    </r>
    <r>
      <rPr>
        <vertAlign val="superscript"/>
        <sz val="10"/>
        <rFont val="MetaNormalLF-Roman"/>
        <family val="2"/>
      </rPr>
      <t>1</t>
    </r>
  </si>
  <si>
    <t>Produktionsbereiche</t>
  </si>
  <si>
    <r>
      <t xml:space="preserve">2008 </t>
    </r>
    <r>
      <rPr>
        <vertAlign val="superscript"/>
        <sz val="10"/>
        <rFont val="MetaNormalLF-Roman"/>
        <family val="2"/>
      </rPr>
      <t>2</t>
    </r>
  </si>
  <si>
    <r>
      <t xml:space="preserve">2009 </t>
    </r>
    <r>
      <rPr>
        <vertAlign val="superscript"/>
        <sz val="10"/>
        <rFont val="MetaNormalLF-Roman"/>
        <family val="2"/>
      </rPr>
      <t>2</t>
    </r>
  </si>
  <si>
    <r>
      <t>2013</t>
    </r>
    <r>
      <rPr>
        <vertAlign val="superscript"/>
        <sz val="10"/>
        <rFont val="MetaNormalLF-Roman"/>
        <family val="2"/>
      </rPr>
      <t xml:space="preserve"> 3</t>
    </r>
  </si>
  <si>
    <r>
      <t>2014</t>
    </r>
    <r>
      <rPr>
        <vertAlign val="superscript"/>
        <sz val="10"/>
        <rFont val="MetaNormalLF-Roman"/>
        <family val="2"/>
      </rPr>
      <t xml:space="preserve"> 3</t>
    </r>
  </si>
  <si>
    <r>
      <t>2016</t>
    </r>
    <r>
      <rPr>
        <vertAlign val="superscript"/>
        <sz val="10"/>
        <rFont val="MetaNormalLF-Roman"/>
        <family val="2"/>
      </rPr>
      <t xml:space="preserve"> 4</t>
    </r>
  </si>
  <si>
    <t>A</t>
  </si>
  <si>
    <t>Erzeugnisse der Land-, Forstwirtschaft und Fischerei</t>
  </si>
  <si>
    <t>B</t>
  </si>
  <si>
    <t>Bergbauerzeugnisse, Steine und Erden</t>
  </si>
  <si>
    <t>C</t>
  </si>
  <si>
    <t>Hergestellte Waren</t>
  </si>
  <si>
    <t>D</t>
  </si>
  <si>
    <t>Energie und Dienstleistungen der Energieversorgung</t>
  </si>
  <si>
    <t>E</t>
  </si>
  <si>
    <t>Wasser, Dienstleistungen der Wasserversorgung und Entsorgung</t>
  </si>
  <si>
    <t>F</t>
  </si>
  <si>
    <t>Bauarbeiten</t>
  </si>
  <si>
    <t>G</t>
  </si>
  <si>
    <t>Handelsleistungen, Instandhaltung- u. Reparaturarbeiten an Kfz</t>
  </si>
  <si>
    <t>H</t>
  </si>
  <si>
    <t>Verkehrs- u. Lagereileistungen</t>
  </si>
  <si>
    <t>I</t>
  </si>
  <si>
    <t>Beherbergungs- und Gastronomiedienstleistungen</t>
  </si>
  <si>
    <t>J</t>
  </si>
  <si>
    <t>Informations- u. Kommunikationsdienstleistungen</t>
  </si>
  <si>
    <t>K</t>
  </si>
  <si>
    <t>Finanz- u. Versicherungsdienstleistungen</t>
  </si>
  <si>
    <t>L</t>
  </si>
  <si>
    <t>Dienstleistungen des Grundstücks- und Wohnungswesen</t>
  </si>
  <si>
    <t>M</t>
  </si>
  <si>
    <t>Freiberufliche, wissenschaftliche u. technische Dienstleistungen</t>
  </si>
  <si>
    <t>N</t>
  </si>
  <si>
    <t>Sonst. wirtschaftliche Dienstleistungen</t>
  </si>
  <si>
    <t>O</t>
  </si>
  <si>
    <t>Dienstleistungen der öffentl. Verwaltung, Verteidigung, Sozialversicherung</t>
  </si>
  <si>
    <t>P</t>
  </si>
  <si>
    <t>Erziehungs- u. Unterrichtsdienstleistungen</t>
  </si>
  <si>
    <t>Q</t>
  </si>
  <si>
    <t>Dienstleistungen des Gesundheits- u. Sozialwesens</t>
  </si>
  <si>
    <t>R-T</t>
  </si>
  <si>
    <t>Sonst. Dienstleistungen</t>
  </si>
  <si>
    <t>Alle Produktionsbereiche</t>
  </si>
  <si>
    <t>Private Haushalte 5</t>
  </si>
  <si>
    <t>Alle Produktionsbereiche und Private Haushalte (Inländerkonzept) 6</t>
  </si>
  <si>
    <t>* Einschließlich Fahrleistungen mit Ottokraftstoffen, Bioethanol, Diesel und Biodiesel.</t>
  </si>
  <si>
    <t>Ohne Fahrleistungen mit anderen Kraftstoffarten wie Gas und Flüssiggas.</t>
  </si>
  <si>
    <t>4 Vorläufige Ergebnisse.</t>
  </si>
  <si>
    <r>
      <t>Tabelle 10.4.2: Fahrleistungen nach Fahrzeugtypen, Ottokraftstoffe</t>
    </r>
    <r>
      <rPr>
        <b/>
        <vertAlign val="superscript"/>
        <sz val="12"/>
        <rFont val="MetaNormalLF-Roman"/>
        <family val="2"/>
      </rPr>
      <t>*</t>
    </r>
  </si>
  <si>
    <t>Zug-maschinen</t>
  </si>
  <si>
    <t>Krafträder</t>
  </si>
  <si>
    <t>Sonstige, Busse</t>
  </si>
  <si>
    <t>Private Haushalte 2</t>
  </si>
  <si>
    <t>Alle Produktionsbereiche und Private Haushalte (Inländerkonzept) 3</t>
  </si>
  <si>
    <r>
      <t xml:space="preserve">2016 </t>
    </r>
    <r>
      <rPr>
        <b/>
        <vertAlign val="superscript"/>
        <sz val="10"/>
        <rFont val="MetaNormalLF-Roman"/>
        <family val="2"/>
      </rPr>
      <t>4</t>
    </r>
  </si>
  <si>
    <t>* Einschließlich Fahrleistungen mit Bioethanol.</t>
  </si>
  <si>
    <t xml:space="preserve">1 Bereichsabgrenzung vergleichbar mit der Statistischen Güterklassifikation in Verbindung mit den Wirtschaftszweigen in der Europäischen Gemeinschaft (Ausgabe 2008). </t>
  </si>
  <si>
    <t>2 Einschließlich Fahrleistungen mit Mietwagen und Fahrleistungen durch private Nutzung von Dienstfahrzeugen.</t>
  </si>
  <si>
    <t>3 Inländerkonzept: Einschließlich Fahrleistungen der Gebietsansässigen im Ausland, ohne Fahrleistungen der Gebietsfremden im Inland.</t>
  </si>
  <si>
    <r>
      <t>Tabelle 10.4.3: Fahrleistungen nach Fahrzeugtypen, Dieselkraftstoffe</t>
    </r>
    <r>
      <rPr>
        <b/>
        <vertAlign val="superscript"/>
        <sz val="12"/>
        <rFont val="MetaNormalLF-Roman"/>
        <family val="2"/>
      </rPr>
      <t>*</t>
    </r>
  </si>
  <si>
    <t>Lastkraft-wagen, Sattelzüge</t>
  </si>
  <si>
    <r>
      <t>2016</t>
    </r>
    <r>
      <rPr>
        <b/>
        <vertAlign val="superscript"/>
        <sz val="10"/>
        <rFont val="MetaNormalLF-Roman"/>
        <family val="2"/>
      </rPr>
      <t xml:space="preserve"> 4</t>
    </r>
  </si>
  <si>
    <t>* Einschließlich Fahrleistungen mit Biodiesel.</t>
  </si>
  <si>
    <r>
      <t>Tabelle 10.4.4: Fahrleistungen Pkw, Ottokraftstoffe</t>
    </r>
    <r>
      <rPr>
        <b/>
        <vertAlign val="superscript"/>
        <sz val="12"/>
        <rFont val="MetaNormalLF-Roman"/>
        <family val="2"/>
      </rPr>
      <t>*</t>
    </r>
  </si>
  <si>
    <r>
      <t>CPA</t>
    </r>
    <r>
      <rPr>
        <vertAlign val="superscript"/>
        <sz val="10"/>
        <rFont val="MetaNormalLF-Roman"/>
        <family val="2"/>
      </rPr>
      <t xml:space="preserve"> 1</t>
    </r>
  </si>
  <si>
    <r>
      <t>Tabelle 10.4.5: Fahrleistungen der Dieselkraftstoff-Pkw</t>
    </r>
    <r>
      <rPr>
        <b/>
        <vertAlign val="superscript"/>
        <sz val="12"/>
        <rFont val="MetaNormalLF-Roman"/>
        <family val="2"/>
      </rPr>
      <t>*</t>
    </r>
  </si>
  <si>
    <t>______</t>
  </si>
  <si>
    <t>Güterverkehr deutscher Lastkraftfahrzeuge nach Haltergruppen</t>
  </si>
  <si>
    <r>
      <t>Tabelle 10.4.6: Güterverkehr deutscher Lastkraftfahrzeuge nach Haltergruppen</t>
    </r>
    <r>
      <rPr>
        <b/>
        <vertAlign val="superscript"/>
        <sz val="12"/>
        <rFont val="MetaNormalLF-Roman"/>
        <family val="2"/>
      </rPr>
      <t>*</t>
    </r>
  </si>
  <si>
    <t>Mill. tkm</t>
  </si>
  <si>
    <t xml:space="preserve">Haltergruppen </t>
  </si>
  <si>
    <t>A. Fahrten mit Ladung - tatsächliche Beförderungsleistung</t>
  </si>
  <si>
    <t>Gastgewerbe 1)</t>
  </si>
  <si>
    <t>Erbringung v. DL im Finanz- und Versicherungswesen 1)</t>
  </si>
  <si>
    <t>Erbringung von sonstigen wirtschaftl. DL</t>
  </si>
  <si>
    <t>Öffentl. Verwaltung; Verteidigung; Sozialversicherungen</t>
  </si>
  <si>
    <t>Gesundheits- und Sozialwesen 1)</t>
  </si>
  <si>
    <t>Alle Haltergruppen</t>
  </si>
  <si>
    <t xml:space="preserve">B. Fahrten insgesamt - Fahrleistungen </t>
  </si>
  <si>
    <t>1 Eigene Schätzung.</t>
  </si>
  <si>
    <r>
      <t>Tabelle 10.5.1: Energieverbrauch im Straßenverkehr insgesamt</t>
    </r>
    <r>
      <rPr>
        <b/>
        <vertAlign val="superscript"/>
        <sz val="12"/>
        <rFont val="MetaNormalLF-Roman"/>
        <family val="2"/>
      </rPr>
      <t>*</t>
    </r>
  </si>
  <si>
    <t>Terajoule</t>
  </si>
  <si>
    <t>Bunkerungssaldo Betankungen 7</t>
  </si>
  <si>
    <t>Alle Produktionsbereiche und Private Haushalte (Inlandskonzept mit Biodiesel)</t>
  </si>
  <si>
    <t>Biodiesel</t>
  </si>
  <si>
    <t>Bioethanol</t>
  </si>
  <si>
    <t>Alle Produktionsbereiche und Private Haushalte (Inlandskonzept ohne Biodiesel) 8</t>
  </si>
  <si>
    <t>8 Werte entsprechen den Ergebnissen der AG-Energiebilanzen für Energieverbrauch im Straßenverkehr insgesamt.</t>
  </si>
  <si>
    <r>
      <t>Tabelle 10.5.2: Energieverbrauch im Straßenverkehr nach Kraftstoffarten</t>
    </r>
    <r>
      <rPr>
        <b/>
        <vertAlign val="superscript"/>
        <sz val="12"/>
        <rFont val="MetaNormalLF-Roman"/>
        <family val="2"/>
      </rPr>
      <t>*</t>
    </r>
  </si>
  <si>
    <t xml:space="preserve">Jahr </t>
  </si>
  <si>
    <t>Dieselmotor</t>
  </si>
  <si>
    <r>
      <t xml:space="preserve">Otto-Motor </t>
    </r>
    <r>
      <rPr>
        <vertAlign val="superscript"/>
        <sz val="10"/>
        <rFont val="MetaNormalLF-Roman"/>
        <family val="2"/>
      </rPr>
      <t>1</t>
    </r>
  </si>
  <si>
    <r>
      <t xml:space="preserve">Diesel </t>
    </r>
    <r>
      <rPr>
        <vertAlign val="superscript"/>
        <sz val="10"/>
        <rFont val="MetaNormalLF-Roman"/>
        <family val="2"/>
      </rPr>
      <t>2</t>
    </r>
  </si>
  <si>
    <t>Benzin</t>
  </si>
  <si>
    <t>Flüssiggas
(Autogas)</t>
  </si>
  <si>
    <t>Erdgas</t>
  </si>
  <si>
    <t>Alle Produktionsbereiche und private Haushalte</t>
  </si>
  <si>
    <t>2005</t>
  </si>
  <si>
    <t>2006</t>
  </si>
  <si>
    <t>2007</t>
  </si>
  <si>
    <t>2008</t>
  </si>
  <si>
    <t>darunter: Private Haushalte</t>
  </si>
  <si>
    <t>2009</t>
  </si>
  <si>
    <t>2010</t>
  </si>
  <si>
    <t>2011</t>
  </si>
  <si>
    <t>2012</t>
  </si>
  <si>
    <t>* Inländerkonzept: Einschließlich Betankungen der Gebietsansässigen im Ausland, ohne Betankungen der Gebietsfremden im Inland.</t>
  </si>
  <si>
    <t>1 Ohne Biomethan.</t>
  </si>
  <si>
    <t>2 Einschließlich "nicht zugeordneten Verbrauch" (siehe Erläuterungsteil).</t>
  </si>
  <si>
    <r>
      <t>Tabelle 10.5.3: Energieverbrauch nach Fahrzeugtypen, Ottokraftstoffe</t>
    </r>
    <r>
      <rPr>
        <b/>
        <vertAlign val="superscript"/>
        <sz val="12"/>
        <rFont val="MetaNormalLF-Roman"/>
        <family val="2"/>
      </rPr>
      <t>*</t>
    </r>
  </si>
  <si>
    <t>Bunkerungssaldo der Betankungen 4</t>
  </si>
  <si>
    <t>Alle Produktionsbereiche und Private Haushalte (Inlandskonzept)</t>
  </si>
  <si>
    <r>
      <t>2016</t>
    </r>
    <r>
      <rPr>
        <b/>
        <vertAlign val="superscript"/>
        <sz val="10"/>
        <rFont val="MetaNormalLF-Roman"/>
        <family val="2"/>
      </rPr>
      <t xml:space="preserve"> 5</t>
    </r>
  </si>
  <si>
    <t>* Einschließlich Energieverbrauch von Bioethanol.</t>
  </si>
  <si>
    <t>2 Einschließlich Verbräuche mit Mietwagen und Verbräuche durch private Nutzung von Dienstfahrzeugen.</t>
  </si>
  <si>
    <t>3 Inländerkonzept: Einschließlich Betankungen der Gebietsansässigen im Ausland, ohne Betankungen der Gebietsfremden im Inland.</t>
  </si>
  <si>
    <t>5 Vorläufige Ergebnisse.</t>
  </si>
  <si>
    <r>
      <t>Tabelle 10.5.4: Energieverbrauch nach Fahrzeugtypen, Dieselkraftstoffe</t>
    </r>
    <r>
      <rPr>
        <b/>
        <vertAlign val="superscript"/>
        <sz val="12"/>
        <rFont val="MetaNormalLF-Roman"/>
        <family val="2"/>
      </rPr>
      <t>*</t>
    </r>
  </si>
  <si>
    <r>
      <t xml:space="preserve">Lastkraft-wagen, Sattelzüge </t>
    </r>
    <r>
      <rPr>
        <vertAlign val="superscript"/>
        <sz val="10"/>
        <rFont val="MetaNormalLF-Roman"/>
        <family val="2"/>
      </rPr>
      <t>2</t>
    </r>
  </si>
  <si>
    <t>Alle Produktionsbereiche und Private Haushalte (Inländerkonzept) 4</t>
  </si>
  <si>
    <t>Bunkerungssaldo der Betankungen 5</t>
  </si>
  <si>
    <r>
      <t>2016</t>
    </r>
    <r>
      <rPr>
        <b/>
        <vertAlign val="superscript"/>
        <sz val="10"/>
        <rFont val="MetaNormalLF-Roman"/>
        <family val="2"/>
      </rPr>
      <t xml:space="preserve"> 6</t>
    </r>
  </si>
  <si>
    <t>* Einschließlich Energieverbrauch von Biodiesel.</t>
  </si>
  <si>
    <t xml:space="preserve">2 Einschließlich nicht zugeordneter Verbrauch (s. Erläuterungsteil). </t>
  </si>
  <si>
    <t>3 Einschließlich Verbräuche mit Mietwagen und Verbräuche durch private Nutzung von Dienstfahrzeugen.</t>
  </si>
  <si>
    <t>4 Inländerkonzept: Einschließlich Betankungen der Gebietsansässigen im Ausland, ohne Betankungen der Gebietsfremden im Inland.</t>
  </si>
  <si>
    <t>6 Vorläufige Ergebnisse.</t>
  </si>
  <si>
    <r>
      <t>Tabelle 10.5.5: Energieverbrauch Pkw, Ottokraftstoffe</t>
    </r>
    <r>
      <rPr>
        <b/>
        <vertAlign val="superscript"/>
        <sz val="12"/>
        <rFont val="MetaNormalLF-Roman"/>
        <family val="2"/>
      </rPr>
      <t>*</t>
    </r>
  </si>
  <si>
    <t>Bunkerungssaldo der Betankungen 7</t>
  </si>
  <si>
    <r>
      <t>Tabelle 10.5.6: Energieverbrauch Pkw, Dieselkraftstoffe</t>
    </r>
    <r>
      <rPr>
        <b/>
        <vertAlign val="superscript"/>
        <sz val="12"/>
        <rFont val="MetaNormalLF-Roman"/>
        <family val="2"/>
      </rPr>
      <t>*</t>
    </r>
  </si>
  <si>
    <r>
      <t>2008</t>
    </r>
    <r>
      <rPr>
        <vertAlign val="superscript"/>
        <sz val="10"/>
        <rFont val="MetaNormalLF-Roman"/>
        <family val="2"/>
      </rPr>
      <t xml:space="preserve"> 2</t>
    </r>
  </si>
  <si>
    <r>
      <t>Tabelle 10.6.1: CO</t>
    </r>
    <r>
      <rPr>
        <b/>
        <vertAlign val="subscript"/>
        <sz val="12"/>
        <rFont val="MetaNormalLF-Roman"/>
        <family val="2"/>
      </rPr>
      <t>2</t>
    </r>
    <r>
      <rPr>
        <b/>
        <sz val="12"/>
        <rFont val="MetaNormalLF-Roman"/>
        <family val="2"/>
      </rPr>
      <t>-Emissionen im Straßenverkehr durch Diesel- und Ottokraftstoffe</t>
    </r>
    <r>
      <rPr>
        <b/>
        <vertAlign val="superscript"/>
        <sz val="12"/>
        <rFont val="MetaNormalLF-Roman"/>
        <family val="2"/>
      </rPr>
      <t>*</t>
    </r>
  </si>
  <si>
    <t>Alle Produktionsbereiche und private Haushalte (Inlandskonzept) 8</t>
  </si>
  <si>
    <t>nachrichtlich: Biodiesel</t>
  </si>
  <si>
    <t>nachrichtlich: Bioethanol</t>
  </si>
  <si>
    <t>Alle Produktionsbereiche und Private Haushalte (Inlandskonzept einschl. Biokraftstoffe)</t>
  </si>
  <si>
    <r>
      <t>Tabelle 10.6.2: CO</t>
    </r>
    <r>
      <rPr>
        <b/>
        <vertAlign val="subscript"/>
        <sz val="12"/>
        <rFont val="MetaNormalLF-Roman"/>
        <family val="2"/>
      </rPr>
      <t>2</t>
    </r>
    <r>
      <rPr>
        <b/>
        <sz val="12"/>
        <rFont val="MetaNormalLF-Roman"/>
        <family val="2"/>
      </rPr>
      <t>-Emissionen im Straßenverkehr nach Kraftstoffarten</t>
    </r>
    <r>
      <rPr>
        <b/>
        <vertAlign val="superscript"/>
        <sz val="12"/>
        <rFont val="MetaNormalLF-Roman"/>
        <family val="2"/>
      </rPr>
      <t>*</t>
    </r>
  </si>
  <si>
    <t>2013</t>
  </si>
  <si>
    <r>
      <t>Tabelle 10.6.3: CO</t>
    </r>
    <r>
      <rPr>
        <b/>
        <vertAlign val="subscript"/>
        <sz val="12"/>
        <rFont val="MetaNormalLF-Roman"/>
        <family val="2"/>
      </rPr>
      <t>2</t>
    </r>
    <r>
      <rPr>
        <b/>
        <sz val="12"/>
        <rFont val="MetaNormalLF-Roman"/>
        <family val="2"/>
      </rPr>
      <t>-Emissionen durch Ottokraftstoffe nach Fahrzeugtypen</t>
    </r>
    <r>
      <rPr>
        <b/>
        <vertAlign val="superscript"/>
        <sz val="12"/>
        <rFont val="MetaNormalLF-Roman"/>
        <family val="2"/>
      </rPr>
      <t>*</t>
    </r>
  </si>
  <si>
    <t>Zug-maschinen und Busse</t>
  </si>
  <si>
    <t>Alle Produktionsbereiche und private Haushalte (Inländerkonzept) 3</t>
  </si>
  <si>
    <t>Alle Produktionsbereiche und private Haushalte (Inlandskonzept)</t>
  </si>
  <si>
    <t>* Ohne Emissionen durch Bioethanol.</t>
  </si>
  <si>
    <t>2 Einschließlich Emissionen durch die Nutzung von Mietwagen und durch die private Nutzung von Dienstfahrzeugen.</t>
  </si>
  <si>
    <r>
      <t>Tabelle 10.6.4: CO</t>
    </r>
    <r>
      <rPr>
        <b/>
        <vertAlign val="subscript"/>
        <sz val="12"/>
        <rFont val="MetaNormalLF-Roman"/>
        <family val="2"/>
      </rPr>
      <t>2</t>
    </r>
    <r>
      <rPr>
        <b/>
        <sz val="12"/>
        <rFont val="MetaNormalLF-Roman"/>
        <family val="2"/>
      </rPr>
      <t>-Emissionen durch Dieselkraftstoffe nach Fahrzeugtypen</t>
    </r>
    <r>
      <rPr>
        <b/>
        <vertAlign val="superscript"/>
        <sz val="12"/>
        <rFont val="MetaNormalLF-Roman"/>
        <family val="2"/>
      </rPr>
      <t>*</t>
    </r>
  </si>
  <si>
    <t>* Ohne Emissionen durch Biodiesel, einschließlich Emissionen durch "nicht zugeordneten Verbrauch" (s. Erläuterungsteil).</t>
  </si>
  <si>
    <r>
      <t>Tabelle 10.6.5: CO</t>
    </r>
    <r>
      <rPr>
        <b/>
        <vertAlign val="subscript"/>
        <sz val="12"/>
        <rFont val="MetaNormalLF-Roman"/>
        <family val="2"/>
      </rPr>
      <t>2</t>
    </r>
    <r>
      <rPr>
        <b/>
        <sz val="12"/>
        <rFont val="MetaNormalLF-Roman"/>
        <family val="2"/>
      </rPr>
      <t>-Emissionen Pkw, Ottokraftstoffe</t>
    </r>
    <r>
      <rPr>
        <b/>
        <vertAlign val="superscript"/>
        <sz val="12"/>
        <rFont val="MetaNormalLF-Roman"/>
        <family val="2"/>
      </rPr>
      <t>*</t>
    </r>
  </si>
  <si>
    <r>
      <t>Tabelle 10.6.6: CO</t>
    </r>
    <r>
      <rPr>
        <b/>
        <vertAlign val="subscript"/>
        <sz val="12"/>
        <rFont val="MetaNormalLF-Roman"/>
        <family val="2"/>
      </rPr>
      <t>2</t>
    </r>
    <r>
      <rPr>
        <b/>
        <sz val="12"/>
        <rFont val="MetaNormalLF-Roman"/>
        <family val="2"/>
      </rPr>
      <t>-Emissionen Pkw, Dieselkraftstoffe</t>
    </r>
    <r>
      <rPr>
        <b/>
        <vertAlign val="superscript"/>
        <sz val="12"/>
        <rFont val="MetaNormalLF-Roman"/>
        <family val="2"/>
      </rPr>
      <t>*</t>
    </r>
  </si>
  <si>
    <t>Alle Produktionsbereiche und private Haushalte (Inländerkonzept) 6</t>
  </si>
  <si>
    <t>1 Bereichsabgrenzung vergleichbar mit der Statistischen Güterklassifikation in Verbindung mit den Wirtschaftszweigen in der Europäischen Gemeinschaft (Ausgabe 2008).</t>
  </si>
  <si>
    <t>2 Auf Grund von Umstellungen der Haltergruppen des Kraftfahrtbundesamtes, kann es zwischen den Jahren 2008 und 2009 zu Brüchen in den Zeitreihen der Produktionsbereiche kommen.</t>
  </si>
  <si>
    <t>3 Auf Grund methodischer Umstellungen kann es zwischen den Jahren 2013 und 2014 zu Brüchen in den Zeitreihen der Produktionsbereiche kommen.</t>
  </si>
  <si>
    <t>5 Einschließlich Verbräuche mit Mietwagen und Verbräuche durch private Nutzung von Dienstfahrzeugen.</t>
  </si>
  <si>
    <t>6 Inländerkonzept: Einschließlich Betankungen der Gebietsansässigen im Ausland, ohne Betankungen der Gebietsfremden im Inland.</t>
  </si>
  <si>
    <t>* Ohne Emissionen durch Biodiesel.</t>
  </si>
  <si>
    <t>* Ohne Emissionen durch Biokraftstoffe, inklusive der Emissionen aus "nicht zugeordnetem Verbrauch" (siehe Erläuterungsteil).</t>
  </si>
  <si>
    <r>
      <t>8 Werte entsprechen den Angaben des Umweltbundesamtes für CO</t>
    </r>
    <r>
      <rPr>
        <vertAlign val="subscript"/>
        <sz val="8"/>
        <rFont val="MetaNormalLF-Roman"/>
        <family val="2"/>
      </rPr>
      <t>2</t>
    </r>
    <r>
      <rPr>
        <sz val="8"/>
        <rFont val="MetaNormalLF-Roman"/>
        <family val="2"/>
      </rPr>
      <t>-Emissionen im Straßenverkehr insgesamt (Diesel und Ottokraftstoffe) im nationalen Treibhausgasinventar.</t>
    </r>
  </si>
  <si>
    <t>* Einschließlich Energieverbrauch von Biokraftstoffen, einschließlich "nicht zugeordneter Verbrauch" (siehe Erläuterungsteil).</t>
  </si>
  <si>
    <t>5 Einschließlich Fahrleistungen mit Mietwagen und Fahrleistungen durch private Nutzung von Dienstfahrzeugen.</t>
  </si>
  <si>
    <t>6 Inländerkonzept: Einschließlich Fahrleistungen der Gebietsansässigen im Ausland, ohne Fahrleistungen der Gebietsfremden im Inland.</t>
  </si>
  <si>
    <t>5 Einschließlich Emissionen mit Mietwagen und Emissionen durch private Nutzung von Dienstfahrzeugen.</t>
  </si>
  <si>
    <t>6 Inländerkonzept: Einschließlich Emissionen der Gebietsansässigen im Ausland, ohne Emissionen der Gebietsfremden im Inland.</t>
  </si>
  <si>
    <t>* Quelle: Kraftfahrtbundesamt. Abweichung der "echten" Summen gegenüber den Angaben des KBA.</t>
  </si>
  <si>
    <t>7 Betankungen der Gebietsfremden im Inland abzüglich der Betankungen Gebietsansässiger im Ausland.</t>
  </si>
  <si>
    <t>4 Betankungen der Gebietsfremden im Inland abzüglich der Betankungen Gebietsansässiger im Ausland.</t>
  </si>
  <si>
    <t>5 Betankungen der Gebietsfremden im Inland abzüglich der Betankungen Gebietsansässiger im Ausland.</t>
  </si>
  <si>
    <t>7 Emissionen der Gebietsfremden im Inland abzüglich der Emissionen Gebietsansässiger im Ausland.</t>
  </si>
  <si>
    <t>2 Einschließlich Emissionen durch "nicht zugeordneten Verbrauch" (siehe Erläuterungsteil).</t>
  </si>
  <si>
    <t xml:space="preserve">Bestände, Fahrleistungen, Kraftstoffverbrauch und CO2-Emissionen von Lkw </t>
  </si>
  <si>
    <t>Ausgabe 2018</t>
  </si>
  <si>
    <t>Artikelnummer: 5850008187006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</si>
</sst>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@*."/>
    <numFmt numFmtId="165" formatCode="#\ ##0.0"/>
    <numFmt numFmtId="166" formatCode="0.0"/>
    <numFmt numFmtId="167" formatCode="#\ ##0"/>
    <numFmt numFmtId="168" formatCode=".\ #;"/>
    <numFmt numFmtId="169" formatCode="@\ *.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_(* #,##0_);_(* \(#,##0\);_(* &quot;-&quot;_);_(@_)"/>
    <numFmt numFmtId="188" formatCode="_(&quot;$&quot;* #,##0_);_(&quot;$&quot;* \(#,##0\);_(&quot;$&quot;* &quot;-&quot;_);_(@_)"/>
    <numFmt numFmtId="189" formatCode="###\ ##0.0;[Red]\-###\ ##0.0;\-"/>
    <numFmt numFmtId="190" formatCode="_-* #,##0.00\ _D_M_-;\-* #,##0.00\ _D_M_-;_-* &quot;-&quot;??\ _D_M_-;_-@_-"/>
    <numFmt numFmtId="191" formatCode="###\ ###\ ##0;[Red]\-###\ ###\ ##0;\-"/>
    <numFmt numFmtId="192" formatCode="@*.\ "/>
    <numFmt numFmtId="193" formatCode="######\ ##0.0;[Red]\-######\ ##0.0;\-"/>
    <numFmt numFmtId="194" formatCode="#####\ ##0.0;[Red]\-#####\ ##0.0;\-"/>
    <numFmt numFmtId="195" formatCode="0.00_ ;[Red]\-0.00\ "/>
    <numFmt numFmtId="196" formatCode="0.0_ ;[Red]\-0.0\ "/>
    <numFmt numFmtId="197" formatCode="0_ ;[Red]\-0\ "/>
    <numFmt numFmtId="198" formatCode="_-* #\ ##0\ _;"/>
    <numFmt numFmtId="199" formatCode="#,##0.0"/>
    <numFmt numFmtId="200" formatCode="###\ ##0.0000;[Red]\-###\ ##0.0000;\-"/>
    <numFmt numFmtId="201" formatCode="#\ ###\ ##0"/>
    <numFmt numFmtId="202" formatCode="_-* #\ ##0.0\ _;"/>
    <numFmt numFmtId="203" formatCode="@*.\."/>
    <numFmt numFmtId="204" formatCode="###\ ###\ ##0\ \ \ ;[Red]\-###\ ###\ ##0\ \ \ ;\-\ \ \ "/>
  </numFmts>
  <fonts count="79">
    <font>
      <sz val="11"/>
      <color theme="1"/>
      <name val="Calibri"/>
      <family val="2"/>
      <scheme val="minor"/>
    </font>
    <font>
      <sz val="10"/>
      <color theme="1"/>
      <name val="MetaNormalLF-Roman"/>
      <family val="2"/>
    </font>
    <font>
      <b/>
      <sz val="10"/>
      <color theme="1"/>
      <name val="MetaNormalLF-Roman"/>
      <family val="2"/>
    </font>
    <font>
      <sz val="8"/>
      <color theme="1"/>
      <name val="MetaNormalLF-Roman"/>
      <family val="2"/>
    </font>
    <font>
      <sz val="12"/>
      <color theme="1"/>
      <name val="MetaNormalLF-Roman"/>
      <family val="2"/>
    </font>
    <font>
      <sz val="9"/>
      <color theme="1"/>
      <name val="MetaNormalLF-Roman"/>
      <family val="2"/>
    </font>
    <font>
      <vertAlign val="superscript"/>
      <sz val="10"/>
      <color theme="1"/>
      <name val="MetaNormalLF-Roman"/>
      <family val="2"/>
    </font>
    <font>
      <i/>
      <sz val="9"/>
      <color theme="1"/>
      <name val="MetaNormalLF-Roman"/>
      <family val="2"/>
    </font>
    <font>
      <sz val="9"/>
      <color theme="1"/>
      <name val="Calibri"/>
      <family val="2"/>
    </font>
    <font>
      <b/>
      <sz val="9"/>
      <color theme="1"/>
      <name val="MetaNormalLF-Roman"/>
      <family val="2"/>
    </font>
    <font>
      <sz val="9"/>
      <color rgb="FFFF0000"/>
      <name val="MetaNormalLF-Roman"/>
      <family val="2"/>
    </font>
    <font>
      <vertAlign val="superscript"/>
      <sz val="9"/>
      <color theme="1"/>
      <name val="MetaNormalLF-Roman"/>
      <family val="2"/>
    </font>
    <font>
      <sz val="9"/>
      <color rgb="FF00B050"/>
      <name val="MetaNormalLF-Roman"/>
      <family val="2"/>
    </font>
    <font>
      <sz val="10"/>
      <name val="Arial"/>
      <family val="2"/>
    </font>
    <font>
      <b/>
      <sz val="9"/>
      <name val="MetaNormalLF-Roman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10"/>
      <name val="MetaNormalLF-Roman"/>
      <family val="2"/>
    </font>
    <font>
      <b/>
      <sz val="12"/>
      <color theme="1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9"/>
      <name val="Times New Roman"/>
      <family val="1"/>
    </font>
    <font>
      <sz val="9"/>
      <name val="MetaNormalLF-Roman"/>
      <family val="2"/>
    </font>
    <font>
      <sz val="12"/>
      <color indexed="24"/>
      <name val="Arial"/>
      <family val="2"/>
    </font>
    <font>
      <u/>
      <sz val="7.5"/>
      <color indexed="12"/>
      <name val="Arial"/>
      <family val="2"/>
    </font>
    <font>
      <sz val="9"/>
      <name val="Arial"/>
      <family val="2"/>
    </font>
    <font>
      <b/>
      <sz val="12"/>
      <name val="MetaNormalLF-Roman"/>
      <family val="2"/>
    </font>
    <font>
      <sz val="11"/>
      <name val="MetaNormalLF-Roman"/>
      <family val="2"/>
    </font>
    <font>
      <i/>
      <sz val="11"/>
      <color indexed="23"/>
      <name val="MetaNormalLF-Roman"/>
      <family val="2"/>
    </font>
    <font>
      <i/>
      <sz val="10"/>
      <color indexed="23"/>
      <name val="MetaNormalLF-Roman"/>
      <family val="2"/>
    </font>
    <font>
      <b/>
      <sz val="10"/>
      <name val="MetaNormalLF-Roman"/>
      <family val="2"/>
    </font>
    <font>
      <vertAlign val="superscript"/>
      <sz val="10"/>
      <name val="MetaNormalLF-Roman"/>
      <family val="2"/>
    </font>
    <font>
      <u/>
      <sz val="10"/>
      <name val="MetaNormalLF-Roman"/>
      <family val="2"/>
    </font>
    <font>
      <sz val="8"/>
      <name val="MetaNormalLF-Roman"/>
      <family val="2"/>
    </font>
    <font>
      <sz val="10"/>
      <color theme="10"/>
      <name val="MetaNormalLF-Roman"/>
      <family val="2"/>
    </font>
    <font>
      <sz val="8"/>
      <color theme="10"/>
      <name val="MetaNormalLF-Roman"/>
      <family val="2"/>
    </font>
    <font>
      <sz val="11"/>
      <color theme="1"/>
      <name val="MetaNormalLF-Roman"/>
      <family val="2"/>
    </font>
    <font>
      <b/>
      <vertAlign val="subscript"/>
      <sz val="10"/>
      <name val="MetaNormalLF-Roman"/>
      <family val="2"/>
    </font>
    <font>
      <b/>
      <vertAlign val="superscript"/>
      <sz val="10"/>
      <color theme="1"/>
      <name val="MetaNormalLF-Roman"/>
      <family val="2"/>
    </font>
    <font>
      <b/>
      <vertAlign val="superscript"/>
      <sz val="12"/>
      <color theme="1"/>
      <name val="MetaNormalLF-Roman"/>
      <family val="2"/>
    </font>
    <font>
      <vertAlign val="subscript"/>
      <sz val="10"/>
      <name val="MetaNormalLF-Roman"/>
      <family val="2"/>
    </font>
    <font>
      <sz val="10"/>
      <name val="Calibri"/>
      <family val="2"/>
    </font>
    <font>
      <sz val="10"/>
      <name val="Arial"/>
      <family val="2"/>
    </font>
    <font>
      <b/>
      <vertAlign val="superscript"/>
      <sz val="12"/>
      <name val="MetaNormalLF-Roman"/>
      <family val="2"/>
    </font>
    <font>
      <b/>
      <i/>
      <sz val="9"/>
      <name val="MetaNormalLF-Roman"/>
      <family val="2"/>
    </font>
    <font>
      <vertAlign val="superscript"/>
      <sz val="9"/>
      <name val="MetaNormalLF-Roman"/>
      <family val="2"/>
    </font>
    <font>
      <i/>
      <sz val="9"/>
      <name val="MetaNormalLF-Roman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vertAlign val="subscript"/>
      <sz val="12"/>
      <name val="MetaNormalLF-Roman"/>
      <family val="2"/>
    </font>
    <font>
      <sz val="14"/>
      <name val="MetaNormalLF-Roman"/>
      <family val="2"/>
    </font>
    <font>
      <sz val="12"/>
      <name val="MetaNormalLF-Roman"/>
      <family val="2"/>
    </font>
    <font>
      <b/>
      <i/>
      <sz val="10"/>
      <name val="MetaNormalLF-Roman"/>
      <family val="2"/>
    </font>
    <font>
      <sz val="14"/>
      <color indexed="10"/>
      <name val="MetaNormalLF-Roman"/>
      <family val="2"/>
    </font>
    <font>
      <sz val="8"/>
      <color indexed="10"/>
      <name val="MetaNormalLF-Roman"/>
      <family val="2"/>
    </font>
    <font>
      <vertAlign val="subscript"/>
      <sz val="9"/>
      <name val="MetaNormalLF-Roman"/>
      <family val="2"/>
    </font>
    <font>
      <sz val="11"/>
      <color rgb="FFFF0000"/>
      <name val="Calibri"/>
      <family val="2"/>
      <scheme val="minor"/>
    </font>
    <font>
      <b/>
      <sz val="8"/>
      <name val="MetaNormalLF-Roman"/>
      <family val="2"/>
    </font>
    <font>
      <b/>
      <sz val="10"/>
      <color indexed="10"/>
      <name val="MetaNormalLF-Roman"/>
      <family val="2"/>
    </font>
    <font>
      <sz val="8"/>
      <color rgb="FFFF0000"/>
      <name val="MetaNormalLF-Roman"/>
      <family val="2"/>
    </font>
    <font>
      <sz val="9"/>
      <color indexed="50"/>
      <name val="MetaNormalLF-Roman"/>
      <family val="2"/>
    </font>
    <font>
      <b/>
      <sz val="12"/>
      <color rgb="FFFF0000"/>
      <name val="MetaNormalLF-Roman"/>
      <family val="2"/>
    </font>
    <font>
      <b/>
      <vertAlign val="superscript"/>
      <sz val="10"/>
      <name val="MetaNormalLF-Roman"/>
      <family val="2"/>
    </font>
    <font>
      <b/>
      <sz val="14"/>
      <color indexed="10"/>
      <name val="MetaNormalLF-Roman"/>
      <family val="2"/>
    </font>
    <font>
      <b/>
      <sz val="12"/>
      <color indexed="10"/>
      <name val="MetaNormalLF-Roman"/>
      <family val="2"/>
    </font>
    <font>
      <vertAlign val="subscript"/>
      <sz val="8"/>
      <name val="MetaNormalLF-Roman"/>
      <family val="2"/>
    </font>
    <font>
      <sz val="9"/>
      <name val="Symbol"/>
      <family val="1"/>
      <charset val="2"/>
    </font>
    <font>
      <sz val="9"/>
      <color indexed="10"/>
      <name val="MetaNormalLF-Roman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0">
    <xf numFmtId="0" fontId="0" fillId="0" borderId="0"/>
    <xf numFmtId="0" fontId="13" fillId="0" borderId="0"/>
    <xf numFmtId="0" fontId="15" fillId="0" borderId="0"/>
    <xf numFmtId="0" fontId="16" fillId="0" borderId="0" applyNumberFormat="0" applyFill="0" applyBorder="0" applyAlignment="0" applyProtection="0"/>
    <xf numFmtId="0" fontId="13" fillId="0" borderId="0"/>
    <xf numFmtId="0" fontId="26" fillId="0" borderId="0" applyNumberFormat="0" applyFill="0" applyBorder="0" applyAlignment="0" applyProtection="0">
      <alignment vertical="top"/>
      <protection locked="0"/>
    </xf>
    <xf numFmtId="169" fontId="29" fillId="0" borderId="0"/>
    <xf numFmtId="49" fontId="29" fillId="0" borderId="0"/>
    <xf numFmtId="170" fontId="29" fillId="0" borderId="0">
      <alignment horizontal="center"/>
    </xf>
    <xf numFmtId="171" fontId="29" fillId="0" borderId="0"/>
    <xf numFmtId="172" fontId="29" fillId="0" borderId="0"/>
    <xf numFmtId="173" fontId="29" fillId="0" borderId="0"/>
    <xf numFmtId="174" fontId="29" fillId="0" borderId="0"/>
    <xf numFmtId="175" fontId="30" fillId="0" borderId="0"/>
    <xf numFmtId="176" fontId="31" fillId="0" borderId="0"/>
    <xf numFmtId="177" fontId="30" fillId="0" borderId="0"/>
    <xf numFmtId="178" fontId="29" fillId="0" borderId="0"/>
    <xf numFmtId="179" fontId="29" fillId="0" borderId="0"/>
    <xf numFmtId="180" fontId="29" fillId="0" borderId="0"/>
    <xf numFmtId="181" fontId="30" fillId="0" borderId="0"/>
    <xf numFmtId="49" fontId="32" fillId="0" borderId="9" applyNumberFormat="0" applyFont="0" applyFill="0" applyBorder="0" applyProtection="0">
      <alignment horizontal="left" vertical="center" indent="5"/>
    </xf>
    <xf numFmtId="182" fontId="29" fillId="0" borderId="0">
      <alignment horizontal="center"/>
    </xf>
    <xf numFmtId="183" fontId="29" fillId="0" borderId="0">
      <alignment horizontal="center"/>
    </xf>
    <xf numFmtId="184" fontId="29" fillId="0" borderId="0">
      <alignment horizontal="center"/>
    </xf>
    <xf numFmtId="185" fontId="29" fillId="0" borderId="0">
      <alignment horizontal="center"/>
    </xf>
    <xf numFmtId="186" fontId="29" fillId="0" borderId="0">
      <alignment horizontal="center"/>
    </xf>
    <xf numFmtId="187" fontId="13" fillId="0" borderId="0" applyFont="0" applyFill="0" applyBorder="0" applyAlignment="0" applyProtection="0"/>
    <xf numFmtId="188" fontId="13" fillId="0" borderId="0" applyFont="0" applyFill="0" applyBorder="0" applyAlignment="0" applyProtection="0"/>
    <xf numFmtId="0" fontId="32" fillId="0" borderId="10">
      <alignment horizontal="left" vertical="center" wrapText="1" indent="2"/>
    </xf>
    <xf numFmtId="189" fontId="33" fillId="0" borderId="11" applyFill="0" applyBorder="0">
      <alignment horizontal="right" indent="1"/>
    </xf>
    <xf numFmtId="2" fontId="34" fillId="0" borderId="0" applyFill="0" applyBorder="0" applyAlignment="0" applyProtection="0"/>
    <xf numFmtId="0" fontId="29" fillId="0" borderId="7"/>
    <xf numFmtId="0" fontId="35" fillId="0" borderId="0" applyNumberFormat="0" applyFill="0" applyBorder="0" applyAlignment="0" applyProtection="0">
      <alignment vertical="top"/>
      <protection locked="0"/>
    </xf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69" fontId="30" fillId="0" borderId="0"/>
    <xf numFmtId="191" fontId="17" fillId="0" borderId="0">
      <alignment horizontal="right" indent="1"/>
    </xf>
    <xf numFmtId="49" fontId="30" fillId="0" borderId="0"/>
    <xf numFmtId="0" fontId="13" fillId="0" borderId="0"/>
    <xf numFmtId="0" fontId="36" fillId="0" borderId="0"/>
    <xf numFmtId="0" fontId="15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3" fillId="0" borderId="0"/>
    <xf numFmtId="0" fontId="13" fillId="0" borderId="0"/>
    <xf numFmtId="0" fontId="13" fillId="0" borderId="0"/>
  </cellStyleXfs>
  <cellXfs count="54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quotePrefix="1" applyFont="1"/>
    <xf numFmtId="165" fontId="5" fillId="0" borderId="0" xfId="0" applyNumberFormat="1" applyFont="1" applyAlignment="1">
      <alignment horizontal="right" indent="1"/>
    </xf>
    <xf numFmtId="0" fontId="5" fillId="0" borderId="0" xfId="0" applyFont="1" applyAlignment="1">
      <alignment horizontal="right" indent="1"/>
    </xf>
    <xf numFmtId="166" fontId="5" fillId="0" borderId="0" xfId="0" applyNumberFormat="1" applyFont="1" applyAlignment="1">
      <alignment horizontal="right" indent="1"/>
    </xf>
    <xf numFmtId="166" fontId="7" fillId="0" borderId="0" xfId="0" applyNumberFormat="1" applyFont="1" applyAlignment="1">
      <alignment horizontal="right" indent="1"/>
    </xf>
    <xf numFmtId="0" fontId="7" fillId="0" borderId="0" xfId="0" applyFont="1" applyAlignment="1">
      <alignment horizontal="right" indent="2"/>
    </xf>
    <xf numFmtId="165" fontId="5" fillId="0" borderId="0" xfId="0" quotePrefix="1" applyNumberFormat="1" applyFont="1" applyAlignment="1">
      <alignment horizontal="right" indent="1"/>
    </xf>
    <xf numFmtId="0" fontId="5" fillId="0" borderId="0" xfId="0" quotePrefix="1" applyFont="1" applyAlignment="1">
      <alignment horizontal="right" inden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7" fontId="5" fillId="0" borderId="0" xfId="0" applyNumberFormat="1" applyFont="1"/>
    <xf numFmtId="166" fontId="9" fillId="0" borderId="0" xfId="0" quotePrefix="1" applyNumberFormat="1" applyFont="1" applyAlignment="1">
      <alignment horizontal="right" indent="1"/>
    </xf>
    <xf numFmtId="165" fontId="9" fillId="0" borderId="0" xfId="0" quotePrefix="1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1"/>
    </xf>
    <xf numFmtId="0" fontId="1" fillId="0" borderId="6" xfId="0" applyFont="1" applyBorder="1" applyAlignment="1">
      <alignment horizontal="center" vertical="center"/>
    </xf>
    <xf numFmtId="0" fontId="10" fillId="0" borderId="0" xfId="0" applyFont="1"/>
    <xf numFmtId="167" fontId="9" fillId="0" borderId="0" xfId="0" applyNumberFormat="1" applyFont="1" applyAlignment="1">
      <alignment horizontal="right" indent="1"/>
    </xf>
    <xf numFmtId="0" fontId="1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1" fontId="7" fillId="0" borderId="0" xfId="0" applyNumberFormat="1" applyFont="1" applyAlignment="1">
      <alignment horizontal="right" indent="2"/>
    </xf>
    <xf numFmtId="0" fontId="7" fillId="0" borderId="0" xfId="0" applyFont="1"/>
    <xf numFmtId="165" fontId="7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1" fillId="0" borderId="5" xfId="0" applyFont="1" applyBorder="1" applyAlignment="1">
      <alignment horizontal="center"/>
    </xf>
    <xf numFmtId="0" fontId="3" fillId="0" borderId="0" xfId="0" quotePrefix="1" applyFont="1"/>
    <xf numFmtId="0" fontId="3" fillId="0" borderId="0" xfId="0" applyFont="1" applyAlignment="1">
      <alignment horizontal="center"/>
    </xf>
    <xf numFmtId="167" fontId="5" fillId="0" borderId="0" xfId="0" applyNumberFormat="1" applyFont="1" applyAlignment="1">
      <alignment horizontal="right" indent="2"/>
    </xf>
    <xf numFmtId="0" fontId="5" fillId="0" borderId="5" xfId="0" applyFont="1" applyFill="1" applyBorder="1" applyAlignment="1">
      <alignment horizontal="center"/>
    </xf>
    <xf numFmtId="0" fontId="5" fillId="0" borderId="0" xfId="0" applyFont="1" applyFill="1" applyAlignment="1">
      <alignment horizontal="right" indent="1"/>
    </xf>
    <xf numFmtId="167" fontId="9" fillId="0" borderId="0" xfId="0" applyNumberFormat="1" applyFont="1" applyAlignment="1">
      <alignment horizontal="right" indent="2"/>
    </xf>
    <xf numFmtId="0" fontId="12" fillId="0" borderId="0" xfId="0" applyFont="1"/>
    <xf numFmtId="0" fontId="14" fillId="0" borderId="0" xfId="1" applyFont="1" applyBorder="1" applyAlignment="1">
      <alignment horizontal="left" indent="1"/>
    </xf>
    <xf numFmtId="166" fontId="5" fillId="0" borderId="0" xfId="0" applyNumberFormat="1" applyFont="1" applyFill="1" applyAlignment="1">
      <alignment horizontal="right" indent="1"/>
    </xf>
    <xf numFmtId="0" fontId="5" fillId="0" borderId="0" xfId="0" applyFont="1" applyFill="1"/>
    <xf numFmtId="167" fontId="5" fillId="0" borderId="0" xfId="0" quotePrefix="1" applyNumberFormat="1" applyFont="1" applyAlignment="1">
      <alignment horizontal="right" indent="1"/>
    </xf>
    <xf numFmtId="1" fontId="5" fillId="0" borderId="0" xfId="0" applyNumberFormat="1" applyFont="1" applyAlignment="1">
      <alignment horizontal="right" indent="2"/>
    </xf>
    <xf numFmtId="0" fontId="7" fillId="0" borderId="0" xfId="0" quotePrefix="1" applyFont="1" applyAlignment="1">
      <alignment horizontal="right" indent="1"/>
    </xf>
    <xf numFmtId="165" fontId="5" fillId="0" borderId="0" xfId="0" applyNumberFormat="1" applyFont="1" applyAlignment="1">
      <alignment horizontal="right" vertical="top" indent="1"/>
    </xf>
    <xf numFmtId="165" fontId="7" fillId="0" borderId="0" xfId="0" applyNumberFormat="1" applyFont="1" applyAlignment="1">
      <alignment horizontal="right" vertical="top" indent="1"/>
    </xf>
    <xf numFmtId="49" fontId="17" fillId="0" borderId="0" xfId="3" applyNumberFormat="1" applyFont="1" applyAlignment="1">
      <alignment horizontal="left"/>
    </xf>
    <xf numFmtId="0" fontId="17" fillId="0" borderId="0" xfId="3" applyFont="1"/>
    <xf numFmtId="0" fontId="18" fillId="0" borderId="0" xfId="2" applyFont="1"/>
    <xf numFmtId="0" fontId="5" fillId="0" borderId="0" xfId="2" applyFont="1"/>
    <xf numFmtId="0" fontId="5" fillId="0" borderId="0" xfId="0" applyFont="1" applyBorder="1" applyAlignment="1">
      <alignment horizontal="center"/>
    </xf>
    <xf numFmtId="0" fontId="13" fillId="0" borderId="8" xfId="4" applyBorder="1"/>
    <xf numFmtId="0" fontId="13" fillId="0" borderId="0" xfId="4"/>
    <xf numFmtId="0" fontId="17" fillId="0" borderId="0" xfId="4" applyFont="1"/>
    <xf numFmtId="0" fontId="21" fillId="0" borderId="0" xfId="4" applyFont="1"/>
    <xf numFmtId="0" fontId="17" fillId="0" borderId="0" xfId="4" applyFont="1" applyProtection="1">
      <protection locked="0"/>
    </xf>
    <xf numFmtId="0" fontId="22" fillId="0" borderId="0" xfId="4" applyFont="1" applyProtection="1">
      <protection locked="0"/>
    </xf>
    <xf numFmtId="0" fontId="13" fillId="0" borderId="0" xfId="4" applyProtection="1">
      <protection locked="0"/>
    </xf>
    <xf numFmtId="49" fontId="23" fillId="0" borderId="0" xfId="4" applyNumberFormat="1" applyFont="1" applyProtection="1">
      <protection locked="0"/>
    </xf>
    <xf numFmtId="0" fontId="23" fillId="0" borderId="0" xfId="4" applyFont="1" applyProtection="1">
      <protection locked="0"/>
    </xf>
    <xf numFmtId="0" fontId="24" fillId="0" borderId="0" xfId="4" applyFont="1" applyProtection="1">
      <protection locked="0"/>
    </xf>
    <xf numFmtId="0" fontId="17" fillId="0" borderId="0" xfId="4" applyFont="1" applyAlignment="1"/>
    <xf numFmtId="0" fontId="13" fillId="0" borderId="0" xfId="4" applyAlignment="1"/>
    <xf numFmtId="49" fontId="25" fillId="0" borderId="0" xfId="4" applyNumberFormat="1" applyFont="1" applyAlignment="1" applyProtection="1">
      <alignment horizontal="left"/>
      <protection locked="0"/>
    </xf>
    <xf numFmtId="0" fontId="17" fillId="0" borderId="0" xfId="4" applyFont="1" applyAlignment="1" applyProtection="1">
      <alignment horizontal="left" indent="1"/>
      <protection locked="0"/>
    </xf>
    <xf numFmtId="0" fontId="17" fillId="0" borderId="0" xfId="4" applyFont="1" applyAlignment="1">
      <alignment horizontal="left" indent="1"/>
    </xf>
    <xf numFmtId="0" fontId="17" fillId="0" borderId="0" xfId="4" applyFont="1" applyAlignment="1" applyProtection="1">
      <alignment horizontal="left"/>
      <protection locked="0"/>
    </xf>
    <xf numFmtId="0" fontId="27" fillId="0" borderId="0" xfId="5" applyFont="1" applyAlignment="1" applyProtection="1"/>
    <xf numFmtId="0" fontId="28" fillId="0" borderId="0" xfId="4" applyFont="1" applyAlignment="1">
      <alignment horizontal="left"/>
    </xf>
    <xf numFmtId="0" fontId="17" fillId="0" borderId="0" xfId="4" applyFont="1" applyAlignment="1">
      <alignment horizontal="left"/>
    </xf>
    <xf numFmtId="0" fontId="37" fillId="0" borderId="0" xfId="41" applyFont="1" applyBorder="1" applyAlignment="1">
      <alignment horizontal="left"/>
    </xf>
    <xf numFmtId="0" fontId="28" fillId="0" borderId="0" xfId="41" applyFont="1" applyBorder="1" applyAlignment="1">
      <alignment horizontal="left"/>
    </xf>
    <xf numFmtId="0" fontId="17" fillId="0" borderId="0" xfId="41" applyFont="1"/>
    <xf numFmtId="0" fontId="17" fillId="0" borderId="0" xfId="41" applyFont="1" applyAlignment="1">
      <alignment horizontal="left"/>
    </xf>
    <xf numFmtId="49" fontId="17" fillId="0" borderId="0" xfId="41" applyNumberFormat="1" applyFont="1"/>
    <xf numFmtId="0" fontId="38" fillId="0" borderId="0" xfId="41" applyFont="1" applyAlignment="1">
      <alignment horizontal="left"/>
    </xf>
    <xf numFmtId="0" fontId="39" fillId="0" borderId="0" xfId="41" applyFont="1" applyAlignment="1">
      <alignment horizontal="left"/>
    </xf>
    <xf numFmtId="0" fontId="40" fillId="0" borderId="0" xfId="41" applyFont="1" applyAlignment="1">
      <alignment horizontal="left"/>
    </xf>
    <xf numFmtId="0" fontId="40" fillId="0" borderId="0" xfId="41" applyNumberFormat="1" applyFont="1"/>
    <xf numFmtId="49" fontId="17" fillId="0" borderId="0" xfId="41" applyNumberFormat="1" applyFont="1" applyAlignment="1">
      <alignment horizontal="left"/>
    </xf>
    <xf numFmtId="0" fontId="41" fillId="0" borderId="0" xfId="41" applyFont="1" applyAlignment="1">
      <alignment horizontal="left"/>
    </xf>
    <xf numFmtId="0" fontId="38" fillId="0" borderId="0" xfId="41" applyFont="1"/>
    <xf numFmtId="49" fontId="41" fillId="0" borderId="0" xfId="41" applyNumberFormat="1" applyFont="1" applyAlignment="1">
      <alignment horizontal="left"/>
    </xf>
    <xf numFmtId="0" fontId="41" fillId="0" borderId="0" xfId="41" applyFont="1" applyBorder="1" applyAlignment="1">
      <alignment horizontal="left"/>
    </xf>
    <xf numFmtId="0" fontId="37" fillId="0" borderId="0" xfId="41" applyFont="1"/>
    <xf numFmtId="0" fontId="17" fillId="0" borderId="0" xfId="41" applyFont="1" applyFill="1"/>
    <xf numFmtId="0" fontId="43" fillId="0" borderId="0" xfId="41" applyFont="1" applyFill="1"/>
    <xf numFmtId="0" fontId="44" fillId="0" borderId="0" xfId="41" applyFont="1"/>
    <xf numFmtId="0" fontId="41" fillId="0" borderId="0" xfId="41" applyFont="1" applyFill="1"/>
    <xf numFmtId="0" fontId="17" fillId="0" borderId="0" xfId="41" quotePrefix="1" applyFont="1" applyFill="1"/>
    <xf numFmtId="0" fontId="44" fillId="0" borderId="0" xfId="41" applyFont="1" applyAlignment="1">
      <alignment horizontal="left" indent="1"/>
    </xf>
    <xf numFmtId="0" fontId="45" fillId="0" borderId="0" xfId="3" applyNumberFormat="1" applyFont="1" applyAlignment="1">
      <alignment wrapText="1"/>
    </xf>
    <xf numFmtId="0" fontId="45" fillId="0" borderId="0" xfId="3" applyFont="1" applyAlignment="1">
      <alignment horizontal="left" wrapText="1"/>
    </xf>
    <xf numFmtId="0" fontId="46" fillId="0" borderId="0" xfId="3" applyFont="1" applyAlignment="1">
      <alignment horizontal="left" indent="1"/>
    </xf>
    <xf numFmtId="0" fontId="18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left" indent="1"/>
    </xf>
    <xf numFmtId="0" fontId="5" fillId="0" borderId="0" xfId="0" applyFont="1" applyBorder="1"/>
    <xf numFmtId="164" fontId="5" fillId="0" borderId="3" xfId="0" applyNumberFormat="1" applyFont="1" applyBorder="1" applyAlignment="1">
      <alignment horizontal="left" indent="1"/>
    </xf>
    <xf numFmtId="164" fontId="5" fillId="0" borderId="3" xfId="0" applyNumberFormat="1" applyFont="1" applyBorder="1" applyAlignment="1">
      <alignment horizontal="left" indent="2"/>
    </xf>
    <xf numFmtId="164" fontId="5" fillId="0" borderId="3" xfId="0" applyNumberFormat="1" applyFont="1" applyBorder="1" applyAlignment="1">
      <alignment horizontal="left" indent="3"/>
    </xf>
    <xf numFmtId="49" fontId="5" fillId="0" borderId="3" xfId="0" applyNumberFormat="1" applyFont="1" applyBorder="1" applyAlignment="1">
      <alignment horizontal="left" indent="3"/>
    </xf>
    <xf numFmtId="164" fontId="5" fillId="0" borderId="3" xfId="0" applyNumberFormat="1" applyFont="1" applyBorder="1" applyAlignment="1">
      <alignment horizontal="left" indent="4"/>
    </xf>
    <xf numFmtId="49" fontId="5" fillId="0" borderId="3" xfId="0" applyNumberFormat="1" applyFont="1" applyBorder="1" applyAlignment="1">
      <alignment horizontal="left" indent="2"/>
    </xf>
    <xf numFmtId="0" fontId="47" fillId="0" borderId="0" xfId="0" applyFont="1"/>
    <xf numFmtId="0" fontId="2" fillId="0" borderId="0" xfId="0" applyFont="1" applyBorder="1" applyAlignment="1">
      <alignment horizontal="left" indent="1"/>
    </xf>
    <xf numFmtId="0" fontId="2" fillId="0" borderId="0" xfId="0" applyFont="1" applyAlignment="1">
      <alignment horizontal="left" indent="1"/>
    </xf>
    <xf numFmtId="0" fontId="5" fillId="0" borderId="0" xfId="0" quotePrefix="1" applyFont="1" applyBorder="1" applyAlignment="1">
      <alignment horizontal="left"/>
    </xf>
    <xf numFmtId="0" fontId="47" fillId="0" borderId="0" xfId="0" applyFont="1" applyBorder="1"/>
    <xf numFmtId="0" fontId="5" fillId="0" borderId="4" xfId="0" applyFont="1" applyBorder="1" applyAlignment="1">
      <alignment horizontal="center" vertical="center" wrapText="1"/>
    </xf>
    <xf numFmtId="0" fontId="14" fillId="0" borderId="7" xfId="0" applyFont="1" applyFill="1" applyBorder="1" applyAlignment="1"/>
    <xf numFmtId="0" fontId="14" fillId="0" borderId="7" xfId="0" applyFont="1" applyFill="1" applyBorder="1" applyAlignment="1">
      <alignment vertical="center" wrapText="1"/>
    </xf>
    <xf numFmtId="0" fontId="5" fillId="0" borderId="0" xfId="0" applyFont="1" applyBorder="1" applyAlignment="1"/>
    <xf numFmtId="0" fontId="9" fillId="0" borderId="0" xfId="0" applyFont="1" applyBorder="1" applyAlignment="1">
      <alignment horizontal="left"/>
    </xf>
    <xf numFmtId="0" fontId="47" fillId="0" borderId="0" xfId="0" applyFont="1" applyBorder="1" applyAlignment="1">
      <alignment horizontal="left" indent="2"/>
    </xf>
    <xf numFmtId="0" fontId="1" fillId="0" borderId="0" xfId="0" applyFont="1" applyAlignment="1">
      <alignment horizontal="left" vertical="center" wrapText="1"/>
    </xf>
    <xf numFmtId="0" fontId="41" fillId="0" borderId="7" xfId="0" applyFont="1" applyFill="1" applyBorder="1" applyAlignment="1">
      <alignment horizontal="left" indent="1"/>
    </xf>
    <xf numFmtId="0" fontId="9" fillId="0" borderId="0" xfId="0" applyFont="1" applyBorder="1" applyAlignment="1">
      <alignment horizontal="left" indent="2"/>
    </xf>
    <xf numFmtId="0" fontId="5" fillId="0" borderId="0" xfId="0" applyFont="1" applyBorder="1" applyAlignment="1">
      <alignment horizontal="left" indent="2"/>
    </xf>
    <xf numFmtId="168" fontId="5" fillId="0" borderId="0" xfId="0" applyNumberFormat="1" applyFont="1" applyFill="1" applyAlignment="1">
      <alignment horizontal="right" indent="1"/>
    </xf>
    <xf numFmtId="168" fontId="5" fillId="0" borderId="0" xfId="0" applyNumberFormat="1" applyFont="1" applyAlignment="1">
      <alignment horizontal="right" indent="1"/>
    </xf>
    <xf numFmtId="168" fontId="7" fillId="0" borderId="0" xfId="0" applyNumberFormat="1" applyFont="1" applyAlignment="1">
      <alignment horizontal="right" indent="1"/>
    </xf>
    <xf numFmtId="0" fontId="7" fillId="0" borderId="0" xfId="0" applyNumberFormat="1" applyFont="1" applyAlignment="1">
      <alignment horizontal="right" indent="2"/>
    </xf>
    <xf numFmtId="0" fontId="3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 indent="2"/>
    </xf>
    <xf numFmtId="164" fontId="5" fillId="0" borderId="3" xfId="0" applyNumberFormat="1" applyFont="1" applyFill="1" applyBorder="1" applyAlignment="1">
      <alignment horizontal="left" indent="3"/>
    </xf>
    <xf numFmtId="164" fontId="5" fillId="0" borderId="3" xfId="0" applyNumberFormat="1" applyFont="1" applyFill="1" applyBorder="1" applyAlignment="1">
      <alignment horizontal="left" indent="2"/>
    </xf>
    <xf numFmtId="164" fontId="9" fillId="0" borderId="3" xfId="0" applyNumberFormat="1" applyFont="1" applyFill="1" applyBorder="1" applyAlignment="1">
      <alignment horizontal="left" indent="1"/>
    </xf>
    <xf numFmtId="164" fontId="5" fillId="0" borderId="0" xfId="0" applyNumberFormat="1" applyFont="1" applyBorder="1"/>
    <xf numFmtId="0" fontId="2" fillId="0" borderId="0" xfId="2" applyFont="1" applyAlignment="1">
      <alignment horizontal="left" indent="2"/>
    </xf>
    <xf numFmtId="167" fontId="7" fillId="0" borderId="0" xfId="0" applyNumberFormat="1" applyFont="1" applyAlignment="1">
      <alignment horizontal="right" indent="2"/>
    </xf>
    <xf numFmtId="49" fontId="17" fillId="0" borderId="0" xfId="5" applyNumberFormat="1" applyFont="1" applyAlignment="1" applyProtection="1">
      <alignment horizontal="left"/>
    </xf>
    <xf numFmtId="49" fontId="41" fillId="0" borderId="0" xfId="5" applyNumberFormat="1" applyFont="1" applyAlignment="1" applyProtection="1">
      <alignment horizontal="left"/>
    </xf>
    <xf numFmtId="49" fontId="41" fillId="0" borderId="0" xfId="41" applyNumberFormat="1" applyFont="1" applyFill="1" applyAlignment="1">
      <alignment horizontal="left"/>
    </xf>
    <xf numFmtId="49" fontId="17" fillId="0" borderId="0" xfId="5" applyNumberFormat="1" applyFont="1" applyFill="1" applyAlignment="1" applyProtection="1">
      <alignment horizontal="left"/>
    </xf>
    <xf numFmtId="0" fontId="41" fillId="0" borderId="0" xfId="1" applyFont="1"/>
    <xf numFmtId="49" fontId="17" fillId="0" borderId="0" xfId="3" applyNumberFormat="1" applyFont="1" applyAlignment="1" applyProtection="1">
      <alignment horizontal="left"/>
    </xf>
    <xf numFmtId="0" fontId="41" fillId="0" borderId="0" xfId="41" applyFont="1"/>
    <xf numFmtId="0" fontId="1" fillId="0" borderId="0" xfId="0" applyFont="1" applyBorder="1" applyAlignment="1">
      <alignment horizontal="center"/>
    </xf>
    <xf numFmtId="164" fontId="5" fillId="0" borderId="3" xfId="0" applyNumberFormat="1" applyFont="1" applyFill="1" applyBorder="1" applyAlignment="1">
      <alignment horizontal="left" indent="1"/>
    </xf>
    <xf numFmtId="164" fontId="9" fillId="0" borderId="3" xfId="0" applyNumberFormat="1" applyFont="1" applyBorder="1" applyAlignment="1">
      <alignment horizontal="left" indent="1"/>
    </xf>
    <xf numFmtId="164" fontId="7" fillId="0" borderId="3" xfId="0" applyNumberFormat="1" applyFont="1" applyBorder="1" applyAlignment="1">
      <alignment horizontal="left" indent="1"/>
    </xf>
    <xf numFmtId="0" fontId="37" fillId="0" borderId="0" xfId="48" applyFont="1" applyFill="1" applyAlignment="1">
      <alignment horizontal="left"/>
    </xf>
    <xf numFmtId="0" fontId="44" fillId="0" borderId="0" xfId="0" applyFont="1" applyFill="1"/>
    <xf numFmtId="0" fontId="44" fillId="0" borderId="0" xfId="0" applyFont="1" applyFill="1" applyAlignment="1">
      <alignment horizontal="center"/>
    </xf>
    <xf numFmtId="0" fontId="28" fillId="0" borderId="0" xfId="48" applyFont="1" applyFill="1" applyAlignment="1">
      <alignment horizontal="left"/>
    </xf>
    <xf numFmtId="0" fontId="0" fillId="0" borderId="0" xfId="0" applyFill="1"/>
    <xf numFmtId="0" fontId="41" fillId="0" borderId="0" xfId="0" applyFont="1" applyFill="1"/>
    <xf numFmtId="0" fontId="44" fillId="0" borderId="0" xfId="0" applyFont="1" applyFill="1" applyBorder="1"/>
    <xf numFmtId="0" fontId="17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/>
    </xf>
    <xf numFmtId="0" fontId="33" fillId="0" borderId="0" xfId="0" applyFont="1" applyFill="1" applyAlignment="1">
      <alignment vertical="center"/>
    </xf>
    <xf numFmtId="0" fontId="33" fillId="0" borderId="0" xfId="0" applyFont="1" applyFill="1" applyBorder="1" applyAlignment="1">
      <alignment vertical="center"/>
    </xf>
    <xf numFmtId="192" fontId="14" fillId="0" borderId="3" xfId="0" applyNumberFormat="1" applyFont="1" applyFill="1" applyBorder="1" applyAlignment="1">
      <alignment horizontal="left" indent="1"/>
    </xf>
    <xf numFmtId="0" fontId="33" fillId="0" borderId="5" xfId="0" applyFont="1" applyFill="1" applyBorder="1" applyAlignment="1">
      <alignment horizontal="center"/>
    </xf>
    <xf numFmtId="0" fontId="33" fillId="0" borderId="3" xfId="0" applyFont="1" applyFill="1" applyBorder="1" applyAlignment="1">
      <alignment horizontal="center"/>
    </xf>
    <xf numFmtId="166" fontId="14" fillId="0" borderId="0" xfId="36" applyNumberFormat="1" applyFont="1" applyFill="1" applyAlignment="1">
      <alignment horizontal="right"/>
    </xf>
    <xf numFmtId="1" fontId="55" fillId="0" borderId="0" xfId="29" applyNumberFormat="1" applyFont="1" applyFill="1" applyBorder="1" applyAlignment="1">
      <alignment horizontal="right" indent="3"/>
    </xf>
    <xf numFmtId="193" fontId="55" fillId="0" borderId="0" xfId="29" applyNumberFormat="1" applyFont="1" applyFill="1" applyBorder="1" applyAlignment="1">
      <alignment horizontal="right" indent="2"/>
    </xf>
    <xf numFmtId="192" fontId="33" fillId="0" borderId="3" xfId="0" applyNumberFormat="1" applyFont="1" applyFill="1" applyBorder="1" applyAlignment="1">
      <alignment horizontal="left" indent="1"/>
    </xf>
    <xf numFmtId="194" fontId="33" fillId="0" borderId="0" xfId="29" applyNumberFormat="1" applyFont="1" applyFill="1" applyBorder="1" applyAlignment="1">
      <alignment horizontal="right"/>
    </xf>
    <xf numFmtId="193" fontId="33" fillId="0" borderId="0" xfId="29" applyNumberFormat="1" applyFont="1" applyFill="1" applyBorder="1" applyAlignment="1">
      <alignment horizontal="right" indent="2"/>
    </xf>
    <xf numFmtId="195" fontId="33" fillId="0" borderId="0" xfId="29" applyNumberFormat="1" applyFont="1" applyFill="1" applyBorder="1" applyAlignment="1">
      <alignment horizontal="right"/>
    </xf>
    <xf numFmtId="195" fontId="33" fillId="0" borderId="0" xfId="29" applyNumberFormat="1" applyFont="1" applyFill="1" applyBorder="1" applyAlignment="1">
      <alignment horizontal="right" indent="1"/>
    </xf>
    <xf numFmtId="49" fontId="33" fillId="0" borderId="5" xfId="0" applyNumberFormat="1" applyFont="1" applyFill="1" applyBorder="1" applyAlignment="1">
      <alignment horizontal="center"/>
    </xf>
    <xf numFmtId="166" fontId="33" fillId="0" borderId="0" xfId="36" applyNumberFormat="1" applyFont="1" applyFill="1" applyAlignment="1">
      <alignment horizontal="right"/>
    </xf>
    <xf numFmtId="193" fontId="55" fillId="0" borderId="0" xfId="29" applyNumberFormat="1" applyFont="1" applyFill="1" applyBorder="1" applyAlignment="1">
      <alignment horizontal="right" indent="1"/>
    </xf>
    <xf numFmtId="0" fontId="0" fillId="0" borderId="0" xfId="0" applyFont="1" applyFill="1"/>
    <xf numFmtId="189" fontId="33" fillId="0" borderId="0" xfId="29" applyFont="1" applyFill="1" applyBorder="1" applyAlignment="1">
      <alignment horizontal="right"/>
    </xf>
    <xf numFmtId="189" fontId="33" fillId="0" borderId="0" xfId="29" applyFont="1" applyFill="1" applyBorder="1" applyAlignment="1">
      <alignment horizontal="right" indent="2"/>
    </xf>
    <xf numFmtId="194" fontId="33" fillId="0" borderId="0" xfId="29" applyNumberFormat="1" applyFont="1" applyFill="1" applyBorder="1" applyAlignment="1">
      <alignment horizontal="right" indent="2"/>
    </xf>
    <xf numFmtId="194" fontId="33" fillId="0" borderId="0" xfId="29" applyNumberFormat="1" applyFont="1" applyFill="1" applyBorder="1" applyAlignment="1">
      <alignment horizontal="right" indent="1"/>
    </xf>
    <xf numFmtId="0" fontId="14" fillId="0" borderId="5" xfId="0" applyFont="1" applyFill="1" applyBorder="1" applyAlignment="1">
      <alignment horizontal="center"/>
    </xf>
    <xf numFmtId="1" fontId="55" fillId="0" borderId="0" xfId="36" applyNumberFormat="1" applyFont="1" applyFill="1" applyAlignment="1">
      <alignment horizontal="right" indent="3"/>
    </xf>
    <xf numFmtId="166" fontId="55" fillId="0" borderId="0" xfId="36" applyNumberFormat="1" applyFont="1" applyFill="1" applyAlignment="1">
      <alignment horizontal="right" indent="1"/>
    </xf>
    <xf numFmtId="166" fontId="55" fillId="0" borderId="0" xfId="36" applyNumberFormat="1" applyFont="1" applyFill="1" applyAlignment="1">
      <alignment horizontal="right" indent="2"/>
    </xf>
    <xf numFmtId="196" fontId="33" fillId="0" borderId="0" xfId="36" applyNumberFormat="1" applyFont="1" applyFill="1" applyAlignment="1">
      <alignment horizontal="right"/>
    </xf>
    <xf numFmtId="1" fontId="57" fillId="0" borderId="0" xfId="36" applyNumberFormat="1" applyFont="1" applyFill="1" applyAlignment="1">
      <alignment horizontal="right" indent="3"/>
    </xf>
    <xf numFmtId="166" fontId="57" fillId="0" borderId="0" xfId="36" applyNumberFormat="1" applyFont="1" applyFill="1" applyAlignment="1">
      <alignment horizontal="right" indent="1"/>
    </xf>
    <xf numFmtId="166" fontId="57" fillId="0" borderId="0" xfId="36" applyNumberFormat="1" applyFont="1" applyFill="1" applyAlignment="1">
      <alignment horizontal="right" indent="2"/>
    </xf>
    <xf numFmtId="2" fontId="33" fillId="0" borderId="0" xfId="29" applyNumberFormat="1" applyFont="1" applyFill="1" applyBorder="1" applyAlignment="1">
      <alignment horizontal="right"/>
    </xf>
    <xf numFmtId="2" fontId="33" fillId="0" borderId="0" xfId="29" applyNumberFormat="1" applyFont="1" applyFill="1" applyBorder="1" applyAlignment="1">
      <alignment horizontal="right" indent="1"/>
    </xf>
    <xf numFmtId="196" fontId="33" fillId="0" borderId="0" xfId="36" applyNumberFormat="1" applyFont="1" applyFill="1" applyAlignment="1">
      <alignment horizontal="right" indent="2"/>
    </xf>
    <xf numFmtId="196" fontId="33" fillId="0" borderId="0" xfId="36" applyNumberFormat="1" applyFont="1" applyFill="1" applyAlignment="1">
      <alignment horizontal="right" indent="1"/>
    </xf>
    <xf numFmtId="197" fontId="14" fillId="0" borderId="0" xfId="29" applyNumberFormat="1" applyFont="1" applyFill="1" applyBorder="1" applyAlignment="1">
      <alignment horizontal="right"/>
    </xf>
    <xf numFmtId="196" fontId="14" fillId="0" borderId="0" xfId="29" applyNumberFormat="1" applyFont="1" applyFill="1" applyBorder="1" applyAlignment="1">
      <alignment horizontal="right" indent="2"/>
    </xf>
    <xf numFmtId="189" fontId="33" fillId="0" borderId="0" xfId="29" applyFont="1" applyFill="1" applyBorder="1" applyAlignment="1">
      <alignment horizontal="right" indent="1"/>
    </xf>
    <xf numFmtId="191" fontId="14" fillId="0" borderId="0" xfId="36" applyFont="1" applyFill="1" applyAlignment="1">
      <alignment horizontal="right"/>
    </xf>
    <xf numFmtId="196" fontId="14" fillId="0" borderId="0" xfId="29" applyNumberFormat="1" applyFont="1" applyFill="1" applyBorder="1" applyAlignment="1">
      <alignment horizontal="right"/>
    </xf>
    <xf numFmtId="166" fontId="33" fillId="0" borderId="0" xfId="0" applyNumberFormat="1" applyFont="1" applyFill="1" applyBorder="1" applyAlignment="1">
      <alignment horizontal="right"/>
    </xf>
    <xf numFmtId="167" fontId="33" fillId="0" borderId="0" xfId="0" applyNumberFormat="1" applyFont="1" applyFill="1" applyBorder="1" applyAlignment="1">
      <alignment horizontal="right" indent="3"/>
    </xf>
    <xf numFmtId="192" fontId="33" fillId="0" borderId="3" xfId="0" applyNumberFormat="1" applyFont="1" applyFill="1" applyBorder="1" applyAlignment="1">
      <alignment horizontal="left" indent="2"/>
    </xf>
    <xf numFmtId="0" fontId="33" fillId="0" borderId="3" xfId="48" applyFont="1" applyFill="1" applyBorder="1" applyAlignment="1">
      <alignment horizontal="center"/>
    </xf>
    <xf numFmtId="198" fontId="33" fillId="0" borderId="0" xfId="0" applyNumberFormat="1" applyFont="1" applyFill="1" applyBorder="1" applyAlignment="1"/>
    <xf numFmtId="0" fontId="33" fillId="0" borderId="0" xfId="0" quotePrefix="1" applyFont="1" applyFill="1" applyBorder="1" applyAlignment="1">
      <alignment horizontal="center"/>
    </xf>
    <xf numFmtId="0" fontId="33" fillId="0" borderId="0" xfId="48" applyFont="1" applyFill="1" applyBorder="1" applyAlignment="1">
      <alignment horizontal="center"/>
    </xf>
    <xf numFmtId="198" fontId="33" fillId="0" borderId="0" xfId="0" applyNumberFormat="1" applyFont="1" applyFill="1" applyBorder="1"/>
    <xf numFmtId="0" fontId="33" fillId="0" borderId="0" xfId="0" applyFont="1" applyFill="1" applyBorder="1"/>
    <xf numFmtId="0" fontId="44" fillId="0" borderId="0" xfId="48" applyFont="1" applyFill="1"/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37" fillId="0" borderId="0" xfId="48" applyFont="1" applyAlignment="1">
      <alignment horizontal="left"/>
    </xf>
    <xf numFmtId="0" fontId="61" fillId="0" borderId="0" xfId="0" applyFont="1"/>
    <xf numFmtId="0" fontId="61" fillId="0" borderId="0" xfId="0" applyFont="1" applyFill="1"/>
    <xf numFmtId="0" fontId="28" fillId="0" borderId="0" xfId="48" applyFont="1" applyAlignment="1">
      <alignment horizontal="left"/>
    </xf>
    <xf numFmtId="166" fontId="44" fillId="0" borderId="0" xfId="0" applyNumberFormat="1" applyFont="1"/>
    <xf numFmtId="0" fontId="44" fillId="0" borderId="0" xfId="0" applyFont="1"/>
    <xf numFmtId="0" fontId="62" fillId="0" borderId="0" xfId="0" applyFont="1"/>
    <xf numFmtId="198" fontId="44" fillId="0" borderId="0" xfId="0" applyNumberFormat="1" applyFont="1" applyFill="1"/>
    <xf numFmtId="198" fontId="44" fillId="0" borderId="0" xfId="0" applyNumberFormat="1" applyFont="1" applyBorder="1"/>
    <xf numFmtId="0" fontId="44" fillId="0" borderId="0" xfId="0" applyFont="1" applyBorder="1"/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41" fillId="0" borderId="7" xfId="0" applyFont="1" applyBorder="1" applyAlignment="1">
      <alignment horizontal="left" indent="1"/>
    </xf>
    <xf numFmtId="192" fontId="14" fillId="0" borderId="0" xfId="0" applyNumberFormat="1" applyFont="1" applyBorder="1"/>
    <xf numFmtId="167" fontId="14" fillId="0" borderId="11" xfId="0" applyNumberFormat="1" applyFont="1" applyFill="1" applyBorder="1" applyAlignment="1">
      <alignment horizontal="right" indent="2"/>
    </xf>
    <xf numFmtId="167" fontId="14" fillId="0" borderId="0" xfId="0" applyNumberFormat="1" applyFont="1" applyFill="1" applyBorder="1" applyAlignment="1">
      <alignment horizontal="right" indent="2"/>
    </xf>
    <xf numFmtId="167" fontId="14" fillId="0" borderId="3" xfId="0" applyNumberFormat="1" applyFont="1" applyFill="1" applyBorder="1" applyAlignment="1">
      <alignment horizontal="right" indent="2"/>
    </xf>
    <xf numFmtId="199" fontId="57" fillId="0" borderId="0" xfId="0" applyNumberFormat="1" applyFont="1" applyFill="1" applyBorder="1" applyAlignment="1">
      <alignment horizontal="right" indent="1"/>
    </xf>
    <xf numFmtId="192" fontId="33" fillId="0" borderId="0" xfId="0" applyNumberFormat="1" applyFont="1" applyBorder="1" applyAlignment="1">
      <alignment horizontal="left" indent="1"/>
    </xf>
    <xf numFmtId="167" fontId="33" fillId="0" borderId="11" xfId="0" applyNumberFormat="1" applyFont="1" applyFill="1" applyBorder="1" applyAlignment="1">
      <alignment horizontal="right" indent="2"/>
    </xf>
    <xf numFmtId="167" fontId="33" fillId="0" borderId="0" xfId="0" applyNumberFormat="1" applyFont="1" applyFill="1" applyBorder="1" applyAlignment="1">
      <alignment horizontal="right" indent="2"/>
    </xf>
    <xf numFmtId="167" fontId="33" fillId="0" borderId="3" xfId="0" applyNumberFormat="1" applyFont="1" applyFill="1" applyBorder="1" applyAlignment="1">
      <alignment horizontal="right" indent="2"/>
    </xf>
    <xf numFmtId="192" fontId="57" fillId="0" borderId="0" xfId="0" applyNumberFormat="1" applyFont="1" applyBorder="1" applyAlignment="1">
      <alignment horizontal="left" indent="2"/>
    </xf>
    <xf numFmtId="167" fontId="57" fillId="0" borderId="11" xfId="0" applyNumberFormat="1" applyFont="1" applyFill="1" applyBorder="1" applyAlignment="1">
      <alignment horizontal="right" indent="2"/>
    </xf>
    <xf numFmtId="167" fontId="57" fillId="0" borderId="0" xfId="0" applyNumberFormat="1" applyFont="1" applyFill="1" applyBorder="1" applyAlignment="1">
      <alignment horizontal="right" indent="2"/>
    </xf>
    <xf numFmtId="167" fontId="57" fillId="0" borderId="3" xfId="0" applyNumberFormat="1" applyFont="1" applyFill="1" applyBorder="1" applyAlignment="1">
      <alignment horizontal="right" indent="2"/>
    </xf>
    <xf numFmtId="0" fontId="41" fillId="0" borderId="0" xfId="0" applyFont="1" applyBorder="1" applyAlignment="1">
      <alignment vertical="center"/>
    </xf>
    <xf numFmtId="199" fontId="63" fillId="0" borderId="0" xfId="0" applyNumberFormat="1" applyFont="1" applyFill="1" applyBorder="1" applyAlignment="1">
      <alignment horizontal="right" vertical="center"/>
    </xf>
    <xf numFmtId="192" fontId="14" fillId="0" borderId="0" xfId="0" applyNumberFormat="1" applyFont="1" applyBorder="1" applyAlignment="1">
      <alignment wrapText="1"/>
    </xf>
    <xf numFmtId="199" fontId="14" fillId="0" borderId="11" xfId="0" applyNumberFormat="1" applyFont="1" applyFill="1" applyBorder="1" applyAlignment="1">
      <alignment horizontal="right" indent="1"/>
    </xf>
    <xf numFmtId="199" fontId="14" fillId="0" borderId="0" xfId="0" applyNumberFormat="1" applyFont="1" applyFill="1" applyBorder="1" applyAlignment="1">
      <alignment horizontal="right" indent="1"/>
    </xf>
    <xf numFmtId="199" fontId="14" fillId="0" borderId="3" xfId="0" applyNumberFormat="1" applyFont="1" applyFill="1" applyBorder="1" applyAlignment="1">
      <alignment horizontal="right" indent="1"/>
    </xf>
    <xf numFmtId="199" fontId="33" fillId="0" borderId="11" xfId="0" applyNumberFormat="1" applyFont="1" applyFill="1" applyBorder="1" applyAlignment="1">
      <alignment horizontal="right" indent="1"/>
    </xf>
    <xf numFmtId="199" fontId="33" fillId="0" borderId="0" xfId="0" applyNumberFormat="1" applyFont="1" applyFill="1" applyBorder="1" applyAlignment="1">
      <alignment horizontal="right" indent="1"/>
    </xf>
    <xf numFmtId="199" fontId="33" fillId="0" borderId="3" xfId="0" applyNumberFormat="1" applyFont="1" applyFill="1" applyBorder="1" applyAlignment="1">
      <alignment horizontal="right" indent="1"/>
    </xf>
    <xf numFmtId="0" fontId="41" fillId="0" borderId="0" xfId="0" applyFont="1" applyFill="1" applyBorder="1" applyAlignment="1">
      <alignment horizontal="left" indent="1"/>
    </xf>
    <xf numFmtId="0" fontId="41" fillId="0" borderId="3" xfId="0" applyFont="1" applyFill="1" applyBorder="1" applyAlignment="1">
      <alignment horizontal="left" indent="1"/>
    </xf>
    <xf numFmtId="0" fontId="33" fillId="0" borderId="0" xfId="0" applyFont="1" applyBorder="1" applyAlignment="1">
      <alignment vertical="center"/>
    </xf>
    <xf numFmtId="0" fontId="33" fillId="0" borderId="0" xfId="0" applyFont="1" applyAlignment="1">
      <alignment vertical="center"/>
    </xf>
    <xf numFmtId="1" fontId="14" fillId="0" borderId="0" xfId="36" applyNumberFormat="1" applyFont="1" applyFill="1" applyBorder="1" applyAlignment="1">
      <alignment horizontal="right" vertical="center" indent="1"/>
    </xf>
    <xf numFmtId="191" fontId="14" fillId="0" borderId="0" xfId="36" applyFont="1" applyFill="1" applyAlignment="1">
      <alignment horizontal="right" vertical="center" indent="1"/>
    </xf>
    <xf numFmtId="0" fontId="33" fillId="0" borderId="0" xfId="0" applyFont="1"/>
    <xf numFmtId="200" fontId="33" fillId="0" borderId="0" xfId="29" applyNumberFormat="1" applyFont="1" applyFill="1" applyBorder="1" applyAlignment="1">
      <alignment horizontal="right" vertical="center" indent="1"/>
    </xf>
    <xf numFmtId="189" fontId="33" fillId="0" borderId="0" xfId="29" applyFont="1" applyFill="1" applyBorder="1" applyAlignment="1">
      <alignment horizontal="right" vertical="center" indent="1"/>
    </xf>
    <xf numFmtId="0" fontId="33" fillId="0" borderId="0" xfId="0" applyFont="1" applyBorder="1" applyAlignment="1">
      <alignment horizontal="left" indent="1"/>
    </xf>
    <xf numFmtId="191" fontId="14" fillId="0" borderId="0" xfId="36" applyFont="1" applyFill="1" applyBorder="1" applyAlignment="1">
      <alignment horizontal="right" vertical="center" indent="1"/>
    </xf>
    <xf numFmtId="166" fontId="33" fillId="0" borderId="0" xfId="0" applyNumberFormat="1" applyFont="1" applyFill="1" applyBorder="1"/>
    <xf numFmtId="166" fontId="33" fillId="0" borderId="0" xfId="0" applyNumberFormat="1" applyFont="1" applyFill="1"/>
    <xf numFmtId="191" fontId="14" fillId="0" borderId="0" xfId="36" applyFont="1" applyFill="1" applyBorder="1" applyAlignment="1">
      <alignment horizontal="right" indent="1"/>
    </xf>
    <xf numFmtId="191" fontId="14" fillId="0" borderId="0" xfId="36" applyFont="1" applyFill="1" applyAlignment="1">
      <alignment horizontal="right" indent="1"/>
    </xf>
    <xf numFmtId="0" fontId="33" fillId="0" borderId="0" xfId="0" applyFont="1" applyBorder="1" applyAlignment="1">
      <alignment horizontal="left" vertical="center"/>
    </xf>
    <xf numFmtId="166" fontId="33" fillId="0" borderId="0" xfId="0" applyNumberFormat="1" applyFont="1" applyFill="1" applyBorder="1" applyAlignment="1">
      <alignment horizontal="right" vertical="center" indent="1"/>
    </xf>
    <xf numFmtId="0" fontId="17" fillId="0" borderId="0" xfId="0" applyFont="1" applyFill="1" applyBorder="1"/>
    <xf numFmtId="201" fontId="14" fillId="0" borderId="11" xfId="0" applyNumberFormat="1" applyFont="1" applyFill="1" applyBorder="1" applyAlignment="1">
      <alignment horizontal="right" indent="2"/>
    </xf>
    <xf numFmtId="201" fontId="14" fillId="0" borderId="0" xfId="0" applyNumberFormat="1" applyFont="1" applyFill="1" applyBorder="1" applyAlignment="1">
      <alignment horizontal="right" indent="2"/>
    </xf>
    <xf numFmtId="201" fontId="14" fillId="0" borderId="3" xfId="0" applyNumberFormat="1" applyFont="1" applyFill="1" applyBorder="1" applyAlignment="1">
      <alignment horizontal="right" indent="2"/>
    </xf>
    <xf numFmtId="201" fontId="33" fillId="0" borderId="11" xfId="0" applyNumberFormat="1" applyFont="1" applyFill="1" applyBorder="1" applyAlignment="1">
      <alignment horizontal="right" indent="2"/>
    </xf>
    <xf numFmtId="201" fontId="33" fillId="0" borderId="0" xfId="0" applyNumberFormat="1" applyFont="1" applyFill="1" applyBorder="1" applyAlignment="1">
      <alignment horizontal="right" indent="2"/>
    </xf>
    <xf numFmtId="201" fontId="33" fillId="0" borderId="3" xfId="0" applyNumberFormat="1" applyFont="1" applyFill="1" applyBorder="1" applyAlignment="1">
      <alignment horizontal="right" indent="2"/>
    </xf>
    <xf numFmtId="198" fontId="33" fillId="0" borderId="0" xfId="49" applyNumberFormat="1" applyFont="1" applyFill="1" applyBorder="1"/>
    <xf numFmtId="202" fontId="33" fillId="0" borderId="0" xfId="49" applyNumberFormat="1" applyFont="1" applyFill="1" applyBorder="1"/>
    <xf numFmtId="0" fontId="33" fillId="0" borderId="0" xfId="0" applyFont="1" applyFill="1" applyBorder="1" applyAlignment="1">
      <alignment horizontal="center" wrapText="1"/>
    </xf>
    <xf numFmtId="199" fontId="17" fillId="0" borderId="0" xfId="0" applyNumberFormat="1" applyFont="1" applyFill="1" applyBorder="1"/>
    <xf numFmtId="202" fontId="33" fillId="0" borderId="0" xfId="0" applyNumberFormat="1" applyFont="1" applyFill="1" applyBorder="1"/>
    <xf numFmtId="0" fontId="44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44" fillId="0" borderId="0" xfId="0" applyFont="1" applyFill="1" applyBorder="1" applyAlignment="1">
      <alignment horizontal="left" wrapText="1"/>
    </xf>
    <xf numFmtId="0" fontId="44" fillId="0" borderId="0" xfId="0" applyFont="1" applyFill="1" applyBorder="1" applyAlignment="1">
      <alignment horizontal="left" indent="1"/>
    </xf>
    <xf numFmtId="0" fontId="33" fillId="0" borderId="0" xfId="0" applyFont="1" applyBorder="1"/>
    <xf numFmtId="0" fontId="33" fillId="0" borderId="0" xfId="0" applyFont="1" applyFill="1" applyBorder="1" applyAlignment="1">
      <alignment wrapText="1"/>
    </xf>
    <xf numFmtId="0" fontId="0" fillId="0" borderId="0" xfId="0" applyBorder="1"/>
    <xf numFmtId="192" fontId="14" fillId="0" borderId="3" xfId="0" applyNumberFormat="1" applyFont="1" applyBorder="1"/>
    <xf numFmtId="0" fontId="33" fillId="0" borderId="0" xfId="0" quotePrefix="1" applyFont="1" applyFill="1" applyBorder="1" applyAlignment="1">
      <alignment horizontal="left"/>
    </xf>
    <xf numFmtId="0" fontId="64" fillId="0" borderId="0" xfId="0" applyFont="1"/>
    <xf numFmtId="0" fontId="65" fillId="0" borderId="0" xfId="0" applyFont="1"/>
    <xf numFmtId="0" fontId="14" fillId="0" borderId="7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192" fontId="33" fillId="0" borderId="0" xfId="0" applyNumberFormat="1" applyFont="1" applyBorder="1"/>
    <xf numFmtId="49" fontId="33" fillId="0" borderId="5" xfId="0" applyNumberFormat="1" applyFont="1" applyBorder="1" applyAlignment="1">
      <alignment horizontal="center"/>
    </xf>
    <xf numFmtId="0" fontId="17" fillId="0" borderId="0" xfId="0" applyFont="1" applyFill="1" applyBorder="1" applyAlignment="1">
      <alignment vertical="center"/>
    </xf>
    <xf numFmtId="0" fontId="41" fillId="0" borderId="0" xfId="0" applyFont="1" applyFill="1" applyBorder="1" applyAlignment="1">
      <alignment vertical="center"/>
    </xf>
    <xf numFmtId="0" fontId="41" fillId="0" borderId="3" xfId="0" applyFont="1" applyFill="1" applyBorder="1" applyAlignment="1">
      <alignment vertical="center"/>
    </xf>
    <xf numFmtId="3" fontId="63" fillId="0" borderId="0" xfId="0" applyNumberFormat="1" applyFont="1" applyFill="1" applyBorder="1" applyAlignment="1">
      <alignment horizontal="right" vertical="center"/>
    </xf>
    <xf numFmtId="192" fontId="33" fillId="0" borderId="0" xfId="0" applyNumberFormat="1" applyFont="1" applyBorder="1" applyAlignment="1">
      <alignment wrapText="1"/>
    </xf>
    <xf numFmtId="0" fontId="41" fillId="0" borderId="11" xfId="0" applyFont="1" applyFill="1" applyBorder="1" applyAlignment="1">
      <alignment vertical="center"/>
    </xf>
    <xf numFmtId="0" fontId="41" fillId="0" borderId="0" xfId="0" applyFont="1" applyFill="1" applyBorder="1" applyAlignment="1">
      <alignment horizontal="center" vertical="center"/>
    </xf>
    <xf numFmtId="0" fontId="41" fillId="0" borderId="3" xfId="0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horizontal="right" vertical="center"/>
    </xf>
    <xf numFmtId="164" fontId="33" fillId="0" borderId="0" xfId="0" applyNumberFormat="1" applyFont="1" applyBorder="1"/>
    <xf numFmtId="0" fontId="33" fillId="0" borderId="0" xfId="0" quotePrefix="1" applyFont="1"/>
    <xf numFmtId="0" fontId="33" fillId="0" borderId="0" xfId="0" quotePrefix="1" applyFont="1" applyAlignment="1">
      <alignment horizontal="left"/>
    </xf>
    <xf numFmtId="0" fontId="33" fillId="0" borderId="0" xfId="0" applyFont="1" applyFill="1" applyBorder="1" applyAlignment="1">
      <alignment horizontal="centerContinuous"/>
    </xf>
    <xf numFmtId="0" fontId="44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167" fontId="14" fillId="0" borderId="0" xfId="0" applyNumberFormat="1" applyFont="1" applyFill="1" applyBorder="1" applyAlignment="1">
      <alignment horizontal="right" indent="1"/>
    </xf>
    <xf numFmtId="0" fontId="41" fillId="0" borderId="7" xfId="0" applyFont="1" applyBorder="1" applyAlignment="1">
      <alignment horizontal="left" indent="1"/>
    </xf>
    <xf numFmtId="0" fontId="37" fillId="0" borderId="0" xfId="0" applyFont="1" applyAlignment="1">
      <alignment horizontal="left"/>
    </xf>
    <xf numFmtId="0" fontId="68" fillId="0" borderId="0" xfId="0" applyFont="1" applyAlignment="1">
      <alignment horizontal="left" vertical="center" indent="1"/>
    </xf>
    <xf numFmtId="0" fontId="68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69" fillId="0" borderId="0" xfId="0" applyFont="1"/>
    <xf numFmtId="0" fontId="37" fillId="0" borderId="0" xfId="0" applyFont="1" applyAlignment="1">
      <alignment horizontal="left" vertical="center" indent="1"/>
    </xf>
    <xf numFmtId="0" fontId="37" fillId="0" borderId="8" xfId="0" applyFont="1" applyBorder="1" applyAlignment="1">
      <alignment vertical="center"/>
    </xf>
    <xf numFmtId="0" fontId="37" fillId="0" borderId="8" xfId="0" applyFont="1" applyBorder="1" applyAlignment="1">
      <alignment horizontal="left" vertical="center" indent="1"/>
    </xf>
    <xf numFmtId="0" fontId="17" fillId="0" borderId="15" xfId="49" applyFont="1" applyFill="1" applyBorder="1" applyAlignment="1">
      <alignment horizontal="center" vertical="center" wrapText="1"/>
    </xf>
    <xf numFmtId="0" fontId="17" fillId="0" borderId="4" xfId="49" applyFont="1" applyFill="1" applyBorder="1" applyAlignment="1">
      <alignment horizontal="center" vertical="center" wrapText="1"/>
    </xf>
    <xf numFmtId="0" fontId="17" fillId="0" borderId="1" xfId="49" applyFont="1" applyFill="1" applyBorder="1" applyAlignment="1">
      <alignment horizontal="center" vertical="center" wrapText="1"/>
    </xf>
    <xf numFmtId="0" fontId="17" fillId="0" borderId="0" xfId="0" applyFont="1" applyFill="1"/>
    <xf numFmtId="0" fontId="44" fillId="0" borderId="0" xfId="0" applyFont="1" applyBorder="1" applyAlignment="1"/>
    <xf numFmtId="203" fontId="41" fillId="0" borderId="0" xfId="0" applyNumberFormat="1" applyFont="1" applyBorder="1"/>
    <xf numFmtId="14" fontId="41" fillId="0" borderId="7" xfId="0" applyNumberFormat="1" applyFont="1" applyFill="1" applyBorder="1" applyAlignment="1">
      <alignment horizontal="left" indent="1"/>
    </xf>
    <xf numFmtId="0" fontId="17" fillId="0" borderId="3" xfId="0" applyFont="1" applyBorder="1" applyAlignment="1">
      <alignment horizontal="center"/>
    </xf>
    <xf numFmtId="192" fontId="33" fillId="0" borderId="3" xfId="0" applyNumberFormat="1" applyFont="1" applyBorder="1"/>
    <xf numFmtId="204" fontId="33" fillId="0" borderId="0" xfId="0" applyNumberFormat="1" applyFont="1" applyFill="1" applyBorder="1" applyAlignment="1">
      <alignment horizontal="right"/>
    </xf>
    <xf numFmtId="204" fontId="14" fillId="0" borderId="0" xfId="0" applyNumberFormat="1" applyFont="1" applyFill="1" applyBorder="1" applyAlignment="1">
      <alignment horizontal="right"/>
    </xf>
    <xf numFmtId="203" fontId="14" fillId="0" borderId="3" xfId="0" applyNumberFormat="1" applyFont="1" applyBorder="1" applyAlignment="1">
      <alignment horizontal="right"/>
    </xf>
    <xf numFmtId="203" fontId="41" fillId="0" borderId="3" xfId="0" applyNumberFormat="1" applyFont="1" applyBorder="1"/>
    <xf numFmtId="14" fontId="41" fillId="0" borderId="11" xfId="0" applyNumberFormat="1" applyFont="1" applyFill="1" applyBorder="1" applyAlignment="1">
      <alignment horizontal="left" indent="1"/>
    </xf>
    <xf numFmtId="14" fontId="41" fillId="0" borderId="0" xfId="0" applyNumberFormat="1" applyFont="1" applyFill="1" applyBorder="1" applyAlignment="1">
      <alignment horizontal="left" indent="1"/>
    </xf>
    <xf numFmtId="0" fontId="33" fillId="0" borderId="0" xfId="0" applyFont="1" applyBorder="1" applyAlignment="1">
      <alignment horizontal="center"/>
    </xf>
    <xf numFmtId="204" fontId="33" fillId="0" borderId="11" xfId="0" applyNumberFormat="1" applyFont="1" applyFill="1" applyBorder="1" applyAlignment="1">
      <alignment horizontal="right"/>
    </xf>
    <xf numFmtId="204" fontId="33" fillId="0" borderId="0" xfId="0" applyNumberFormat="1" applyFont="1"/>
    <xf numFmtId="204" fontId="33" fillId="0" borderId="0" xfId="0" applyNumberFormat="1" applyFont="1" applyFill="1"/>
    <xf numFmtId="204" fontId="14" fillId="0" borderId="11" xfId="0" applyNumberFormat="1" applyFont="1" applyFill="1" applyBorder="1" applyAlignment="1">
      <alignment horizontal="right"/>
    </xf>
    <xf numFmtId="14" fontId="41" fillId="0" borderId="0" xfId="0" applyNumberFormat="1" applyFont="1" applyFill="1" applyBorder="1" applyAlignment="1"/>
    <xf numFmtId="204" fontId="14" fillId="0" borderId="0" xfId="0" applyNumberFormat="1" applyFont="1"/>
    <xf numFmtId="0" fontId="33" fillId="0" borderId="0" xfId="0" applyFont="1" applyBorder="1" applyAlignment="1"/>
    <xf numFmtId="0" fontId="44" fillId="0" borderId="0" xfId="0" applyFont="1" applyAlignment="1">
      <alignment horizontal="left" indent="1"/>
    </xf>
    <xf numFmtId="0" fontId="44" fillId="0" borderId="0" xfId="0" applyFont="1" applyBorder="1" applyAlignment="1">
      <alignment horizontal="left" indent="1"/>
    </xf>
    <xf numFmtId="204" fontId="14" fillId="0" borderId="0" xfId="0" applyNumberFormat="1" applyFont="1" applyFill="1"/>
    <xf numFmtId="0" fontId="44" fillId="0" borderId="0" xfId="0" quotePrefix="1" applyFont="1" applyAlignment="1">
      <alignment horizontal="left"/>
    </xf>
    <xf numFmtId="203" fontId="14" fillId="0" borderId="0" xfId="0" applyNumberFormat="1" applyFont="1" applyBorder="1" applyAlignment="1">
      <alignment horizontal="right"/>
    </xf>
    <xf numFmtId="0" fontId="70" fillId="0" borderId="0" xfId="0" applyFont="1" applyAlignment="1">
      <alignment horizontal="left" indent="1"/>
    </xf>
    <xf numFmtId="0" fontId="67" fillId="0" borderId="0" xfId="0" applyFont="1"/>
    <xf numFmtId="0" fontId="33" fillId="0" borderId="3" xfId="0" applyFont="1" applyBorder="1" applyAlignment="1">
      <alignment horizontal="center"/>
    </xf>
    <xf numFmtId="0" fontId="33" fillId="0" borderId="3" xfId="0" applyFont="1" applyBorder="1" applyAlignment="1"/>
    <xf numFmtId="0" fontId="62" fillId="0" borderId="0" xfId="0" applyFont="1" applyAlignment="1"/>
    <xf numFmtId="0" fontId="17" fillId="0" borderId="17" xfId="49" applyFont="1" applyFill="1" applyBorder="1" applyAlignment="1">
      <alignment horizontal="center" vertical="center" wrapText="1"/>
    </xf>
    <xf numFmtId="49" fontId="41" fillId="0" borderId="7" xfId="0" applyNumberFormat="1" applyFont="1" applyFill="1" applyBorder="1" applyAlignment="1">
      <alignment horizontal="left" indent="1"/>
    </xf>
    <xf numFmtId="204" fontId="0" fillId="0" borderId="0" xfId="0" applyNumberFormat="1"/>
    <xf numFmtId="204" fontId="33" fillId="0" borderId="0" xfId="0" applyNumberFormat="1" applyFont="1" applyAlignment="1">
      <alignment horizontal="right"/>
    </xf>
    <xf numFmtId="49" fontId="41" fillId="0" borderId="0" xfId="0" applyNumberFormat="1" applyFont="1" applyFill="1" applyBorder="1" applyAlignment="1">
      <alignment horizontal="left" indent="1"/>
    </xf>
    <xf numFmtId="0" fontId="44" fillId="0" borderId="0" xfId="0" applyFont="1" applyAlignment="1"/>
    <xf numFmtId="0" fontId="44" fillId="0" borderId="0" xfId="0" applyFont="1" applyAlignment="1">
      <alignment vertical="center"/>
    </xf>
    <xf numFmtId="0" fontId="38" fillId="0" borderId="0" xfId="0" applyFont="1"/>
    <xf numFmtId="0" fontId="17" fillId="0" borderId="11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37" fillId="0" borderId="0" xfId="0" applyFont="1" applyAlignment="1"/>
    <xf numFmtId="0" fontId="28" fillId="0" borderId="0" xfId="0" applyFont="1" applyAlignment="1">
      <alignment vertical="center"/>
    </xf>
    <xf numFmtId="0" fontId="38" fillId="0" borderId="0" xfId="0" applyFont="1" applyAlignment="1"/>
    <xf numFmtId="0" fontId="62" fillId="0" borderId="0" xfId="0" applyFont="1" applyAlignment="1">
      <alignment horizontal="left" vertical="center"/>
    </xf>
    <xf numFmtId="0" fontId="44" fillId="0" borderId="8" xfId="0" applyFont="1" applyBorder="1" applyAlignment="1">
      <alignment horizontal="left" indent="1"/>
    </xf>
    <xf numFmtId="0" fontId="17" fillId="0" borderId="2" xfId="49" applyFont="1" applyFill="1" applyBorder="1" applyAlignment="1">
      <alignment horizontal="center" vertical="center" wrapText="1"/>
    </xf>
    <xf numFmtId="0" fontId="17" fillId="0" borderId="6" xfId="49" applyFont="1" applyFill="1" applyBorder="1" applyAlignment="1">
      <alignment horizontal="center" vertical="center" wrapText="1"/>
    </xf>
    <xf numFmtId="203" fontId="33" fillId="0" borderId="12" xfId="0" applyNumberFormat="1" applyFont="1" applyBorder="1" applyAlignment="1">
      <alignment horizontal="left" indent="1"/>
    </xf>
    <xf numFmtId="204" fontId="33" fillId="0" borderId="7" xfId="0" applyNumberFormat="1" applyFont="1" applyFill="1" applyBorder="1" applyAlignment="1">
      <alignment horizontal="right"/>
    </xf>
    <xf numFmtId="203" fontId="33" fillId="0" borderId="3" xfId="0" applyNumberFormat="1" applyFont="1" applyBorder="1" applyAlignment="1">
      <alignment horizontal="left" indent="1"/>
    </xf>
    <xf numFmtId="203" fontId="71" fillId="0" borderId="0" xfId="0" applyNumberFormat="1" applyFont="1" applyBorder="1" applyAlignment="1"/>
    <xf numFmtId="203" fontId="71" fillId="0" borderId="3" xfId="0" applyNumberFormat="1" applyFont="1" applyBorder="1" applyAlignment="1"/>
    <xf numFmtId="49" fontId="14" fillId="0" borderId="0" xfId="0" applyNumberFormat="1" applyFont="1" applyFill="1" applyBorder="1" applyAlignment="1">
      <alignment horizontal="center" vertical="center"/>
    </xf>
    <xf numFmtId="164" fontId="33" fillId="0" borderId="3" xfId="0" applyNumberFormat="1" applyFont="1" applyBorder="1" applyAlignment="1">
      <alignment horizontal="left" vertical="center" wrapText="1" indent="2"/>
    </xf>
    <xf numFmtId="0" fontId="44" fillId="0" borderId="0" xfId="0" quotePrefix="1" applyFont="1"/>
    <xf numFmtId="0" fontId="44" fillId="0" borderId="0" xfId="0" applyFont="1" applyAlignment="1">
      <alignment horizontal="left" vertical="center" indent="1"/>
    </xf>
    <xf numFmtId="49" fontId="33" fillId="0" borderId="12" xfId="0" applyNumberFormat="1" applyFont="1" applyFill="1" applyBorder="1" applyAlignment="1">
      <alignment horizontal="center"/>
    </xf>
    <xf numFmtId="49" fontId="33" fillId="0" borderId="3" xfId="0" applyNumberFormat="1" applyFont="1" applyFill="1" applyBorder="1" applyAlignment="1">
      <alignment horizontal="center"/>
    </xf>
    <xf numFmtId="0" fontId="37" fillId="0" borderId="0" xfId="0" applyFont="1" applyAlignment="1">
      <alignment horizontal="left" vertical="center"/>
    </xf>
    <xf numFmtId="0" fontId="72" fillId="0" borderId="0" xfId="1" applyFont="1" applyAlignment="1">
      <alignment vertical="center"/>
    </xf>
    <xf numFmtId="0" fontId="44" fillId="0" borderId="7" xfId="0" applyFont="1" applyBorder="1"/>
    <xf numFmtId="0" fontId="44" fillId="0" borderId="0" xfId="0" applyFont="1" applyBorder="1" applyAlignment="1">
      <alignment horizontal="left" vertical="center" indent="1"/>
    </xf>
    <xf numFmtId="204" fontId="33" fillId="0" borderId="0" xfId="0" applyNumberFormat="1" applyFont="1" applyBorder="1"/>
    <xf numFmtId="164" fontId="33" fillId="0" borderId="3" xfId="0" applyNumberFormat="1" applyFont="1" applyBorder="1" applyAlignment="1">
      <alignment horizontal="left" indent="2"/>
    </xf>
    <xf numFmtId="0" fontId="33" fillId="0" borderId="0" xfId="0" applyFont="1" applyBorder="1" applyAlignment="1">
      <alignment horizontal="left" vertical="center" indent="1"/>
    </xf>
    <xf numFmtId="0" fontId="41" fillId="0" borderId="0" xfId="0" applyFont="1" applyBorder="1" applyAlignment="1">
      <alignment horizontal="left" indent="1"/>
    </xf>
    <xf numFmtId="203" fontId="14" fillId="0" borderId="0" xfId="0" applyNumberFormat="1" applyFont="1" applyBorder="1"/>
    <xf numFmtId="0" fontId="41" fillId="0" borderId="0" xfId="0" applyFont="1" applyAlignment="1">
      <alignment horizontal="left" indent="1"/>
    </xf>
    <xf numFmtId="0" fontId="38" fillId="0" borderId="0" xfId="0" applyFont="1" applyAlignment="1">
      <alignment horizontal="left"/>
    </xf>
    <xf numFmtId="204" fontId="33" fillId="0" borderId="11" xfId="0" applyNumberFormat="1" applyFont="1" applyBorder="1"/>
    <xf numFmtId="0" fontId="74" fillId="0" borderId="0" xfId="0" applyFont="1"/>
    <xf numFmtId="204" fontId="17" fillId="0" borderId="0" xfId="0" applyNumberFormat="1" applyFont="1" applyFill="1" applyBorder="1" applyAlignment="1">
      <alignment horizontal="right"/>
    </xf>
    <xf numFmtId="0" fontId="28" fillId="0" borderId="0" xfId="0" applyFont="1" applyAlignment="1">
      <alignment horizontal="left" vertical="center"/>
    </xf>
    <xf numFmtId="0" fontId="17" fillId="0" borderId="0" xfId="0" applyFont="1"/>
    <xf numFmtId="204" fontId="33" fillId="0" borderId="0" xfId="0" applyNumberFormat="1" applyFont="1" applyBorder="1" applyAlignment="1">
      <alignment horizontal="right"/>
    </xf>
    <xf numFmtId="0" fontId="44" fillId="0" borderId="0" xfId="0" applyFont="1" applyAlignment="1">
      <alignment horizontal="left" wrapText="1"/>
    </xf>
    <xf numFmtId="0" fontId="36" fillId="0" borderId="0" xfId="0" applyFont="1"/>
    <xf numFmtId="0" fontId="37" fillId="0" borderId="0" xfId="0" applyFont="1"/>
    <xf numFmtId="0" fontId="17" fillId="0" borderId="6" xfId="0" applyFont="1" applyBorder="1" applyAlignment="1">
      <alignment horizontal="center" vertical="center"/>
    </xf>
    <xf numFmtId="0" fontId="17" fillId="0" borderId="0" xfId="49" applyFont="1" applyFill="1" applyBorder="1" applyAlignment="1">
      <alignment horizontal="center" vertical="center" wrapText="1"/>
    </xf>
    <xf numFmtId="0" fontId="41" fillId="0" borderId="0" xfId="0" applyFont="1"/>
    <xf numFmtId="0" fontId="17" fillId="0" borderId="0" xfId="0" applyFont="1" applyBorder="1" applyAlignment="1">
      <alignment horizontal="center" vertical="center"/>
    </xf>
    <xf numFmtId="203" fontId="33" fillId="0" borderId="3" xfId="0" applyNumberFormat="1" applyFont="1" applyBorder="1" applyAlignment="1">
      <alignment horizontal="left"/>
    </xf>
    <xf numFmtId="0" fontId="44" fillId="0" borderId="0" xfId="0" quotePrefix="1" applyFont="1" applyFill="1" applyBorder="1" applyAlignment="1">
      <alignment horizontal="left"/>
    </xf>
    <xf numFmtId="201" fontId="33" fillId="0" borderId="0" xfId="0" applyNumberFormat="1" applyFont="1" applyFill="1" applyBorder="1" applyAlignment="1">
      <alignment horizontal="right" indent="1"/>
    </xf>
    <xf numFmtId="201" fontId="33" fillId="0" borderId="0" xfId="0" applyNumberFormat="1" applyFont="1" applyAlignment="1">
      <alignment horizontal="right" indent="1"/>
    </xf>
    <xf numFmtId="0" fontId="33" fillId="0" borderId="0" xfId="0" applyFont="1" applyBorder="1" applyAlignment="1">
      <alignment horizontal="left"/>
    </xf>
    <xf numFmtId="0" fontId="33" fillId="0" borderId="0" xfId="0" applyFont="1" applyAlignment="1"/>
    <xf numFmtId="203" fontId="33" fillId="0" borderId="3" xfId="0" applyNumberFormat="1" applyFont="1" applyBorder="1" applyAlignment="1">
      <alignment horizontal="left" vertical="center" indent="2"/>
    </xf>
    <xf numFmtId="204" fontId="41" fillId="0" borderId="0" xfId="0" applyNumberFormat="1" applyFont="1" applyFill="1" applyBorder="1" applyAlignment="1">
      <alignment horizontal="right"/>
    </xf>
    <xf numFmtId="0" fontId="72" fillId="0" borderId="0" xfId="0" applyFont="1" applyFill="1"/>
    <xf numFmtId="0" fontId="75" fillId="0" borderId="0" xfId="0" applyFont="1" applyAlignment="1">
      <alignment vertical="center"/>
    </xf>
    <xf numFmtId="0" fontId="37" fillId="0" borderId="0" xfId="0" applyFont="1" applyBorder="1" applyAlignment="1">
      <alignment vertical="center"/>
    </xf>
    <xf numFmtId="204" fontId="33" fillId="0" borderId="0" xfId="0" applyNumberFormat="1" applyFont="1" applyFill="1" applyBorder="1" applyAlignment="1">
      <alignment horizontal="right" indent="1"/>
    </xf>
    <xf numFmtId="201" fontId="33" fillId="0" borderId="11" xfId="0" applyNumberFormat="1" applyFont="1" applyFill="1" applyBorder="1" applyAlignment="1">
      <alignment horizontal="right" indent="1"/>
    </xf>
    <xf numFmtId="201" fontId="33" fillId="0" borderId="11" xfId="0" applyNumberFormat="1" applyFont="1" applyBorder="1" applyAlignment="1">
      <alignment horizontal="right" indent="1"/>
    </xf>
    <xf numFmtId="201" fontId="33" fillId="0" borderId="0" xfId="0" applyNumberFormat="1" applyFont="1" applyBorder="1" applyAlignment="1">
      <alignment horizontal="right" indent="1"/>
    </xf>
    <xf numFmtId="201" fontId="33" fillId="0" borderId="0" xfId="0" quotePrefix="1" applyNumberFormat="1" applyFont="1" applyBorder="1" applyAlignment="1">
      <alignment horizontal="right" indent="1"/>
    </xf>
    <xf numFmtId="201" fontId="33" fillId="0" borderId="0" xfId="0" quotePrefix="1" applyNumberFormat="1" applyFont="1" applyFill="1" applyBorder="1" applyAlignment="1">
      <alignment horizontal="right" indent="1"/>
    </xf>
    <xf numFmtId="49" fontId="33" fillId="0" borderId="0" xfId="0" applyNumberFormat="1" applyFont="1" applyFill="1" applyBorder="1" applyAlignment="1">
      <alignment horizontal="center" vertical="center"/>
    </xf>
    <xf numFmtId="0" fontId="0" fillId="0" borderId="0" xfId="0" applyFont="1" applyBorder="1"/>
    <xf numFmtId="0" fontId="0" fillId="0" borderId="0" xfId="0" applyFont="1"/>
    <xf numFmtId="204" fontId="33" fillId="0" borderId="0" xfId="0" applyNumberFormat="1" applyFont="1" applyFill="1" applyBorder="1"/>
    <xf numFmtId="0" fontId="0" fillId="0" borderId="0" xfId="0" applyAlignment="1"/>
    <xf numFmtId="0" fontId="68" fillId="0" borderId="0" xfId="0" applyFont="1" applyBorder="1" applyAlignment="1">
      <alignment vertical="center"/>
    </xf>
    <xf numFmtId="0" fontId="44" fillId="0" borderId="0" xfId="0" applyFont="1" applyAlignment="1">
      <alignment wrapText="1"/>
    </xf>
    <xf numFmtId="0" fontId="37" fillId="0" borderId="0" xfId="1" applyFont="1" applyAlignment="1">
      <alignment horizontal="left"/>
    </xf>
    <xf numFmtId="0" fontId="68" fillId="0" borderId="0" xfId="1" applyFont="1" applyAlignment="1">
      <alignment vertical="center"/>
    </xf>
    <xf numFmtId="0" fontId="28" fillId="0" borderId="0" xfId="1" applyFont="1" applyAlignment="1">
      <alignment horizontal="left" vertical="center"/>
    </xf>
    <xf numFmtId="0" fontId="38" fillId="0" borderId="0" xfId="1" applyFont="1" applyAlignment="1">
      <alignment horizontal="left"/>
    </xf>
    <xf numFmtId="0" fontId="75" fillId="0" borderId="0" xfId="1" applyFont="1" applyAlignment="1">
      <alignment vertical="center"/>
    </xf>
    <xf numFmtId="0" fontId="37" fillId="0" borderId="0" xfId="1" applyFont="1" applyAlignment="1">
      <alignment vertical="center"/>
    </xf>
    <xf numFmtId="0" fontId="62" fillId="0" borderId="0" xfId="1" applyFont="1" applyAlignment="1">
      <alignment horizontal="left" vertical="center"/>
    </xf>
    <xf numFmtId="0" fontId="44" fillId="0" borderId="0" xfId="1" applyFont="1"/>
    <xf numFmtId="0" fontId="44" fillId="0" borderId="8" xfId="1" applyFont="1" applyBorder="1" applyAlignment="1">
      <alignment horizontal="left" indent="1"/>
    </xf>
    <xf numFmtId="0" fontId="17" fillId="0" borderId="0" xfId="1" applyFont="1" applyFill="1" applyBorder="1"/>
    <xf numFmtId="0" fontId="17" fillId="0" borderId="0" xfId="1" applyFont="1" applyFill="1"/>
    <xf numFmtId="49" fontId="33" fillId="0" borderId="12" xfId="1" applyNumberFormat="1" applyFont="1" applyFill="1" applyBorder="1" applyAlignment="1">
      <alignment horizontal="center"/>
    </xf>
    <xf numFmtId="203" fontId="33" fillId="0" borderId="12" xfId="1" applyNumberFormat="1" applyFont="1" applyBorder="1" applyAlignment="1">
      <alignment horizontal="left" indent="1"/>
    </xf>
    <xf numFmtId="0" fontId="13" fillId="0" borderId="0" xfId="1"/>
    <xf numFmtId="49" fontId="33" fillId="0" borderId="3" xfId="1" applyNumberFormat="1" applyFont="1" applyFill="1" applyBorder="1" applyAlignment="1">
      <alignment horizontal="center"/>
    </xf>
    <xf numFmtId="203" fontId="33" fillId="0" borderId="3" xfId="1" applyNumberFormat="1" applyFont="1" applyBorder="1" applyAlignment="1">
      <alignment horizontal="left" indent="1"/>
    </xf>
    <xf numFmtId="49" fontId="14" fillId="0" borderId="0" xfId="1" applyNumberFormat="1" applyFont="1" applyFill="1" applyBorder="1" applyAlignment="1">
      <alignment horizontal="center" vertical="center"/>
    </xf>
    <xf numFmtId="0" fontId="44" fillId="0" borderId="0" xfId="1" applyFont="1" applyBorder="1" applyAlignment="1"/>
    <xf numFmtId="0" fontId="44" fillId="0" borderId="0" xfId="1" applyFont="1" applyAlignment="1">
      <alignment horizontal="left"/>
    </xf>
    <xf numFmtId="0" fontId="44" fillId="0" borderId="0" xfId="1" applyFont="1" applyAlignment="1"/>
    <xf numFmtId="0" fontId="13" fillId="0" borderId="0" xfId="1" applyBorder="1"/>
    <xf numFmtId="0" fontId="44" fillId="0" borderId="0" xfId="1" applyFont="1" applyFill="1" applyAlignment="1"/>
    <xf numFmtId="164" fontId="33" fillId="0" borderId="3" xfId="1" applyNumberFormat="1" applyFont="1" applyBorder="1" applyAlignment="1">
      <alignment horizontal="left" vertical="center" wrapText="1" indent="2"/>
    </xf>
    <xf numFmtId="0" fontId="13" fillId="0" borderId="0" xfId="1" applyFill="1" applyBorder="1"/>
    <xf numFmtId="0" fontId="13" fillId="0" borderId="0" xfId="1" applyFill="1"/>
    <xf numFmtId="0" fontId="44" fillId="0" borderId="0" xfId="1" quotePrefix="1" applyFont="1"/>
    <xf numFmtId="203" fontId="41" fillId="0" borderId="0" xfId="1" applyNumberFormat="1" applyFont="1" applyFill="1" applyBorder="1"/>
    <xf numFmtId="204" fontId="41" fillId="0" borderId="0" xfId="1" applyNumberFormat="1" applyFont="1" applyFill="1" applyBorder="1" applyAlignment="1">
      <alignment horizontal="right"/>
    </xf>
    <xf numFmtId="0" fontId="44" fillId="0" borderId="0" xfId="1" applyFont="1" applyAlignment="1">
      <alignment horizontal="left" indent="1"/>
    </xf>
    <xf numFmtId="0" fontId="44" fillId="0" borderId="0" xfId="1" applyFont="1" applyAlignment="1">
      <alignment horizontal="left" vertical="center" indent="1"/>
    </xf>
    <xf numFmtId="0" fontId="44" fillId="0" borderId="0" xfId="1" applyFont="1" applyFill="1"/>
    <xf numFmtId="0" fontId="68" fillId="0" borderId="0" xfId="1" applyFont="1" applyAlignment="1">
      <alignment horizontal="left" vertical="center" indent="1"/>
    </xf>
    <xf numFmtId="0" fontId="37" fillId="0" borderId="0" xfId="1" applyFont="1" applyAlignment="1">
      <alignment horizontal="left" vertical="center" indent="1"/>
    </xf>
    <xf numFmtId="0" fontId="37" fillId="0" borderId="0" xfId="1" applyFont="1" applyBorder="1" applyAlignment="1">
      <alignment horizontal="left" vertical="center" indent="1"/>
    </xf>
    <xf numFmtId="0" fontId="37" fillId="0" borderId="0" xfId="1" applyFont="1" applyFill="1" applyBorder="1" applyAlignment="1">
      <alignment vertical="center"/>
    </xf>
    <xf numFmtId="0" fontId="74" fillId="0" borderId="0" xfId="0" applyFont="1" applyFill="1" applyAlignment="1">
      <alignment vertical="center"/>
    </xf>
    <xf numFmtId="0" fontId="37" fillId="0" borderId="0" xfId="0" applyFont="1" applyFill="1" applyAlignment="1">
      <alignment vertical="center"/>
    </xf>
    <xf numFmtId="0" fontId="17" fillId="0" borderId="7" xfId="1" applyFont="1" applyFill="1" applyBorder="1" applyAlignment="1">
      <alignment vertical="center" wrapText="1"/>
    </xf>
    <xf numFmtId="0" fontId="41" fillId="0" borderId="7" xfId="1" applyFont="1" applyFill="1" applyBorder="1" applyAlignment="1">
      <alignment horizontal="left" indent="1"/>
    </xf>
    <xf numFmtId="0" fontId="41" fillId="0" borderId="7" xfId="1" applyFont="1" applyFill="1" applyBorder="1" applyAlignment="1">
      <alignment wrapText="1"/>
    </xf>
    <xf numFmtId="0" fontId="33" fillId="0" borderId="3" xfId="1" applyFont="1" applyBorder="1" applyAlignment="1">
      <alignment horizontal="center"/>
    </xf>
    <xf numFmtId="0" fontId="0" fillId="0" borderId="0" xfId="0" applyFill="1" applyBorder="1"/>
    <xf numFmtId="1" fontId="33" fillId="0" borderId="0" xfId="0" applyNumberFormat="1" applyFont="1" applyFill="1" applyBorder="1" applyAlignment="1">
      <alignment horizontal="right"/>
    </xf>
    <xf numFmtId="0" fontId="17" fillId="0" borderId="0" xfId="1" applyFont="1" applyFill="1" applyBorder="1" applyAlignment="1">
      <alignment vertical="center" wrapText="1"/>
    </xf>
    <xf numFmtId="0" fontId="41" fillId="0" borderId="0" xfId="1" applyFont="1" applyFill="1" applyBorder="1" applyAlignment="1">
      <alignment horizontal="left" indent="1"/>
    </xf>
    <xf numFmtId="2" fontId="13" fillId="0" borderId="0" xfId="1" applyNumberFormat="1"/>
    <xf numFmtId="0" fontId="37" fillId="0" borderId="0" xfId="1" applyFont="1" applyBorder="1" applyAlignment="1">
      <alignment vertical="center"/>
    </xf>
    <xf numFmtId="0" fontId="37" fillId="0" borderId="8" xfId="1" applyFont="1" applyBorder="1" applyAlignment="1">
      <alignment vertical="center"/>
    </xf>
    <xf numFmtId="0" fontId="33" fillId="0" borderId="0" xfId="1" applyFont="1" applyBorder="1"/>
    <xf numFmtId="0" fontId="33" fillId="0" borderId="0" xfId="1" applyFont="1" applyBorder="1" applyAlignment="1">
      <alignment horizontal="left" vertical="center" indent="1"/>
    </xf>
    <xf numFmtId="0" fontId="41" fillId="0" borderId="7" xfId="1" applyFont="1" applyBorder="1" applyAlignment="1">
      <alignment horizontal="left" indent="1"/>
    </xf>
    <xf numFmtId="203" fontId="33" fillId="0" borderId="5" xfId="1" applyNumberFormat="1" applyFont="1" applyBorder="1" applyAlignment="1">
      <alignment horizontal="left" indent="1"/>
    </xf>
    <xf numFmtId="201" fontId="33" fillId="0" borderId="0" xfId="1" applyNumberFormat="1" applyFont="1" applyFill="1" applyBorder="1" applyAlignment="1">
      <alignment horizontal="right" indent="1"/>
    </xf>
    <xf numFmtId="203" fontId="71" fillId="0" borderId="0" xfId="1" applyNumberFormat="1" applyFont="1" applyBorder="1" applyAlignment="1"/>
    <xf numFmtId="203" fontId="71" fillId="0" borderId="3" xfId="1" applyNumberFormat="1" applyFont="1" applyBorder="1" applyAlignment="1"/>
    <xf numFmtId="0" fontId="33" fillId="0" borderId="0" xfId="1" applyFont="1" applyBorder="1" applyAlignment="1"/>
    <xf numFmtId="164" fontId="33" fillId="0" borderId="3" xfId="1" applyNumberFormat="1" applyFont="1" applyBorder="1" applyAlignment="1">
      <alignment horizontal="left" indent="2"/>
    </xf>
    <xf numFmtId="201" fontId="33" fillId="0" borderId="0" xfId="1" applyNumberFormat="1" applyFont="1" applyBorder="1" applyAlignment="1">
      <alignment horizontal="right" indent="1"/>
    </xf>
    <xf numFmtId="203" fontId="14" fillId="0" borderId="0" xfId="1" applyNumberFormat="1" applyFont="1" applyBorder="1"/>
    <xf numFmtId="0" fontId="41" fillId="0" borderId="0" xfId="1" applyFont="1" applyAlignment="1">
      <alignment horizontal="left" indent="1"/>
    </xf>
    <xf numFmtId="201" fontId="77" fillId="0" borderId="0" xfId="1" quotePrefix="1" applyNumberFormat="1" applyFont="1" applyFill="1" applyBorder="1" applyAlignment="1">
      <alignment horizontal="right" indent="1"/>
    </xf>
    <xf numFmtId="49" fontId="33" fillId="0" borderId="0" xfId="1" applyNumberFormat="1" applyFont="1" applyFill="1" applyBorder="1" applyAlignment="1">
      <alignment horizontal="center"/>
    </xf>
    <xf numFmtId="201" fontId="5" fillId="0" borderId="0" xfId="1" applyNumberFormat="1" applyFont="1" applyFill="1" applyBorder="1" applyAlignment="1">
      <alignment horizontal="right" indent="1"/>
    </xf>
    <xf numFmtId="201" fontId="14" fillId="0" borderId="0" xfId="1" applyNumberFormat="1" applyFont="1" applyFill="1" applyBorder="1" applyAlignment="1">
      <alignment horizontal="right" indent="1"/>
    </xf>
    <xf numFmtId="0" fontId="44" fillId="0" borderId="0" xfId="1" quotePrefix="1" applyFont="1" applyAlignment="1"/>
    <xf numFmtId="0" fontId="37" fillId="0" borderId="0" xfId="1" applyFont="1" applyAlignment="1">
      <alignment horizontal="left" vertical="center"/>
    </xf>
    <xf numFmtId="0" fontId="41" fillId="0" borderId="0" xfId="1" applyFont="1" applyBorder="1" applyAlignment="1">
      <alignment horizontal="left" indent="1"/>
    </xf>
    <xf numFmtId="0" fontId="41" fillId="0" borderId="0" xfId="1" applyFont="1" applyAlignment="1"/>
    <xf numFmtId="0" fontId="75" fillId="0" borderId="0" xfId="1" applyFont="1" applyAlignment="1">
      <alignment horizontal="left" vertical="center" indent="1"/>
    </xf>
    <xf numFmtId="201" fontId="33" fillId="0" borderId="7" xfId="1" applyNumberFormat="1" applyFont="1" applyFill="1" applyBorder="1" applyAlignment="1">
      <alignment horizontal="right" indent="1"/>
    </xf>
    <xf numFmtId="203" fontId="71" fillId="0" borderId="0" xfId="1" applyNumberFormat="1" applyFont="1" applyFill="1" applyBorder="1" applyAlignment="1"/>
    <xf numFmtId="203" fontId="71" fillId="0" borderId="3" xfId="1" applyNumberFormat="1" applyFont="1" applyFill="1" applyBorder="1" applyAlignment="1"/>
    <xf numFmtId="3" fontId="33" fillId="0" borderId="0" xfId="1" applyNumberFormat="1" applyFont="1" applyFill="1" applyBorder="1" applyAlignment="1">
      <alignment horizontal="right" indent="1"/>
    </xf>
    <xf numFmtId="0" fontId="17" fillId="0" borderId="2" xfId="49" applyFont="1" applyFill="1" applyBorder="1" applyAlignment="1">
      <alignment horizontal="center" vertical="center"/>
    </xf>
    <xf numFmtId="0" fontId="17" fillId="0" borderId="4" xfId="49" applyFont="1" applyFill="1" applyBorder="1" applyAlignment="1">
      <alignment horizontal="center" vertical="center"/>
    </xf>
    <xf numFmtId="0" fontId="17" fillId="0" borderId="6" xfId="49" applyFont="1" applyFill="1" applyBorder="1" applyAlignment="1">
      <alignment horizontal="center" vertical="center"/>
    </xf>
    <xf numFmtId="0" fontId="17" fillId="0" borderId="1" xfId="49" applyFont="1" applyFill="1" applyBorder="1" applyAlignment="1">
      <alignment horizontal="center" vertical="center"/>
    </xf>
    <xf numFmtId="3" fontId="14" fillId="0" borderId="0" xfId="1" applyNumberFormat="1" applyFont="1" applyFill="1" applyBorder="1" applyAlignment="1">
      <alignment horizontal="right" indent="1"/>
    </xf>
    <xf numFmtId="3" fontId="78" fillId="0" borderId="0" xfId="1" applyNumberFormat="1" applyFont="1" applyFill="1" applyBorder="1" applyAlignment="1">
      <alignment horizontal="right" indent="1"/>
    </xf>
    <xf numFmtId="0" fontId="17" fillId="0" borderId="0" xfId="3" applyFont="1" applyAlignment="1">
      <alignment horizontal="left"/>
    </xf>
    <xf numFmtId="0" fontId="19" fillId="0" borderId="8" xfId="4" applyFont="1" applyBorder="1" applyAlignment="1"/>
    <xf numFmtId="0" fontId="20" fillId="0" borderId="8" xfId="4" applyFont="1" applyBorder="1" applyAlignment="1"/>
    <xf numFmtId="0" fontId="21" fillId="0" borderId="0" xfId="4" applyFont="1" applyAlignment="1" applyProtection="1">
      <alignment vertical="center"/>
      <protection locked="0"/>
    </xf>
    <xf numFmtId="0" fontId="17" fillId="0" borderId="0" xfId="4" applyFont="1" applyAlignment="1" applyProtection="1">
      <alignment vertical="center"/>
      <protection locked="0"/>
    </xf>
    <xf numFmtId="0" fontId="17" fillId="0" borderId="0" xfId="4" applyFont="1" applyAlignment="1"/>
    <xf numFmtId="0" fontId="13" fillId="0" borderId="0" xfId="4" applyAlignment="1"/>
    <xf numFmtId="0" fontId="41" fillId="0" borderId="7" xfId="0" applyFont="1" applyBorder="1" applyAlignment="1">
      <alignment horizontal="left" indent="1"/>
    </xf>
    <xf numFmtId="0" fontId="41" fillId="0" borderId="7" xfId="0" applyFont="1" applyBorder="1" applyAlignment="1">
      <alignment horizontal="center" vertical="center"/>
    </xf>
    <xf numFmtId="0" fontId="41" fillId="0" borderId="0" xfId="0" applyFont="1" applyFill="1" applyBorder="1" applyAlignment="1">
      <alignment horizontal="left" inden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203" fontId="71" fillId="0" borderId="0" xfId="0" applyNumberFormat="1" applyFont="1" applyBorder="1" applyAlignment="1">
      <alignment horizontal="center"/>
    </xf>
    <xf numFmtId="203" fontId="71" fillId="0" borderId="3" xfId="0" applyNumberFormat="1" applyFont="1" applyBorder="1" applyAlignment="1">
      <alignment horizontal="center"/>
    </xf>
    <xf numFmtId="0" fontId="17" fillId="0" borderId="12" xfId="49" applyFont="1" applyFill="1" applyBorder="1" applyAlignment="1">
      <alignment horizontal="center" vertical="center" wrapText="1"/>
    </xf>
    <xf numFmtId="0" fontId="0" fillId="0" borderId="15" xfId="0" applyBorder="1" applyAlignment="1">
      <alignment vertical="center"/>
    </xf>
    <xf numFmtId="0" fontId="17" fillId="0" borderId="7" xfId="49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17" fillId="0" borderId="6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203" fontId="71" fillId="0" borderId="0" xfId="1" applyNumberFormat="1" applyFont="1" applyFill="1" applyBorder="1" applyAlignment="1">
      <alignment horizontal="center"/>
    </xf>
    <xf numFmtId="203" fontId="71" fillId="0" borderId="3" xfId="1" applyNumberFormat="1" applyFont="1" applyFill="1" applyBorder="1" applyAlignment="1">
      <alignment horizontal="center"/>
    </xf>
    <xf numFmtId="0" fontId="17" fillId="0" borderId="15" xfId="49" applyFont="1" applyFill="1" applyBorder="1" applyAlignment="1">
      <alignment horizontal="center" vertical="center" wrapText="1"/>
    </xf>
    <xf numFmtId="0" fontId="17" fillId="0" borderId="16" xfId="49" applyFont="1" applyFill="1" applyBorder="1" applyAlignment="1">
      <alignment horizontal="center" vertical="center" wrapText="1"/>
    </xf>
    <xf numFmtId="0" fontId="17" fillId="0" borderId="17" xfId="49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</cellXfs>
  <cellStyles count="50">
    <cellStyle name="0mitP" xfId="6"/>
    <cellStyle name="0ohneP" xfId="7"/>
    <cellStyle name="10mitP" xfId="8"/>
    <cellStyle name="12mitP" xfId="9"/>
    <cellStyle name="12ohneP" xfId="10"/>
    <cellStyle name="13mitP" xfId="11"/>
    <cellStyle name="1mitP" xfId="12"/>
    <cellStyle name="1ohneP" xfId="13"/>
    <cellStyle name="2mitP" xfId="14"/>
    <cellStyle name="2ohneP" xfId="15"/>
    <cellStyle name="3mitP" xfId="16"/>
    <cellStyle name="3ohneP" xfId="17"/>
    <cellStyle name="4mitP" xfId="18"/>
    <cellStyle name="4ohneP" xfId="19"/>
    <cellStyle name="5x indented GHG Textfiels" xfId="20"/>
    <cellStyle name="6mitP" xfId="21"/>
    <cellStyle name="6ohneP" xfId="22"/>
    <cellStyle name="7mitP" xfId="23"/>
    <cellStyle name="9mitP" xfId="24"/>
    <cellStyle name="9ohneP" xfId="25"/>
    <cellStyle name="Comma [0]" xfId="26"/>
    <cellStyle name="Currency [0]" xfId="27"/>
    <cellStyle name="CustomizationCells" xfId="28"/>
    <cellStyle name="Eine_Nachkommastelle" xfId="29"/>
    <cellStyle name="FEST" xfId="30"/>
    <cellStyle name="Fuss" xfId="31"/>
    <cellStyle name="Hyperlink" xfId="3" builtinId="8"/>
    <cellStyle name="Hyperlink 2" xfId="5"/>
    <cellStyle name="Hyperlink 2 2" xfId="32"/>
    <cellStyle name="Komma 2" xfId="33"/>
    <cellStyle name="Komma 3" xfId="34"/>
    <cellStyle name="mitP" xfId="35"/>
    <cellStyle name="Ohne_Nachkomma" xfId="36"/>
    <cellStyle name="ohneP" xfId="37"/>
    <cellStyle name="Standard" xfId="0" builtinId="0"/>
    <cellStyle name="Standard 10" xfId="42"/>
    <cellStyle name="Standard 11" xfId="47"/>
    <cellStyle name="Standard 2" xfId="1"/>
    <cellStyle name="Standard 2 2" xfId="4"/>
    <cellStyle name="Standard 3" xfId="38"/>
    <cellStyle name="Standard 4" xfId="39"/>
    <cellStyle name="Standard 4 2" xfId="41"/>
    <cellStyle name="Standard 5" xfId="40"/>
    <cellStyle name="Standard 6" xfId="43"/>
    <cellStyle name="Standard 7" xfId="44"/>
    <cellStyle name="Standard 8" xfId="2"/>
    <cellStyle name="Standard 8 2" xfId="45"/>
    <cellStyle name="Standard 9" xfId="46"/>
    <cellStyle name="Standard_pres98t1" xfId="49"/>
    <cellStyle name="Standard_Tabelle1 (2)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3" name="Textfeld 2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4</xdr:col>
      <xdr:colOff>590550</xdr:colOff>
      <xdr:row>36</xdr:row>
      <xdr:rowOff>69850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675" y="4314825"/>
          <a:ext cx="2876550" cy="28225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97156</xdr:colOff>
      <xdr:row>49</xdr:row>
      <xdr:rowOff>76200</xdr:rowOff>
    </xdr:from>
    <xdr:to>
      <xdr:col>6</xdr:col>
      <xdr:colOff>142875</xdr:colOff>
      <xdr:row>50</xdr:row>
      <xdr:rowOff>142875</xdr:rowOff>
    </xdr:to>
    <xdr:sp macro="" textlink="">
      <xdr:nvSpPr>
        <xdr:cNvPr id="5" name="Geschweifte Klammer rechts 4"/>
        <xdr:cNvSpPr/>
      </xdr:nvSpPr>
      <xdr:spPr>
        <a:xfrm>
          <a:off x="3888106" y="9334500"/>
          <a:ext cx="45719" cy="21907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Publikationen/Thematisch/UmweltoekonomischeGesamtrechnungen/Umweltschutzmassnahmen/Umweltschutzausgaben.html" TargetMode="External"/><Relationship Id="rId2" Type="http://schemas.openxmlformats.org/officeDocument/2006/relationships/hyperlink" Target="https://www.destatis.de/DE/Publikationen/Thematisch/UmweltstatistischeErhebungen/Abfallwirtschaft/AbfallbilanzPDF_5321001.pdf?__blob=publicationFile" TargetMode="External"/><Relationship Id="rId1" Type="http://schemas.openxmlformats.org/officeDocument/2006/relationships/hyperlink" Target="https://www.destatis.de/DE/Publikationen/Thematisch/UmweltoekonomischeGesamtrechnungen/Querschnitt/UmweltnutzungundWirtschaftEnergie.html" TargetMode="External"/><Relationship Id="rId4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faostat.fao.org/site/567/default.aspx" TargetMode="External"/><Relationship Id="rId1" Type="http://schemas.openxmlformats.org/officeDocument/2006/relationships/hyperlink" Target="https://www.destatis.de/DE/Publikationen/Thematisch/UmweltoekonomischeGesamtrechnungen/LandwirtschaftundUmwelt/FachbeitraegeLandwirtschaft.html" TargetMode="Externa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6.7109375" style="54" customWidth="1"/>
    <col min="2" max="6" width="11.42578125" style="54"/>
    <col min="7" max="7" width="9.85546875" style="54" customWidth="1"/>
    <col min="8" max="8" width="38" style="54" customWidth="1"/>
    <col min="9" max="16384" width="11.42578125" style="54"/>
  </cols>
  <sheetData>
    <row r="1" spans="1:9" ht="45.75" customHeight="1">
      <c r="A1" s="53"/>
      <c r="B1" s="508"/>
      <c r="C1" s="509"/>
      <c r="D1" s="509"/>
      <c r="E1" s="509"/>
      <c r="F1" s="509"/>
      <c r="G1" s="509"/>
      <c r="H1" s="509"/>
    </row>
    <row r="2" spans="1:9" ht="14.25" customHeight="1">
      <c r="A2" s="55"/>
      <c r="B2" s="55"/>
      <c r="C2" s="55"/>
      <c r="D2" s="55"/>
      <c r="E2" s="55"/>
      <c r="F2" s="55"/>
      <c r="G2" s="55"/>
      <c r="H2" s="55"/>
    </row>
    <row r="3" spans="1:9" ht="11.25" customHeight="1">
      <c r="A3" s="55"/>
      <c r="B3" s="55"/>
      <c r="C3" s="55"/>
      <c r="D3" s="55"/>
      <c r="E3" s="55"/>
      <c r="F3" s="55"/>
      <c r="G3" s="55"/>
      <c r="H3" s="510" t="s">
        <v>183</v>
      </c>
      <c r="I3" s="56"/>
    </row>
    <row r="4" spans="1:9">
      <c r="A4" s="55"/>
      <c r="B4" s="55"/>
      <c r="C4" s="55"/>
      <c r="D4" s="55"/>
      <c r="E4" s="55"/>
      <c r="F4" s="55"/>
      <c r="G4" s="55"/>
      <c r="H4" s="511"/>
    </row>
    <row r="5" spans="1:9">
      <c r="A5" s="55"/>
      <c r="B5" s="55"/>
      <c r="C5" s="55"/>
      <c r="D5" s="55"/>
      <c r="E5" s="55"/>
      <c r="F5" s="55"/>
      <c r="G5" s="55"/>
      <c r="H5" s="55"/>
    </row>
    <row r="6" spans="1:9">
      <c r="A6" s="55"/>
      <c r="B6" s="55"/>
      <c r="C6" s="55"/>
      <c r="D6" s="55"/>
      <c r="E6" s="55"/>
      <c r="F6" s="55"/>
      <c r="G6" s="55"/>
      <c r="H6" s="55"/>
    </row>
    <row r="7" spans="1:9">
      <c r="A7" s="55"/>
      <c r="B7" s="55"/>
      <c r="C7" s="55"/>
      <c r="D7" s="55"/>
      <c r="E7" s="55"/>
      <c r="F7" s="55"/>
      <c r="G7" s="55"/>
      <c r="H7" s="55"/>
    </row>
    <row r="8" spans="1:9">
      <c r="A8" s="55"/>
      <c r="B8" s="55"/>
      <c r="C8" s="55"/>
      <c r="D8" s="55"/>
      <c r="E8" s="55"/>
      <c r="F8" s="55"/>
      <c r="G8" s="55"/>
      <c r="H8" s="55"/>
    </row>
    <row r="9" spans="1:9">
      <c r="A9" s="55"/>
      <c r="B9" s="55"/>
      <c r="C9" s="55"/>
      <c r="D9" s="55"/>
      <c r="E9" s="55"/>
      <c r="F9" s="55"/>
      <c r="G9" s="55"/>
      <c r="H9" s="55"/>
    </row>
    <row r="10" spans="1:9" s="59" customFormat="1" ht="34.5">
      <c r="A10" s="57"/>
      <c r="B10" s="58" t="s">
        <v>184</v>
      </c>
      <c r="C10" s="58"/>
      <c r="D10" s="57"/>
      <c r="E10" s="57"/>
      <c r="F10" s="57"/>
      <c r="G10" s="57"/>
      <c r="H10" s="57"/>
    </row>
    <row r="11" spans="1:9">
      <c r="A11" s="55"/>
      <c r="B11" s="55"/>
      <c r="C11" s="55"/>
      <c r="D11" s="55"/>
      <c r="E11" s="55"/>
      <c r="F11" s="55"/>
      <c r="G11" s="55"/>
      <c r="H11" s="55"/>
    </row>
    <row r="12" spans="1:9">
      <c r="A12" s="55"/>
      <c r="B12" s="55"/>
      <c r="C12" s="55"/>
      <c r="D12" s="55"/>
      <c r="E12" s="55"/>
      <c r="F12" s="55"/>
      <c r="G12" s="55"/>
      <c r="H12" s="55"/>
    </row>
    <row r="13" spans="1:9">
      <c r="A13" s="55"/>
      <c r="B13" s="55"/>
      <c r="C13" s="55"/>
      <c r="D13" s="55"/>
      <c r="E13" s="55"/>
      <c r="F13" s="55"/>
      <c r="G13" s="55"/>
      <c r="H13" s="55"/>
    </row>
    <row r="14" spans="1:9" s="59" customFormat="1" ht="27">
      <c r="A14" s="57"/>
      <c r="B14" s="60" t="s">
        <v>185</v>
      </c>
      <c r="C14" s="61"/>
      <c r="D14" s="61"/>
      <c r="E14" s="62"/>
      <c r="F14" s="57"/>
      <c r="G14" s="57"/>
      <c r="H14" s="57"/>
    </row>
    <row r="15" spans="1:9" s="59" customFormat="1" ht="27">
      <c r="A15" s="57"/>
      <c r="B15" s="60" t="s">
        <v>343</v>
      </c>
      <c r="C15" s="61"/>
      <c r="D15" s="61"/>
      <c r="E15" s="62"/>
      <c r="F15" s="57"/>
      <c r="G15" s="57"/>
      <c r="H15" s="57"/>
    </row>
    <row r="16" spans="1:9" s="59" customFormat="1" ht="27">
      <c r="A16" s="57"/>
      <c r="B16" s="60"/>
      <c r="C16" s="61"/>
      <c r="D16" s="61"/>
      <c r="E16" s="62"/>
      <c r="F16" s="57"/>
      <c r="G16" s="57"/>
      <c r="H16" s="57"/>
    </row>
    <row r="17" spans="1:8">
      <c r="A17" s="55"/>
      <c r="B17" s="55"/>
      <c r="C17" s="55"/>
      <c r="D17" s="55"/>
      <c r="E17" s="55"/>
      <c r="F17" s="55"/>
      <c r="G17" s="55"/>
      <c r="H17" s="55"/>
    </row>
    <row r="18" spans="1:8">
      <c r="A18" s="55"/>
      <c r="B18" s="63"/>
      <c r="C18" s="63"/>
      <c r="D18" s="63"/>
      <c r="E18" s="63"/>
      <c r="F18" s="55"/>
      <c r="G18" s="55"/>
      <c r="H18" s="55"/>
    </row>
    <row r="19" spans="1:8">
      <c r="A19" s="55"/>
      <c r="B19" s="63"/>
      <c r="C19" s="63"/>
      <c r="D19" s="63"/>
      <c r="E19" s="63"/>
      <c r="F19" s="55"/>
      <c r="G19" s="55"/>
      <c r="H19" s="55"/>
    </row>
    <row r="20" spans="1:8">
      <c r="A20" s="55"/>
      <c r="B20" s="512"/>
      <c r="C20" s="513"/>
      <c r="D20" s="513"/>
      <c r="E20" s="513"/>
      <c r="F20" s="64"/>
      <c r="G20" s="55"/>
      <c r="H20" s="55"/>
    </row>
    <row r="21" spans="1:8">
      <c r="A21" s="55"/>
      <c r="B21" s="513"/>
      <c r="C21" s="513"/>
      <c r="D21" s="513"/>
      <c r="E21" s="513"/>
      <c r="F21" s="64"/>
      <c r="G21" s="55"/>
      <c r="H21" s="55"/>
    </row>
    <row r="22" spans="1:8">
      <c r="A22" s="55"/>
      <c r="B22" s="513"/>
      <c r="C22" s="513"/>
      <c r="D22" s="513"/>
      <c r="E22" s="513"/>
      <c r="F22" s="64"/>
      <c r="G22" s="55"/>
      <c r="H22" s="55"/>
    </row>
    <row r="23" spans="1:8">
      <c r="A23" s="55"/>
      <c r="B23" s="513"/>
      <c r="C23" s="513"/>
      <c r="D23" s="513"/>
      <c r="E23" s="513"/>
      <c r="F23" s="64"/>
      <c r="G23" s="55"/>
      <c r="H23" s="55"/>
    </row>
    <row r="24" spans="1:8">
      <c r="A24" s="55"/>
      <c r="B24" s="513"/>
      <c r="C24" s="513"/>
      <c r="D24" s="513"/>
      <c r="E24" s="513"/>
      <c r="F24" s="64"/>
      <c r="G24" s="55"/>
      <c r="H24" s="55"/>
    </row>
    <row r="25" spans="1:8">
      <c r="A25" s="55"/>
      <c r="B25" s="513"/>
      <c r="C25" s="513"/>
      <c r="D25" s="513"/>
      <c r="E25" s="513"/>
      <c r="F25" s="64"/>
      <c r="G25" s="55"/>
      <c r="H25" s="55"/>
    </row>
    <row r="26" spans="1:8">
      <c r="A26" s="55"/>
      <c r="B26" s="513"/>
      <c r="C26" s="513"/>
      <c r="D26" s="513"/>
      <c r="E26" s="513"/>
      <c r="F26" s="64"/>
      <c r="G26" s="55"/>
      <c r="H26" s="55"/>
    </row>
    <row r="27" spans="1:8">
      <c r="A27" s="55"/>
      <c r="B27" s="513"/>
      <c r="C27" s="513"/>
      <c r="D27" s="513"/>
      <c r="E27" s="513"/>
      <c r="F27" s="64"/>
      <c r="G27" s="55"/>
      <c r="H27" s="55"/>
    </row>
    <row r="28" spans="1:8">
      <c r="A28" s="55"/>
      <c r="B28" s="513"/>
      <c r="C28" s="513"/>
      <c r="D28" s="513"/>
      <c r="E28" s="513"/>
      <c r="F28" s="64"/>
      <c r="G28" s="55"/>
      <c r="H28" s="55"/>
    </row>
    <row r="29" spans="1:8">
      <c r="A29" s="55"/>
      <c r="B29" s="513"/>
      <c r="C29" s="513"/>
      <c r="D29" s="513"/>
      <c r="E29" s="513"/>
      <c r="F29" s="64"/>
      <c r="G29" s="55"/>
      <c r="H29" s="55"/>
    </row>
    <row r="30" spans="1:8">
      <c r="A30" s="55"/>
      <c r="B30" s="513"/>
      <c r="C30" s="513"/>
      <c r="D30" s="513"/>
      <c r="E30" s="513"/>
      <c r="F30" s="64"/>
      <c r="G30" s="55"/>
      <c r="H30" s="55"/>
    </row>
    <row r="31" spans="1:8">
      <c r="A31" s="55"/>
      <c r="B31" s="513"/>
      <c r="C31" s="513"/>
      <c r="D31" s="513"/>
      <c r="E31" s="513"/>
      <c r="F31" s="64"/>
      <c r="G31" s="55"/>
      <c r="H31" s="55"/>
    </row>
    <row r="32" spans="1:8">
      <c r="A32" s="55"/>
      <c r="B32" s="513"/>
      <c r="C32" s="513"/>
      <c r="D32" s="513"/>
      <c r="E32" s="513"/>
      <c r="F32" s="64"/>
      <c r="G32" s="55"/>
      <c r="H32" s="55"/>
    </row>
    <row r="33" spans="1:8">
      <c r="A33" s="55"/>
      <c r="B33" s="513"/>
      <c r="C33" s="513"/>
      <c r="D33" s="513"/>
      <c r="E33" s="513"/>
      <c r="F33" s="64"/>
      <c r="G33" s="55"/>
      <c r="H33" s="55"/>
    </row>
    <row r="34" spans="1:8">
      <c r="A34" s="55"/>
      <c r="B34" s="513"/>
      <c r="C34" s="513"/>
      <c r="D34" s="513"/>
      <c r="E34" s="513"/>
      <c r="F34" s="64"/>
      <c r="G34" s="55"/>
      <c r="H34" s="55"/>
    </row>
    <row r="35" spans="1:8">
      <c r="A35" s="55"/>
      <c r="B35" s="513"/>
      <c r="C35" s="513"/>
      <c r="D35" s="513"/>
      <c r="E35" s="513"/>
      <c r="F35" s="64"/>
      <c r="G35" s="55"/>
      <c r="H35" s="55"/>
    </row>
    <row r="36" spans="1:8">
      <c r="A36" s="55"/>
      <c r="B36" s="513"/>
      <c r="C36" s="513"/>
      <c r="D36" s="513"/>
      <c r="E36" s="513"/>
      <c r="F36" s="64"/>
      <c r="G36" s="55"/>
      <c r="H36" s="55"/>
    </row>
    <row r="37" spans="1:8">
      <c r="A37" s="55"/>
      <c r="B37" s="513"/>
      <c r="C37" s="513"/>
      <c r="D37" s="513"/>
      <c r="E37" s="513"/>
      <c r="F37" s="64"/>
      <c r="G37" s="55"/>
      <c r="H37" s="55"/>
    </row>
    <row r="38" spans="1:8">
      <c r="A38" s="55"/>
      <c r="B38" s="513"/>
      <c r="C38" s="513"/>
      <c r="D38" s="513"/>
      <c r="E38" s="513"/>
      <c r="F38" s="64"/>
      <c r="G38" s="55"/>
      <c r="H38" s="55"/>
    </row>
    <row r="39" spans="1:8">
      <c r="A39" s="55"/>
      <c r="B39" s="64"/>
      <c r="C39" s="64"/>
      <c r="D39" s="64"/>
      <c r="E39" s="64"/>
      <c r="F39" s="64"/>
      <c r="G39" s="55"/>
      <c r="H39" s="55"/>
    </row>
    <row r="40" spans="1:8">
      <c r="A40" s="55"/>
      <c r="B40" s="64"/>
      <c r="C40" s="64"/>
      <c r="D40" s="64"/>
      <c r="E40" s="64"/>
      <c r="F40" s="64"/>
      <c r="G40" s="55"/>
      <c r="H40" s="55"/>
    </row>
    <row r="41" spans="1:8">
      <c r="A41" s="55"/>
      <c r="B41" s="55"/>
      <c r="C41" s="55"/>
      <c r="D41" s="55"/>
      <c r="E41" s="55"/>
      <c r="F41" s="55"/>
      <c r="G41" s="55"/>
      <c r="H41" s="55"/>
    </row>
    <row r="42" spans="1:8">
      <c r="A42" s="55"/>
      <c r="B42" s="55"/>
      <c r="C42" s="55"/>
      <c r="D42" s="55"/>
      <c r="E42" s="55"/>
      <c r="F42" s="55"/>
      <c r="G42" s="55"/>
      <c r="H42" s="55"/>
    </row>
    <row r="43" spans="1:8">
      <c r="A43" s="55"/>
      <c r="B43" s="55"/>
      <c r="C43" s="55"/>
      <c r="D43" s="55"/>
      <c r="E43" s="55"/>
      <c r="F43" s="55"/>
      <c r="G43" s="55"/>
      <c r="H43" s="55"/>
    </row>
    <row r="44" spans="1:8">
      <c r="A44" s="55"/>
      <c r="B44" s="55"/>
      <c r="C44" s="55"/>
      <c r="D44" s="55"/>
      <c r="E44" s="55"/>
      <c r="F44" s="55"/>
      <c r="G44" s="55"/>
      <c r="H44" s="55"/>
    </row>
    <row r="45" spans="1:8">
      <c r="A45" s="55"/>
      <c r="B45" s="55"/>
      <c r="C45" s="55"/>
      <c r="D45" s="55"/>
      <c r="E45" s="55"/>
      <c r="F45" s="55"/>
      <c r="G45" s="55"/>
      <c r="H45" s="55"/>
    </row>
    <row r="46" spans="1:8">
      <c r="A46" s="55"/>
      <c r="B46" s="55"/>
      <c r="C46" s="55"/>
      <c r="D46" s="55"/>
      <c r="E46" s="55"/>
      <c r="F46" s="55"/>
      <c r="G46" s="55"/>
      <c r="H46" s="55"/>
    </row>
    <row r="47" spans="1:8">
      <c r="A47" s="55"/>
      <c r="B47" s="55"/>
      <c r="C47" s="55"/>
      <c r="D47" s="55"/>
      <c r="E47" s="55"/>
      <c r="F47" s="55"/>
      <c r="G47" s="55"/>
      <c r="H47" s="55"/>
    </row>
    <row r="48" spans="1:8" s="59" customFormat="1" ht="33">
      <c r="A48" s="57"/>
      <c r="B48" s="65" t="s">
        <v>864</v>
      </c>
      <c r="C48" s="66"/>
      <c r="D48" s="66"/>
      <c r="E48" s="66"/>
      <c r="F48" s="66"/>
      <c r="G48" s="66"/>
      <c r="H48" s="66"/>
    </row>
    <row r="49" spans="1:8">
      <c r="A49" s="55"/>
      <c r="B49" s="67"/>
      <c r="C49" s="67"/>
      <c r="D49" s="67"/>
      <c r="E49" s="67"/>
      <c r="F49" s="67"/>
      <c r="G49" s="67"/>
      <c r="H49" s="67"/>
    </row>
    <row r="50" spans="1:8">
      <c r="A50" s="55"/>
      <c r="B50" s="67"/>
      <c r="C50" s="67"/>
      <c r="D50" s="67"/>
      <c r="E50" s="67"/>
      <c r="F50" s="67"/>
      <c r="G50" s="67"/>
      <c r="H50" s="67"/>
    </row>
    <row r="51" spans="1:8">
      <c r="A51" s="55"/>
      <c r="B51" s="67"/>
      <c r="C51" s="67"/>
      <c r="D51" s="67"/>
      <c r="E51" s="67"/>
      <c r="F51" s="67"/>
      <c r="G51" s="67"/>
      <c r="H51" s="67"/>
    </row>
    <row r="52" spans="1:8" s="59" customFormat="1">
      <c r="A52" s="57"/>
      <c r="B52" s="68" t="s">
        <v>186</v>
      </c>
      <c r="C52" s="66"/>
      <c r="D52" s="66"/>
      <c r="E52" s="66"/>
      <c r="F52" s="66"/>
      <c r="G52" s="66"/>
      <c r="H52" s="66"/>
    </row>
    <row r="53" spans="1:8" s="59" customFormat="1">
      <c r="A53" s="57"/>
      <c r="B53" s="68" t="s">
        <v>344</v>
      </c>
      <c r="C53" s="66"/>
      <c r="D53" s="66"/>
      <c r="E53" s="66"/>
      <c r="F53" s="66"/>
      <c r="G53" s="66"/>
      <c r="H53" s="66"/>
    </row>
    <row r="54" spans="1:8" s="59" customFormat="1">
      <c r="A54" s="57"/>
      <c r="B54" s="68" t="s">
        <v>865</v>
      </c>
      <c r="C54" s="66"/>
      <c r="D54" s="66"/>
      <c r="E54" s="66"/>
      <c r="F54" s="66"/>
      <c r="G54" s="66"/>
      <c r="H54" s="66"/>
    </row>
    <row r="55" spans="1:8" ht="15" customHeight="1">
      <c r="A55" s="55"/>
      <c r="B55" s="67"/>
      <c r="C55" s="67"/>
      <c r="D55" s="67"/>
      <c r="E55" s="67"/>
      <c r="F55" s="67"/>
      <c r="G55" s="67"/>
      <c r="H55" s="67"/>
    </row>
    <row r="56" spans="1:8" s="59" customFormat="1">
      <c r="A56" s="57"/>
      <c r="B56" s="55" t="s">
        <v>187</v>
      </c>
      <c r="C56" s="66"/>
      <c r="D56" s="66"/>
      <c r="E56" s="66"/>
      <c r="F56" s="66"/>
      <c r="G56" s="66"/>
      <c r="H56" s="66"/>
    </row>
    <row r="57" spans="1:8" s="59" customFormat="1">
      <c r="A57" s="57"/>
      <c r="B57" s="69" t="s">
        <v>188</v>
      </c>
      <c r="C57" s="66"/>
      <c r="D57" s="66"/>
      <c r="E57" s="66"/>
      <c r="F57" s="66"/>
      <c r="G57" s="66"/>
      <c r="H57" s="66"/>
    </row>
    <row r="58" spans="1:8" s="59" customFormat="1">
      <c r="A58" s="57"/>
      <c r="B58" s="55" t="s">
        <v>189</v>
      </c>
      <c r="C58" s="66"/>
      <c r="D58" s="66"/>
      <c r="E58" s="66"/>
      <c r="F58" s="66"/>
      <c r="G58" s="66"/>
      <c r="H58" s="66"/>
    </row>
    <row r="59" spans="1:8" ht="15" customHeight="1">
      <c r="A59" s="55"/>
      <c r="B59" s="67"/>
      <c r="C59" s="67"/>
      <c r="D59" s="67"/>
      <c r="E59" s="67"/>
      <c r="F59" s="67"/>
      <c r="G59" s="67"/>
      <c r="H59" s="67"/>
    </row>
    <row r="60" spans="1:8" ht="18">
      <c r="A60" s="55"/>
      <c r="B60" s="70" t="s">
        <v>190</v>
      </c>
      <c r="C60" s="67"/>
      <c r="D60" s="67"/>
      <c r="E60" s="67"/>
      <c r="F60" s="67"/>
      <c r="G60" s="67"/>
      <c r="H60" s="67"/>
    </row>
    <row r="61" spans="1:8">
      <c r="A61" s="55"/>
      <c r="B61" s="71" t="s">
        <v>191</v>
      </c>
      <c r="C61" s="67"/>
      <c r="D61" s="67"/>
      <c r="E61" s="67"/>
      <c r="F61" s="67"/>
      <c r="G61" s="67"/>
      <c r="H61" s="67"/>
    </row>
    <row r="62" spans="1:8">
      <c r="A62" s="55"/>
      <c r="B62" s="67"/>
      <c r="C62" s="67"/>
      <c r="D62" s="67"/>
      <c r="E62" s="67"/>
      <c r="F62" s="67"/>
      <c r="G62" s="67"/>
      <c r="H62" s="67"/>
    </row>
    <row r="63" spans="1:8">
      <c r="A63" s="55"/>
      <c r="B63" s="55"/>
      <c r="C63" s="55"/>
      <c r="D63" s="55"/>
      <c r="E63" s="55"/>
      <c r="F63" s="55"/>
      <c r="G63" s="55"/>
      <c r="H63" s="5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2"/>
  <sheetViews>
    <sheetView workbookViewId="0"/>
  </sheetViews>
  <sheetFormatPr baseColWidth="10" defaultRowHeight="15"/>
  <cols>
    <col min="1" max="1" width="5.7109375" style="214" customWidth="1"/>
    <col min="2" max="2" width="57.7109375" style="341" customWidth="1"/>
    <col min="3" max="14" width="11.7109375" customWidth="1"/>
  </cols>
  <sheetData>
    <row r="1" spans="1:15" s="312" customFormat="1" ht="21.75" customHeight="1">
      <c r="A1" s="362" t="s">
        <v>692</v>
      </c>
      <c r="H1" s="363"/>
      <c r="I1" s="362"/>
    </row>
    <row r="2" spans="1:15" s="313" customFormat="1" ht="16.5" customHeight="1">
      <c r="A2" s="364" t="s">
        <v>693</v>
      </c>
      <c r="B2" s="314"/>
      <c r="H2" s="365"/>
      <c r="I2" s="364"/>
    </row>
    <row r="3" spans="1:15" s="214" customFormat="1" ht="12.75" customHeight="1">
      <c r="B3" s="366"/>
    </row>
    <row r="4" spans="1:15" s="321" customFormat="1" ht="27" customHeight="1">
      <c r="A4" s="367" t="s">
        <v>694</v>
      </c>
      <c r="B4" s="367" t="s">
        <v>695</v>
      </c>
      <c r="C4" s="368">
        <v>2005</v>
      </c>
      <c r="D4" s="319">
        <v>2006</v>
      </c>
      <c r="E4" s="367">
        <v>2007</v>
      </c>
      <c r="F4" s="320" t="s">
        <v>696</v>
      </c>
      <c r="G4" s="368" t="s">
        <v>697</v>
      </c>
      <c r="H4" s="319">
        <v>2010</v>
      </c>
      <c r="I4" s="320">
        <v>2011</v>
      </c>
      <c r="J4" s="368">
        <v>2012</v>
      </c>
      <c r="K4" s="319" t="s">
        <v>698</v>
      </c>
      <c r="L4" s="368" t="s">
        <v>699</v>
      </c>
      <c r="M4" s="319">
        <v>2015</v>
      </c>
      <c r="N4" s="368" t="s">
        <v>700</v>
      </c>
      <c r="O4" s="263"/>
    </row>
    <row r="5" spans="1:15" ht="15" customHeight="1">
      <c r="A5" s="378" t="s">
        <v>701</v>
      </c>
      <c r="B5" s="369" t="s">
        <v>702</v>
      </c>
      <c r="C5" s="327">
        <v>5350.8170770712331</v>
      </c>
      <c r="D5" s="327">
        <v>5478.478364357883</v>
      </c>
      <c r="E5" s="327">
        <v>5550.8415729215012</v>
      </c>
      <c r="F5" s="327">
        <v>5585.2067388208307</v>
      </c>
      <c r="G5" s="327">
        <v>5852.5953571660075</v>
      </c>
      <c r="H5" s="327">
        <v>5947.225368574309</v>
      </c>
      <c r="I5" s="370">
        <v>6179.6892215997905</v>
      </c>
      <c r="J5" s="370">
        <v>6359.2879457659847</v>
      </c>
      <c r="K5" s="370">
        <v>6579.556875044017</v>
      </c>
      <c r="L5" s="370">
        <v>6458.0236156855508</v>
      </c>
      <c r="M5" s="370">
        <v>6745.1422241361652</v>
      </c>
      <c r="N5" s="370">
        <v>6899.5225994961338</v>
      </c>
    </row>
    <row r="6" spans="1:15" ht="15" customHeight="1">
      <c r="A6" s="379" t="s">
        <v>703</v>
      </c>
      <c r="B6" s="371" t="s">
        <v>704</v>
      </c>
      <c r="C6" s="327">
        <v>534.27413933236278</v>
      </c>
      <c r="D6" s="327">
        <v>529.07012887286953</v>
      </c>
      <c r="E6" s="327">
        <v>469.80329946233735</v>
      </c>
      <c r="F6" s="327">
        <v>444.51414881679341</v>
      </c>
      <c r="G6" s="327">
        <v>449.23124310116367</v>
      </c>
      <c r="H6" s="327">
        <v>400.29911956496625</v>
      </c>
      <c r="I6" s="327">
        <v>625.27709552167198</v>
      </c>
      <c r="J6" s="327">
        <v>421.85235056444992</v>
      </c>
      <c r="K6" s="327">
        <v>418.39186063701976</v>
      </c>
      <c r="L6" s="327">
        <v>454.01229122332131</v>
      </c>
      <c r="M6" s="327">
        <v>470.78003432422275</v>
      </c>
      <c r="N6" s="327">
        <v>473.58193437053899</v>
      </c>
    </row>
    <row r="7" spans="1:15" ht="15" customHeight="1">
      <c r="A7" s="379" t="s">
        <v>705</v>
      </c>
      <c r="B7" s="371" t="s">
        <v>706</v>
      </c>
      <c r="C7" s="327">
        <v>18332.06144171513</v>
      </c>
      <c r="D7" s="327">
        <v>19462.850541716438</v>
      </c>
      <c r="E7" s="327">
        <v>18728.703125884098</v>
      </c>
      <c r="F7" s="327">
        <v>17977.156739194776</v>
      </c>
      <c r="G7" s="327">
        <v>18494.77248291763</v>
      </c>
      <c r="H7" s="327">
        <v>19194.1457917425</v>
      </c>
      <c r="I7" s="327">
        <v>20341.490746208132</v>
      </c>
      <c r="J7" s="327">
        <v>21506.706379277141</v>
      </c>
      <c r="K7" s="327">
        <v>21195.587687783227</v>
      </c>
      <c r="L7" s="327">
        <v>24309.871749094338</v>
      </c>
      <c r="M7" s="327">
        <v>25363.825497420821</v>
      </c>
      <c r="N7" s="327">
        <v>26029.101820575735</v>
      </c>
    </row>
    <row r="8" spans="1:15" ht="15" customHeight="1">
      <c r="A8" s="379" t="s">
        <v>707</v>
      </c>
      <c r="B8" s="371" t="s">
        <v>708</v>
      </c>
      <c r="C8" s="327">
        <v>979.19004427431753</v>
      </c>
      <c r="D8" s="327">
        <v>1043.6967189324573</v>
      </c>
      <c r="E8" s="327">
        <v>1082.4869637955162</v>
      </c>
      <c r="F8" s="327">
        <v>1170.263435187408</v>
      </c>
      <c r="G8" s="327">
        <v>1567.089572339507</v>
      </c>
      <c r="H8" s="327">
        <v>1755.4146421696321</v>
      </c>
      <c r="I8" s="327">
        <v>1670.8752216141156</v>
      </c>
      <c r="J8" s="327">
        <v>1738.3786467625328</v>
      </c>
      <c r="K8" s="327">
        <v>1771.5565480665598</v>
      </c>
      <c r="L8" s="327">
        <v>2033.2363483308961</v>
      </c>
      <c r="M8" s="327">
        <v>2359.4827657936203</v>
      </c>
      <c r="N8" s="327">
        <v>2531.240894745627</v>
      </c>
    </row>
    <row r="9" spans="1:15" ht="15" customHeight="1">
      <c r="A9" s="379" t="s">
        <v>709</v>
      </c>
      <c r="B9" s="371" t="s">
        <v>710</v>
      </c>
      <c r="C9" s="327">
        <v>8444.9780733375865</v>
      </c>
      <c r="D9" s="327">
        <v>9642.247814370432</v>
      </c>
      <c r="E9" s="327">
        <v>9765.8399679358372</v>
      </c>
      <c r="F9" s="327">
        <v>10098.33652962393</v>
      </c>
      <c r="G9" s="327">
        <v>9911.4282427511534</v>
      </c>
      <c r="H9" s="327">
        <v>9425.1359596975817</v>
      </c>
      <c r="I9" s="327">
        <v>9305.6246709698371</v>
      </c>
      <c r="J9" s="327">
        <v>8864.8353724823501</v>
      </c>
      <c r="K9" s="327">
        <v>8715.2049987433111</v>
      </c>
      <c r="L9" s="327">
        <v>9066.5781174113818</v>
      </c>
      <c r="M9" s="327">
        <v>9479.9548218032032</v>
      </c>
      <c r="N9" s="327">
        <v>9622.4064017321234</v>
      </c>
    </row>
    <row r="10" spans="1:15" ht="15" customHeight="1">
      <c r="A10" s="379" t="s">
        <v>711</v>
      </c>
      <c r="B10" s="371" t="s">
        <v>712</v>
      </c>
      <c r="C10" s="327">
        <v>9599.3580554549935</v>
      </c>
      <c r="D10" s="327">
        <v>9734.5218609200729</v>
      </c>
      <c r="E10" s="327">
        <v>9363.6505464628826</v>
      </c>
      <c r="F10" s="327">
        <v>9461.6350603950814</v>
      </c>
      <c r="G10" s="327">
        <v>8848.7801208568326</v>
      </c>
      <c r="H10" s="327">
        <v>9298.8282352357928</v>
      </c>
      <c r="I10" s="327">
        <v>10222.293817420697</v>
      </c>
      <c r="J10" s="327">
        <v>10616.107670805744</v>
      </c>
      <c r="K10" s="327">
        <v>10876.669731765214</v>
      </c>
      <c r="L10" s="327">
        <v>12462.808161377088</v>
      </c>
      <c r="M10" s="327">
        <v>14327.068412531095</v>
      </c>
      <c r="N10" s="327">
        <v>15075.764300276795</v>
      </c>
    </row>
    <row r="11" spans="1:15" ht="15" customHeight="1">
      <c r="A11" s="379" t="s">
        <v>713</v>
      </c>
      <c r="B11" s="371" t="s">
        <v>714</v>
      </c>
      <c r="C11" s="327">
        <v>27894.57318265277</v>
      </c>
      <c r="D11" s="327">
        <v>28797.932582929592</v>
      </c>
      <c r="E11" s="327">
        <v>28610.868869292273</v>
      </c>
      <c r="F11" s="327">
        <v>26881.90416759664</v>
      </c>
      <c r="G11" s="327">
        <v>25886.03789660948</v>
      </c>
      <c r="H11" s="327">
        <v>26861.009203612131</v>
      </c>
      <c r="I11" s="327">
        <v>27830.690512173911</v>
      </c>
      <c r="J11" s="327">
        <v>28508.360772890788</v>
      </c>
      <c r="K11" s="327">
        <v>28300.654075225943</v>
      </c>
      <c r="L11" s="327">
        <v>32386.21270079958</v>
      </c>
      <c r="M11" s="327">
        <v>28650.887480213569</v>
      </c>
      <c r="N11" s="327">
        <v>29819.42917392376</v>
      </c>
    </row>
    <row r="12" spans="1:15" ht="15" customHeight="1">
      <c r="A12" s="379" t="s">
        <v>715</v>
      </c>
      <c r="B12" s="371" t="s">
        <v>716</v>
      </c>
      <c r="C12" s="327">
        <v>31108.816995255045</v>
      </c>
      <c r="D12" s="327">
        <v>32876.326487181694</v>
      </c>
      <c r="E12" s="327">
        <v>33882.024652639899</v>
      </c>
      <c r="F12" s="327">
        <v>33972.289340727832</v>
      </c>
      <c r="G12" s="327">
        <v>30079.963828122432</v>
      </c>
      <c r="H12" s="327">
        <v>31032.022355485708</v>
      </c>
      <c r="I12" s="327">
        <v>31095.244587577039</v>
      </c>
      <c r="J12" s="327">
        <v>30752.366913742648</v>
      </c>
      <c r="K12" s="327">
        <v>32752.955333258404</v>
      </c>
      <c r="L12" s="327">
        <v>37039.700707890639</v>
      </c>
      <c r="M12" s="327">
        <v>35392.865538239828</v>
      </c>
      <c r="N12" s="327">
        <v>36281.654830120067</v>
      </c>
    </row>
    <row r="13" spans="1:15" ht="15" customHeight="1">
      <c r="A13" s="379" t="s">
        <v>717</v>
      </c>
      <c r="B13" s="371" t="s">
        <v>718</v>
      </c>
      <c r="C13" s="327">
        <v>1092.1816257551559</v>
      </c>
      <c r="D13" s="327">
        <v>1123.0603223047547</v>
      </c>
      <c r="E13" s="327">
        <v>1027.1206517231997</v>
      </c>
      <c r="F13" s="327">
        <v>1067.6694645734924</v>
      </c>
      <c r="G13" s="327">
        <v>1023.4006216252874</v>
      </c>
      <c r="H13" s="327">
        <v>1078.4561765175049</v>
      </c>
      <c r="I13" s="327">
        <v>1154.4224376337381</v>
      </c>
      <c r="J13" s="327">
        <v>1237.3592925480209</v>
      </c>
      <c r="K13" s="327">
        <v>1243.6788548051618</v>
      </c>
      <c r="L13" s="327">
        <v>1517.53486409069</v>
      </c>
      <c r="M13" s="327">
        <v>1630.5714201034934</v>
      </c>
      <c r="N13" s="327">
        <v>1738.7384301042862</v>
      </c>
    </row>
    <row r="14" spans="1:15" ht="15" customHeight="1">
      <c r="A14" s="379" t="s">
        <v>719</v>
      </c>
      <c r="B14" s="371" t="s">
        <v>720</v>
      </c>
      <c r="C14" s="327">
        <v>7373.3687887262176</v>
      </c>
      <c r="D14" s="327">
        <v>7440.9826123387502</v>
      </c>
      <c r="E14" s="327">
        <v>7219.7822077743167</v>
      </c>
      <c r="F14" s="327">
        <v>7505.3365952660379</v>
      </c>
      <c r="G14" s="327">
        <v>5297.833875071341</v>
      </c>
      <c r="H14" s="327">
        <v>5032.5066745346357</v>
      </c>
      <c r="I14" s="327">
        <v>6313.9656913961553</v>
      </c>
      <c r="J14" s="327">
        <v>6792.796972068074</v>
      </c>
      <c r="K14" s="327">
        <v>6687.8566601415841</v>
      </c>
      <c r="L14" s="327">
        <v>7332.2848337625837</v>
      </c>
      <c r="M14" s="327">
        <v>7742.2284328605092</v>
      </c>
      <c r="N14" s="327">
        <v>8045.2683648459015</v>
      </c>
    </row>
    <row r="15" spans="1:15" ht="15" customHeight="1">
      <c r="A15" s="379" t="s">
        <v>721</v>
      </c>
      <c r="B15" s="371" t="s">
        <v>722</v>
      </c>
      <c r="C15" s="327">
        <v>1165.0139560934213</v>
      </c>
      <c r="D15" s="327">
        <v>1290.8750095697376</v>
      </c>
      <c r="E15" s="327">
        <v>1211.6943607999847</v>
      </c>
      <c r="F15" s="327">
        <v>1262.729431909806</v>
      </c>
      <c r="G15" s="327">
        <v>1342.845170843716</v>
      </c>
      <c r="H15" s="327">
        <v>1453.7867455183728</v>
      </c>
      <c r="I15" s="327">
        <v>1598.5174180537006</v>
      </c>
      <c r="J15" s="327">
        <v>1711.0974672150278</v>
      </c>
      <c r="K15" s="327">
        <v>1688.3413506176512</v>
      </c>
      <c r="L15" s="327">
        <v>2022.8800050018763</v>
      </c>
      <c r="M15" s="327">
        <v>2098.4541102605567</v>
      </c>
      <c r="N15" s="327">
        <v>2178.5211681108481</v>
      </c>
    </row>
    <row r="16" spans="1:15" ht="15" customHeight="1">
      <c r="A16" s="379" t="s">
        <v>723</v>
      </c>
      <c r="B16" s="371" t="s">
        <v>724</v>
      </c>
      <c r="C16" s="327">
        <v>3016.9944329974751</v>
      </c>
      <c r="D16" s="327">
        <v>3303.7299427096077</v>
      </c>
      <c r="E16" s="327">
        <v>3155.008071891587</v>
      </c>
      <c r="F16" s="327">
        <v>3177.4122504319066</v>
      </c>
      <c r="G16" s="327">
        <v>3152.6851141468792</v>
      </c>
      <c r="H16" s="327">
        <v>3169.4768378915305</v>
      </c>
      <c r="I16" s="327">
        <v>3232.9740053403398</v>
      </c>
      <c r="J16" s="327">
        <v>3363.3786952368228</v>
      </c>
      <c r="K16" s="327">
        <v>3375.084327810705</v>
      </c>
      <c r="L16" s="327">
        <v>3923.7618245374224</v>
      </c>
      <c r="M16" s="327">
        <v>4303.8257915470695</v>
      </c>
      <c r="N16" s="327">
        <v>4583.2785721804812</v>
      </c>
    </row>
    <row r="17" spans="1:14" ht="15" customHeight="1">
      <c r="A17" s="379" t="s">
        <v>725</v>
      </c>
      <c r="B17" s="371" t="s">
        <v>726</v>
      </c>
      <c r="C17" s="327">
        <v>22805.359810066653</v>
      </c>
      <c r="D17" s="327">
        <v>25142.362572511749</v>
      </c>
      <c r="E17" s="327">
        <v>25014.571584913559</v>
      </c>
      <c r="F17" s="327">
        <v>26583.221130620048</v>
      </c>
      <c r="G17" s="327">
        <v>26547.624525828483</v>
      </c>
      <c r="H17" s="327">
        <v>25695.687640375556</v>
      </c>
      <c r="I17" s="327">
        <v>25362.800847861854</v>
      </c>
      <c r="J17" s="327">
        <v>25426.960212014121</v>
      </c>
      <c r="K17" s="327">
        <v>25040.318875199191</v>
      </c>
      <c r="L17" s="327">
        <v>27549.407452797033</v>
      </c>
      <c r="M17" s="327">
        <v>28957.398910990258</v>
      </c>
      <c r="N17" s="327">
        <v>29798.282375466355</v>
      </c>
    </row>
    <row r="18" spans="1:14" ht="15" customHeight="1">
      <c r="A18" s="379" t="s">
        <v>727</v>
      </c>
      <c r="B18" s="371" t="s">
        <v>728</v>
      </c>
      <c r="C18" s="327">
        <v>1884.9572818167749</v>
      </c>
      <c r="D18" s="327">
        <v>1256.4171827894743</v>
      </c>
      <c r="E18" s="327">
        <v>1685.9743166311298</v>
      </c>
      <c r="F18" s="327">
        <v>1780.0679461809614</v>
      </c>
      <c r="G18" s="327">
        <v>967.07484041779844</v>
      </c>
      <c r="H18" s="327">
        <v>1143.579604016335</v>
      </c>
      <c r="I18" s="327">
        <v>1301.7945654661719</v>
      </c>
      <c r="J18" s="327">
        <v>1468.0151589639622</v>
      </c>
      <c r="K18" s="327">
        <v>1482.2606196516583</v>
      </c>
      <c r="L18" s="327">
        <v>940.49815124478323</v>
      </c>
      <c r="M18" s="327">
        <v>1607.7191412198667</v>
      </c>
      <c r="N18" s="327">
        <v>1659.0202274163985</v>
      </c>
    </row>
    <row r="19" spans="1:14" ht="15" customHeight="1">
      <c r="A19" s="379" t="s">
        <v>729</v>
      </c>
      <c r="B19" s="371" t="s">
        <v>730</v>
      </c>
      <c r="C19" s="327">
        <v>4822.327831977349</v>
      </c>
      <c r="D19" s="327">
        <v>5102.9362850129983</v>
      </c>
      <c r="E19" s="327">
        <v>5046.144429974388</v>
      </c>
      <c r="F19" s="327">
        <v>5284.4010206694365</v>
      </c>
      <c r="G19" s="327">
        <v>5326.9081687642756</v>
      </c>
      <c r="H19" s="327">
        <v>5449.9235498207563</v>
      </c>
      <c r="I19" s="327">
        <v>5383.6353722508975</v>
      </c>
      <c r="J19" s="327">
        <v>5505.0575864079619</v>
      </c>
      <c r="K19" s="327">
        <v>5467.7586280716669</v>
      </c>
      <c r="L19" s="327">
        <v>6390.8081880173731</v>
      </c>
      <c r="M19" s="327">
        <v>6754.8716099854282</v>
      </c>
      <c r="N19" s="327">
        <v>6923.2265688389753</v>
      </c>
    </row>
    <row r="20" spans="1:14" ht="15" customHeight="1">
      <c r="A20" s="379" t="s">
        <v>731</v>
      </c>
      <c r="B20" s="371" t="s">
        <v>732</v>
      </c>
      <c r="C20" s="327">
        <v>412.6761558221886</v>
      </c>
      <c r="D20" s="327">
        <v>447.62296168344818</v>
      </c>
      <c r="E20" s="327">
        <v>458.5585085978077</v>
      </c>
      <c r="F20" s="327">
        <v>489.77692141407454</v>
      </c>
      <c r="G20" s="327">
        <v>470.041894230747</v>
      </c>
      <c r="H20" s="327">
        <v>494.283087894885</v>
      </c>
      <c r="I20" s="327">
        <v>520.31508755983884</v>
      </c>
      <c r="J20" s="327">
        <v>551.8209594515489</v>
      </c>
      <c r="K20" s="327">
        <v>542.70859158025121</v>
      </c>
      <c r="L20" s="327">
        <v>661.70032957974513</v>
      </c>
      <c r="M20" s="327">
        <v>717.44667862377605</v>
      </c>
      <c r="N20" s="327">
        <v>774.59386798409093</v>
      </c>
    </row>
    <row r="21" spans="1:14" ht="15" customHeight="1">
      <c r="A21" s="379" t="s">
        <v>733</v>
      </c>
      <c r="B21" s="371" t="s">
        <v>734</v>
      </c>
      <c r="C21" s="327">
        <v>3167.0283568603436</v>
      </c>
      <c r="D21" s="327">
        <v>1078.16763581398</v>
      </c>
      <c r="E21" s="327">
        <v>2567.8117529001092</v>
      </c>
      <c r="F21" s="327">
        <v>2828.3083406895094</v>
      </c>
      <c r="G21" s="327">
        <v>3123.428913564896</v>
      </c>
      <c r="H21" s="327">
        <v>3403.4255493383034</v>
      </c>
      <c r="I21" s="327">
        <v>3691.8686977866555</v>
      </c>
      <c r="J21" s="327">
        <v>4004.4329627420607</v>
      </c>
      <c r="K21" s="327">
        <v>3985.5706380287229</v>
      </c>
      <c r="L21" s="327">
        <v>4759.5634125269298</v>
      </c>
      <c r="M21" s="327">
        <v>5095.9630621941578</v>
      </c>
      <c r="N21" s="327">
        <v>5506.4403109195246</v>
      </c>
    </row>
    <row r="22" spans="1:14" ht="15" customHeight="1">
      <c r="A22" s="379" t="s">
        <v>735</v>
      </c>
      <c r="B22" s="371" t="s">
        <v>736</v>
      </c>
      <c r="C22" s="327">
        <v>12081.021614450998</v>
      </c>
      <c r="D22" s="327">
        <v>13054.246870099279</v>
      </c>
      <c r="E22" s="327">
        <v>12999.261517476642</v>
      </c>
      <c r="F22" s="327">
        <v>13906.941012234251</v>
      </c>
      <c r="G22" s="327">
        <v>13582.985728455475</v>
      </c>
      <c r="H22" s="327">
        <v>13075.058302652084</v>
      </c>
      <c r="I22" s="327">
        <v>12779.339429560867</v>
      </c>
      <c r="J22" s="327">
        <v>12493.473310041754</v>
      </c>
      <c r="K22" s="327">
        <v>12264.456145380384</v>
      </c>
      <c r="L22" s="327">
        <v>7737.2476105046271</v>
      </c>
      <c r="M22" s="327">
        <v>8200.4875400047586</v>
      </c>
      <c r="N22" s="327">
        <v>8360.8721446025211</v>
      </c>
    </row>
    <row r="23" spans="1:14" ht="12.95" customHeight="1">
      <c r="A23" s="372"/>
      <c r="B23" s="373"/>
      <c r="C23" s="327"/>
      <c r="D23" s="327"/>
      <c r="E23" s="327"/>
      <c r="F23" s="327"/>
      <c r="G23" s="327"/>
      <c r="H23" s="327"/>
      <c r="I23" s="327"/>
      <c r="J23" s="327"/>
      <c r="K23" s="327"/>
      <c r="L23" s="327"/>
      <c r="M23" s="327"/>
      <c r="N23" s="327"/>
    </row>
    <row r="24" spans="1:14" ht="15" customHeight="1">
      <c r="A24" s="374"/>
      <c r="B24" s="371" t="s">
        <v>737</v>
      </c>
      <c r="C24" s="327">
        <f t="shared" ref="C24:I24" si="0">SUM(C5:C22)</f>
        <v>160064.99886365994</v>
      </c>
      <c r="D24" s="327">
        <f t="shared" si="0"/>
        <v>166805.52589411521</v>
      </c>
      <c r="E24" s="327">
        <f t="shared" si="0"/>
        <v>167840.14640107704</v>
      </c>
      <c r="F24" s="327">
        <f t="shared" si="0"/>
        <v>169477.17027435283</v>
      </c>
      <c r="G24" s="327">
        <f t="shared" si="0"/>
        <v>161924.72759681311</v>
      </c>
      <c r="H24" s="327">
        <f t="shared" si="0"/>
        <v>163910.26484464257</v>
      </c>
      <c r="I24" s="327">
        <f t="shared" si="0"/>
        <v>168610.8194259954</v>
      </c>
      <c r="J24" s="327">
        <f>SUM(J5:J22)</f>
        <v>171322.28866898103</v>
      </c>
      <c r="K24" s="327">
        <f>SUM(K5:K22)</f>
        <v>172388.61180181068</v>
      </c>
      <c r="L24" s="327">
        <f>SUM(L5:L22)</f>
        <v>187046.13036387583</v>
      </c>
      <c r="M24" s="327">
        <f>SUM(M5:M22)</f>
        <v>189898.97347225237</v>
      </c>
      <c r="N24" s="327">
        <f>SUM(N5:N22)</f>
        <v>196300.94398571015</v>
      </c>
    </row>
    <row r="25" spans="1:14" ht="15" customHeight="1">
      <c r="A25" s="340"/>
      <c r="B25" s="375" t="s">
        <v>738</v>
      </c>
      <c r="C25" s="327">
        <v>523831.64666650223</v>
      </c>
      <c r="D25" s="327">
        <v>519489.69524614338</v>
      </c>
      <c r="E25" s="327">
        <v>520244.18870258925</v>
      </c>
      <c r="F25" s="327">
        <v>513000.68064192188</v>
      </c>
      <c r="G25" s="327">
        <v>525038.17353746016</v>
      </c>
      <c r="H25" s="327">
        <v>528149.08964510763</v>
      </c>
      <c r="I25" s="327">
        <v>535155.83211027668</v>
      </c>
      <c r="J25" s="327">
        <v>533105.70143287349</v>
      </c>
      <c r="K25" s="327">
        <v>538202.75721051381</v>
      </c>
      <c r="L25" s="327">
        <v>538469.85062232637</v>
      </c>
      <c r="M25" s="327">
        <v>547832.07773211633</v>
      </c>
      <c r="N25" s="327">
        <v>559078.84871089715</v>
      </c>
    </row>
    <row r="26" spans="1:14" ht="15" customHeight="1">
      <c r="A26" s="340"/>
      <c r="B26" s="371" t="s">
        <v>739</v>
      </c>
      <c r="C26" s="327">
        <f t="shared" ref="C26:I26" si="1">SUM(C24:C25)</f>
        <v>683896.64553016215</v>
      </c>
      <c r="D26" s="327">
        <f t="shared" si="1"/>
        <v>686295.2211402586</v>
      </c>
      <c r="E26" s="327">
        <f t="shared" si="1"/>
        <v>688084.33510366629</v>
      </c>
      <c r="F26" s="327">
        <f t="shared" si="1"/>
        <v>682477.85091627471</v>
      </c>
      <c r="G26" s="327">
        <f t="shared" si="1"/>
        <v>686962.90113427327</v>
      </c>
      <c r="H26" s="327">
        <f t="shared" si="1"/>
        <v>692059.35448975023</v>
      </c>
      <c r="I26" s="327">
        <f t="shared" si="1"/>
        <v>703766.65153627214</v>
      </c>
      <c r="J26" s="327">
        <f>SUM(J24:J25)</f>
        <v>704427.99010185455</v>
      </c>
      <c r="K26" s="327">
        <f>SUM(K24:K25)</f>
        <v>710591.36901232449</v>
      </c>
      <c r="L26" s="327">
        <f>SUM(L24:L25)</f>
        <v>725515.98098620214</v>
      </c>
      <c r="M26" s="327">
        <f>SUM(M24:M25)</f>
        <v>737731.0512043687</v>
      </c>
      <c r="N26" s="327">
        <f>SUM(N24:N25)</f>
        <v>755379.7926966073</v>
      </c>
    </row>
    <row r="27" spans="1:14" ht="15" customHeight="1">
      <c r="A27" s="376" t="s">
        <v>323</v>
      </c>
      <c r="B27" s="323"/>
    </row>
    <row r="28" spans="1:14" ht="15" customHeight="1">
      <c r="A28" s="214" t="s">
        <v>740</v>
      </c>
      <c r="B28" s="377"/>
    </row>
    <row r="29" spans="1:14" ht="15" customHeight="1">
      <c r="A29" s="341" t="s">
        <v>741</v>
      </c>
      <c r="B29" s="377"/>
    </row>
    <row r="30" spans="1:14" ht="15" customHeight="1">
      <c r="A30" s="356" t="s">
        <v>844</v>
      </c>
      <c r="B30" s="377"/>
      <c r="N30" s="328"/>
    </row>
    <row r="31" spans="1:14" ht="15" customHeight="1">
      <c r="A31" s="214" t="s">
        <v>845</v>
      </c>
      <c r="B31" s="377"/>
      <c r="N31" s="328"/>
    </row>
    <row r="32" spans="1:14" ht="15" customHeight="1">
      <c r="A32" s="306" t="s">
        <v>846</v>
      </c>
      <c r="B32" s="377"/>
    </row>
    <row r="33" spans="1:2" ht="15" customHeight="1">
      <c r="A33" s="214" t="s">
        <v>742</v>
      </c>
      <c r="B33" s="377"/>
    </row>
    <row r="34" spans="1:2" ht="15" customHeight="1">
      <c r="A34" s="214" t="s">
        <v>853</v>
      </c>
      <c r="B34" s="377"/>
    </row>
    <row r="35" spans="1:2" ht="15" customHeight="1">
      <c r="A35" s="306" t="s">
        <v>854</v>
      </c>
      <c r="B35" s="377"/>
    </row>
    <row r="36" spans="1:2">
      <c r="A36" s="356"/>
      <c r="B36" s="377"/>
    </row>
    <row r="37" spans="1:2">
      <c r="A37" s="356"/>
      <c r="B37" s="377"/>
    </row>
    <row r="38" spans="1:2">
      <c r="A38" s="356"/>
      <c r="B38" s="377"/>
    </row>
    <row r="39" spans="1:2">
      <c r="A39" s="356"/>
      <c r="B39" s="377"/>
    </row>
    <row r="40" spans="1:2">
      <c r="A40" s="356"/>
      <c r="B40" s="377"/>
    </row>
    <row r="41" spans="1:2">
      <c r="A41" s="356"/>
      <c r="B41" s="377"/>
    </row>
    <row r="42" spans="1:2">
      <c r="A42" s="356"/>
      <c r="B42" s="377"/>
    </row>
    <row r="43" spans="1:2">
      <c r="A43" s="356"/>
      <c r="B43" s="377"/>
    </row>
    <row r="44" spans="1:2">
      <c r="A44" s="356"/>
      <c r="B44" s="377"/>
    </row>
    <row r="45" spans="1:2">
      <c r="A45" s="356"/>
      <c r="B45" s="377"/>
    </row>
    <row r="46" spans="1:2">
      <c r="A46" s="356"/>
      <c r="B46" s="377"/>
    </row>
    <row r="47" spans="1:2">
      <c r="A47" s="356"/>
      <c r="B47" s="377"/>
    </row>
    <row r="48" spans="1:2">
      <c r="A48" s="356"/>
      <c r="B48" s="377"/>
    </row>
    <row r="49" spans="1:2">
      <c r="A49" s="356"/>
      <c r="B49" s="377"/>
    </row>
    <row r="50" spans="1:2">
      <c r="A50" s="356"/>
      <c r="B50" s="377"/>
    </row>
    <row r="51" spans="1:2">
      <c r="A51" s="356"/>
      <c r="B51" s="377"/>
    </row>
    <row r="52" spans="1:2">
      <c r="A52" s="356"/>
      <c r="B52" s="377"/>
    </row>
    <row r="53" spans="1:2">
      <c r="A53" s="356"/>
      <c r="B53" s="377"/>
    </row>
    <row r="54" spans="1:2">
      <c r="A54" s="356"/>
      <c r="B54" s="377"/>
    </row>
    <row r="55" spans="1:2">
      <c r="A55" s="356"/>
      <c r="B55" s="377"/>
    </row>
    <row r="56" spans="1:2">
      <c r="A56" s="356"/>
      <c r="B56" s="377"/>
    </row>
    <row r="57" spans="1:2">
      <c r="A57" s="356"/>
      <c r="B57" s="377"/>
    </row>
    <row r="58" spans="1:2">
      <c r="A58" s="356"/>
      <c r="B58" s="377"/>
    </row>
    <row r="59" spans="1:2">
      <c r="A59" s="356"/>
      <c r="B59" s="377"/>
    </row>
    <row r="60" spans="1:2">
      <c r="A60" s="356"/>
      <c r="B60" s="377"/>
    </row>
    <row r="61" spans="1:2">
      <c r="A61" s="356"/>
      <c r="B61" s="377"/>
    </row>
    <row r="62" spans="1:2">
      <c r="A62" s="356"/>
      <c r="B62" s="377"/>
    </row>
    <row r="63" spans="1:2">
      <c r="A63" s="356"/>
      <c r="B63" s="377"/>
    </row>
    <row r="64" spans="1:2">
      <c r="A64" s="356"/>
      <c r="B64" s="377"/>
    </row>
    <row r="65" spans="1:2">
      <c r="A65" s="356"/>
      <c r="B65" s="377"/>
    </row>
    <row r="66" spans="1:2">
      <c r="A66" s="356"/>
      <c r="B66" s="377"/>
    </row>
    <row r="67" spans="1:2">
      <c r="A67" s="356"/>
      <c r="B67" s="377"/>
    </row>
    <row r="68" spans="1:2">
      <c r="A68" s="356"/>
      <c r="B68" s="377"/>
    </row>
    <row r="69" spans="1:2">
      <c r="A69" s="356"/>
      <c r="B69" s="377"/>
    </row>
    <row r="70" spans="1:2">
      <c r="A70" s="356"/>
      <c r="B70" s="377"/>
    </row>
    <row r="71" spans="1:2">
      <c r="A71" s="356"/>
      <c r="B71" s="377"/>
    </row>
    <row r="72" spans="1:2">
      <c r="A72" s="356"/>
      <c r="B72" s="377"/>
    </row>
    <row r="73" spans="1:2">
      <c r="A73" s="356"/>
      <c r="B73" s="377"/>
    </row>
    <row r="74" spans="1:2">
      <c r="A74" s="356"/>
      <c r="B74" s="377"/>
    </row>
    <row r="75" spans="1:2">
      <c r="A75" s="356"/>
      <c r="B75" s="377"/>
    </row>
    <row r="76" spans="1:2">
      <c r="A76" s="356"/>
      <c r="B76" s="377"/>
    </row>
    <row r="77" spans="1:2">
      <c r="A77" s="356"/>
      <c r="B77" s="377"/>
    </row>
    <row r="78" spans="1:2">
      <c r="A78" s="356"/>
      <c r="B78" s="377"/>
    </row>
    <row r="79" spans="1:2">
      <c r="A79" s="356"/>
      <c r="B79" s="377"/>
    </row>
    <row r="80" spans="1:2">
      <c r="A80" s="356"/>
      <c r="B80" s="377"/>
    </row>
    <row r="81" spans="1:2">
      <c r="A81" s="356"/>
      <c r="B81" s="377"/>
    </row>
    <row r="82" spans="1:2">
      <c r="A82" s="356"/>
      <c r="B82" s="377"/>
    </row>
    <row r="83" spans="1:2">
      <c r="A83" s="356"/>
      <c r="B83" s="377"/>
    </row>
    <row r="84" spans="1:2">
      <c r="A84" s="356"/>
      <c r="B84" s="377"/>
    </row>
    <row r="85" spans="1:2">
      <c r="A85" s="356"/>
      <c r="B85" s="377"/>
    </row>
    <row r="86" spans="1:2">
      <c r="A86" s="356"/>
      <c r="B86" s="377"/>
    </row>
    <row r="87" spans="1:2">
      <c r="A87" s="356"/>
      <c r="B87" s="377"/>
    </row>
    <row r="88" spans="1:2">
      <c r="A88" s="356"/>
      <c r="B88" s="377"/>
    </row>
    <row r="89" spans="1:2">
      <c r="A89" s="356"/>
      <c r="B89" s="377"/>
    </row>
    <row r="90" spans="1:2">
      <c r="A90" s="356"/>
      <c r="B90" s="377"/>
    </row>
    <row r="91" spans="1:2">
      <c r="A91" s="356"/>
      <c r="B91" s="377"/>
    </row>
    <row r="92" spans="1:2">
      <c r="A92" s="356"/>
      <c r="B92" s="377"/>
    </row>
    <row r="93" spans="1:2">
      <c r="A93" s="356"/>
      <c r="B93" s="377"/>
    </row>
    <row r="94" spans="1:2">
      <c r="A94" s="356"/>
      <c r="B94" s="377"/>
    </row>
    <row r="95" spans="1:2">
      <c r="A95" s="356"/>
      <c r="B95" s="377"/>
    </row>
    <row r="96" spans="1:2">
      <c r="A96" s="356"/>
      <c r="B96" s="377"/>
    </row>
    <row r="97" spans="1:2">
      <c r="A97" s="356"/>
      <c r="B97" s="377"/>
    </row>
    <row r="98" spans="1:2">
      <c r="A98" s="356"/>
      <c r="B98" s="377"/>
    </row>
    <row r="99" spans="1:2">
      <c r="A99" s="356"/>
      <c r="B99" s="377"/>
    </row>
    <row r="100" spans="1:2">
      <c r="A100" s="356"/>
      <c r="B100" s="377"/>
    </row>
    <row r="101" spans="1:2">
      <c r="A101" s="356"/>
      <c r="B101" s="377"/>
    </row>
    <row r="102" spans="1:2">
      <c r="A102" s="356"/>
      <c r="B102" s="377"/>
    </row>
    <row r="103" spans="1:2">
      <c r="A103" s="356"/>
      <c r="B103" s="377"/>
    </row>
    <row r="104" spans="1:2">
      <c r="A104" s="356"/>
      <c r="B104" s="377"/>
    </row>
    <row r="105" spans="1:2">
      <c r="A105" s="356"/>
      <c r="B105" s="377"/>
    </row>
    <row r="106" spans="1:2">
      <c r="A106" s="356"/>
      <c r="B106" s="377"/>
    </row>
    <row r="107" spans="1:2">
      <c r="A107" s="356"/>
      <c r="B107" s="377"/>
    </row>
    <row r="108" spans="1:2">
      <c r="A108" s="356"/>
      <c r="B108" s="377"/>
    </row>
    <row r="109" spans="1:2">
      <c r="A109" s="356"/>
      <c r="B109" s="377"/>
    </row>
    <row r="110" spans="1:2">
      <c r="A110" s="356"/>
      <c r="B110" s="377"/>
    </row>
    <row r="111" spans="1:2">
      <c r="A111" s="356"/>
      <c r="B111" s="377"/>
    </row>
    <row r="112" spans="1:2">
      <c r="A112" s="356"/>
      <c r="B112" s="377"/>
    </row>
    <row r="113" spans="1:2">
      <c r="A113" s="356"/>
      <c r="B113" s="377"/>
    </row>
    <row r="114" spans="1:2">
      <c r="A114" s="356"/>
      <c r="B114" s="377"/>
    </row>
    <row r="115" spans="1:2">
      <c r="A115" s="356"/>
      <c r="B115" s="377"/>
    </row>
    <row r="116" spans="1:2">
      <c r="A116" s="356"/>
      <c r="B116" s="377"/>
    </row>
    <row r="117" spans="1:2">
      <c r="A117" s="356"/>
      <c r="B117" s="377"/>
    </row>
    <row r="118" spans="1:2">
      <c r="A118" s="356"/>
      <c r="B118" s="377"/>
    </row>
    <row r="119" spans="1:2">
      <c r="A119" s="356"/>
      <c r="B119" s="377"/>
    </row>
    <row r="120" spans="1:2">
      <c r="A120" s="356"/>
      <c r="B120" s="377"/>
    </row>
    <row r="121" spans="1:2">
      <c r="A121" s="356"/>
      <c r="B121" s="377"/>
    </row>
    <row r="122" spans="1:2">
      <c r="A122" s="356"/>
      <c r="B122" s="377"/>
    </row>
    <row r="123" spans="1:2">
      <c r="A123" s="356"/>
      <c r="B123" s="377"/>
    </row>
    <row r="124" spans="1:2">
      <c r="A124" s="356"/>
      <c r="B124" s="377"/>
    </row>
    <row r="125" spans="1:2">
      <c r="A125" s="356"/>
      <c r="B125" s="377"/>
    </row>
    <row r="126" spans="1:2">
      <c r="A126" s="356"/>
      <c r="B126" s="377"/>
    </row>
    <row r="127" spans="1:2">
      <c r="A127" s="356"/>
      <c r="B127" s="377"/>
    </row>
    <row r="128" spans="1:2">
      <c r="A128" s="356"/>
      <c r="B128" s="377"/>
    </row>
    <row r="129" spans="1:2">
      <c r="A129" s="356"/>
      <c r="B129" s="377"/>
    </row>
    <row r="130" spans="1:2">
      <c r="A130" s="356"/>
      <c r="B130" s="377"/>
    </row>
    <row r="131" spans="1:2">
      <c r="A131" s="356"/>
      <c r="B131" s="377"/>
    </row>
    <row r="132" spans="1:2">
      <c r="A132" s="356"/>
      <c r="B132" s="377"/>
    </row>
    <row r="133" spans="1:2">
      <c r="A133" s="356"/>
      <c r="B133" s="377"/>
    </row>
    <row r="134" spans="1:2">
      <c r="A134" s="356"/>
      <c r="B134" s="377"/>
    </row>
    <row r="135" spans="1:2">
      <c r="A135" s="356"/>
      <c r="B135" s="377"/>
    </row>
    <row r="136" spans="1:2">
      <c r="B136" s="377"/>
    </row>
    <row r="137" spans="1:2">
      <c r="B137" s="377"/>
    </row>
    <row r="138" spans="1:2">
      <c r="B138" s="377"/>
    </row>
    <row r="139" spans="1:2">
      <c r="B139" s="377"/>
    </row>
    <row r="140" spans="1:2">
      <c r="B140" s="377"/>
    </row>
    <row r="141" spans="1:2">
      <c r="B141" s="377"/>
    </row>
    <row r="142" spans="1:2">
      <c r="B142" s="377"/>
    </row>
    <row r="143" spans="1:2">
      <c r="B143" s="377"/>
    </row>
    <row r="144" spans="1:2">
      <c r="B144" s="377"/>
    </row>
    <row r="145" spans="2:2">
      <c r="B145" s="377"/>
    </row>
    <row r="146" spans="2:2">
      <c r="B146" s="377"/>
    </row>
    <row r="147" spans="2:2">
      <c r="B147" s="377"/>
    </row>
    <row r="148" spans="2:2">
      <c r="B148" s="377"/>
    </row>
    <row r="149" spans="2:2">
      <c r="B149" s="377"/>
    </row>
    <row r="150" spans="2:2">
      <c r="B150" s="377"/>
    </row>
    <row r="151" spans="2:2">
      <c r="B151" s="377"/>
    </row>
    <row r="152" spans="2:2">
      <c r="B152" s="377"/>
    </row>
    <row r="153" spans="2:2">
      <c r="B153" s="377"/>
    </row>
    <row r="154" spans="2:2">
      <c r="B154" s="377"/>
    </row>
    <row r="155" spans="2:2">
      <c r="B155" s="377"/>
    </row>
    <row r="156" spans="2:2">
      <c r="B156" s="377"/>
    </row>
    <row r="157" spans="2:2">
      <c r="B157" s="377"/>
    </row>
    <row r="158" spans="2:2">
      <c r="B158" s="377"/>
    </row>
    <row r="159" spans="2:2">
      <c r="B159" s="377"/>
    </row>
    <row r="160" spans="2:2">
      <c r="B160" s="377"/>
    </row>
    <row r="161" spans="2:2">
      <c r="B161" s="377"/>
    </row>
    <row r="162" spans="2:2">
      <c r="B162" s="377"/>
    </row>
  </sheetData>
  <pageMargins left="0.59055118110236227" right="0.19685039370078741" top="0.78740157480314965" bottom="0.78740157480314965" header="0.31496062992125984" footer="0.31496062992125984"/>
  <pageSetup paperSize="9" scale="70" orientation="portrait" r:id="rId1"/>
  <headerFooter>
    <oddFooter>&amp;L&amp;"MetaNormalLF-Roman,Standard"&amp;10Statistisches Bundesamt, Tabellen zu den UGR, Teil 5, 2018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3"/>
  <sheetViews>
    <sheetView zoomScaleNormal="100" workbookViewId="0"/>
  </sheetViews>
  <sheetFormatPr baseColWidth="10" defaultRowHeight="15"/>
  <cols>
    <col min="1" max="1" width="5.7109375" customWidth="1"/>
    <col min="2" max="2" width="60.7109375" customWidth="1"/>
    <col min="3" max="3" width="10.7109375" style="341" customWidth="1"/>
    <col min="4" max="8" width="10.7109375" customWidth="1"/>
  </cols>
  <sheetData>
    <row r="1" spans="1:9" s="312" customFormat="1" ht="21.75" customHeight="1">
      <c r="A1" s="380" t="s">
        <v>743</v>
      </c>
      <c r="B1" s="311"/>
      <c r="C1" s="311"/>
    </row>
    <row r="2" spans="1:9" s="313" customFormat="1" ht="16.5" customHeight="1">
      <c r="A2" s="365" t="s">
        <v>693</v>
      </c>
      <c r="B2" s="314"/>
      <c r="C2" s="315"/>
      <c r="E2" s="381"/>
    </row>
    <row r="3" spans="1:9" s="313" customFormat="1" ht="12.75" customHeight="1">
      <c r="A3" s="316"/>
      <c r="B3" s="317"/>
      <c r="C3" s="315"/>
      <c r="H3" s="316"/>
    </row>
    <row r="4" spans="1:9" s="321" customFormat="1" ht="51" customHeight="1">
      <c r="A4" s="367" t="s">
        <v>694</v>
      </c>
      <c r="B4" s="319" t="s">
        <v>695</v>
      </c>
      <c r="C4" s="319" t="s">
        <v>64</v>
      </c>
      <c r="D4" s="319" t="s">
        <v>610</v>
      </c>
      <c r="E4" s="319" t="s">
        <v>744</v>
      </c>
      <c r="F4" s="319" t="s">
        <v>672</v>
      </c>
      <c r="G4" s="319" t="s">
        <v>745</v>
      </c>
      <c r="H4" s="320" t="s">
        <v>746</v>
      </c>
    </row>
    <row r="5" spans="1:9" ht="24.95" customHeight="1">
      <c r="A5" s="382"/>
      <c r="B5" s="383"/>
      <c r="C5" s="223">
        <v>2005</v>
      </c>
      <c r="D5" s="223"/>
      <c r="E5" s="223"/>
      <c r="F5" s="223"/>
      <c r="G5" s="223"/>
      <c r="H5" s="223"/>
    </row>
    <row r="6" spans="1:9" ht="15" customHeight="1">
      <c r="A6" s="379" t="s">
        <v>701</v>
      </c>
      <c r="B6" s="371" t="s">
        <v>702</v>
      </c>
      <c r="C6" s="384">
        <f>SUM(D6:H6)</f>
        <v>326.13967379537121</v>
      </c>
      <c r="D6" s="327">
        <v>258.47472338964548</v>
      </c>
      <c r="E6" s="327">
        <v>30.475886478635523</v>
      </c>
      <c r="F6" s="327">
        <v>18.681794615875749</v>
      </c>
      <c r="G6" s="327">
        <v>13.365026247172459</v>
      </c>
      <c r="H6" s="327">
        <v>5.1422430640420318</v>
      </c>
      <c r="I6" s="282"/>
    </row>
    <row r="7" spans="1:9" ht="15" customHeight="1">
      <c r="A7" s="379" t="s">
        <v>703</v>
      </c>
      <c r="B7" s="371" t="s">
        <v>704</v>
      </c>
      <c r="C7" s="384">
        <f t="shared" ref="C7:C23" si="0">SUM(D7:H7)</f>
        <v>87.807811915692056</v>
      </c>
      <c r="D7" s="327">
        <v>81.087949671689131</v>
      </c>
      <c r="E7" s="327">
        <v>1.9508889542041732E-2</v>
      </c>
      <c r="F7" s="327">
        <v>4.8557177585917497</v>
      </c>
      <c r="G7" s="327">
        <v>0.51560565355021071</v>
      </c>
      <c r="H7" s="327">
        <v>1.3290299423189262</v>
      </c>
      <c r="I7" s="282"/>
    </row>
    <row r="8" spans="1:9" ht="15" customHeight="1">
      <c r="A8" s="379" t="s">
        <v>705</v>
      </c>
      <c r="B8" s="371" t="s">
        <v>706</v>
      </c>
      <c r="C8" s="384">
        <f t="shared" si="0"/>
        <v>4680.3257374167461</v>
      </c>
      <c r="D8" s="327">
        <v>4480.3777318914445</v>
      </c>
      <c r="E8" s="327">
        <v>0.24464827911045414</v>
      </c>
      <c r="F8" s="327">
        <v>141.97285216769916</v>
      </c>
      <c r="G8" s="327">
        <v>42.484372821282932</v>
      </c>
      <c r="H8" s="327">
        <v>15.246132257210059</v>
      </c>
      <c r="I8" s="282"/>
    </row>
    <row r="9" spans="1:9" ht="15" customHeight="1">
      <c r="A9" s="379" t="s">
        <v>707</v>
      </c>
      <c r="B9" s="371" t="s">
        <v>708</v>
      </c>
      <c r="C9" s="384">
        <f t="shared" si="0"/>
        <v>223.21908844108421</v>
      </c>
      <c r="D9" s="327">
        <v>184.6715100638979</v>
      </c>
      <c r="E9" s="327">
        <v>2.7462835190262214E-2</v>
      </c>
      <c r="F9" s="327">
        <v>34.606601364135599</v>
      </c>
      <c r="G9" s="327">
        <v>0.47136337875700657</v>
      </c>
      <c r="H9" s="327">
        <v>3.4421507991034517</v>
      </c>
      <c r="I9" s="282"/>
    </row>
    <row r="10" spans="1:9" ht="15" customHeight="1">
      <c r="A10" s="379" t="s">
        <v>709</v>
      </c>
      <c r="B10" s="371" t="s">
        <v>710</v>
      </c>
      <c r="C10" s="384">
        <f t="shared" si="0"/>
        <v>1246.4389115382289</v>
      </c>
      <c r="D10" s="327">
        <v>1179.1850029363732</v>
      </c>
      <c r="E10" s="327">
        <v>0.10603087892575346</v>
      </c>
      <c r="F10" s="327">
        <v>45.9782623752454</v>
      </c>
      <c r="G10" s="327">
        <v>11.874613434357117</v>
      </c>
      <c r="H10" s="327">
        <v>9.2950019133274449</v>
      </c>
      <c r="I10" s="282"/>
    </row>
    <row r="11" spans="1:9" ht="15" customHeight="1">
      <c r="A11" s="379" t="s">
        <v>711</v>
      </c>
      <c r="B11" s="371" t="s">
        <v>712</v>
      </c>
      <c r="C11" s="384">
        <f t="shared" si="0"/>
        <v>1346.6554981570907</v>
      </c>
      <c r="D11" s="327">
        <v>1171.9684742860022</v>
      </c>
      <c r="E11" s="327">
        <v>9.5158921254337572E-2</v>
      </c>
      <c r="F11" s="327">
        <v>147.97678983200032</v>
      </c>
      <c r="G11" s="327">
        <v>12.711805982392553</v>
      </c>
      <c r="H11" s="327">
        <v>13.903269135441173</v>
      </c>
      <c r="I11" s="282"/>
    </row>
    <row r="12" spans="1:9" ht="15" customHeight="1">
      <c r="A12" s="379" t="s">
        <v>713</v>
      </c>
      <c r="B12" s="371" t="s">
        <v>714</v>
      </c>
      <c r="C12" s="384">
        <f t="shared" si="0"/>
        <v>6483.7669763402473</v>
      </c>
      <c r="D12" s="327">
        <v>5911.2868437910693</v>
      </c>
      <c r="E12" s="327">
        <v>0.21126067855056746</v>
      </c>
      <c r="F12" s="327">
        <v>403.96650644156</v>
      </c>
      <c r="G12" s="327">
        <v>139.66071074591881</v>
      </c>
      <c r="H12" s="327">
        <v>28.641654683148829</v>
      </c>
      <c r="I12" s="282"/>
    </row>
    <row r="13" spans="1:9" ht="15" customHeight="1">
      <c r="A13" s="379" t="s">
        <v>715</v>
      </c>
      <c r="B13" s="371" t="s">
        <v>716</v>
      </c>
      <c r="C13" s="384">
        <f t="shared" si="0"/>
        <v>1588.5218782030065</v>
      </c>
      <c r="D13" s="327">
        <v>998.33780198108889</v>
      </c>
      <c r="E13" s="327">
        <v>9.5350370687411978E-2</v>
      </c>
      <c r="F13" s="327">
        <v>563.09182917322005</v>
      </c>
      <c r="G13" s="327">
        <v>14.86001744660957</v>
      </c>
      <c r="H13" s="327">
        <v>12.136879231400529</v>
      </c>
      <c r="I13" s="282"/>
    </row>
    <row r="14" spans="1:9">
      <c r="A14" s="379" t="s">
        <v>717</v>
      </c>
      <c r="B14" s="371" t="s">
        <v>718</v>
      </c>
      <c r="C14" s="384">
        <f t="shared" si="0"/>
        <v>517.34270930106686</v>
      </c>
      <c r="D14" s="327">
        <v>497.28967802085418</v>
      </c>
      <c r="E14" s="327">
        <v>0</v>
      </c>
      <c r="F14" s="327">
        <v>15.366796875179757</v>
      </c>
      <c r="G14" s="327">
        <v>3.8542901882200291</v>
      </c>
      <c r="H14" s="327">
        <v>0.83194421681281983</v>
      </c>
      <c r="I14" s="282"/>
    </row>
    <row r="15" spans="1:9">
      <c r="A15" s="379" t="s">
        <v>719</v>
      </c>
      <c r="B15" s="371" t="s">
        <v>720</v>
      </c>
      <c r="C15" s="384">
        <f t="shared" si="0"/>
        <v>1571.9682223972272</v>
      </c>
      <c r="D15" s="327">
        <v>1493.2218322240083</v>
      </c>
      <c r="E15" s="327">
        <v>6.1501206604179265E-2</v>
      </c>
      <c r="F15" s="327">
        <v>48.378399856435252</v>
      </c>
      <c r="G15" s="327">
        <v>17.676019255244267</v>
      </c>
      <c r="H15" s="327">
        <v>12.630469854935516</v>
      </c>
      <c r="I15" s="282"/>
    </row>
    <row r="16" spans="1:9">
      <c r="A16" s="379" t="s">
        <v>721</v>
      </c>
      <c r="B16" s="371" t="s">
        <v>722</v>
      </c>
      <c r="C16" s="384">
        <f t="shared" si="0"/>
        <v>444.92087088522555</v>
      </c>
      <c r="D16" s="327">
        <v>440.41564295672197</v>
      </c>
      <c r="E16" s="327">
        <v>1.2195544567264488E-2</v>
      </c>
      <c r="F16" s="327">
        <v>2.5603547238386186</v>
      </c>
      <c r="G16" s="327">
        <v>1.9218557897805932</v>
      </c>
      <c r="H16" s="327">
        <v>1.0821870317164277E-2</v>
      </c>
      <c r="I16" s="282"/>
    </row>
    <row r="17" spans="1:9">
      <c r="A17" s="379" t="s">
        <v>723</v>
      </c>
      <c r="B17" s="371" t="s">
        <v>724</v>
      </c>
      <c r="C17" s="384">
        <f t="shared" si="0"/>
        <v>932.08756847303403</v>
      </c>
      <c r="D17" s="327">
        <v>899.84316190375125</v>
      </c>
      <c r="E17" s="327">
        <v>3.6609537737718773E-2</v>
      </c>
      <c r="F17" s="327">
        <v>17.156243486661129</v>
      </c>
      <c r="G17" s="327">
        <v>10.135339527332679</v>
      </c>
      <c r="H17" s="327">
        <v>4.9162140175512539</v>
      </c>
      <c r="I17" s="282"/>
    </row>
    <row r="18" spans="1:9">
      <c r="A18" s="379" t="s">
        <v>725</v>
      </c>
      <c r="B18" s="371" t="s">
        <v>726</v>
      </c>
      <c r="C18" s="384">
        <f t="shared" si="0"/>
        <v>8019.3233124576891</v>
      </c>
      <c r="D18" s="327">
        <v>7595.9777709554928</v>
      </c>
      <c r="E18" s="327">
        <v>0.33392144326610135</v>
      </c>
      <c r="F18" s="327">
        <v>279.57978698183706</v>
      </c>
      <c r="G18" s="327">
        <v>82.785465262199182</v>
      </c>
      <c r="H18" s="327">
        <v>60.646367814893829</v>
      </c>
      <c r="I18" s="282"/>
    </row>
    <row r="19" spans="1:9">
      <c r="A19" s="379" t="s">
        <v>727</v>
      </c>
      <c r="B19" s="371" t="s">
        <v>728</v>
      </c>
      <c r="C19" s="384">
        <f t="shared" si="0"/>
        <v>471.87831884728394</v>
      </c>
      <c r="D19" s="327">
        <v>446.25714506766133</v>
      </c>
      <c r="E19" s="327">
        <v>1.2143001243621724E-2</v>
      </c>
      <c r="F19" s="327">
        <v>16.906052825005883</v>
      </c>
      <c r="G19" s="327">
        <v>5.0252791916795019</v>
      </c>
      <c r="H19" s="327">
        <v>3.6776987616936361</v>
      </c>
      <c r="I19" s="282"/>
    </row>
    <row r="20" spans="1:9">
      <c r="A20" s="379" t="s">
        <v>729</v>
      </c>
      <c r="B20" s="371" t="s">
        <v>730</v>
      </c>
      <c r="C20" s="384">
        <f t="shared" si="0"/>
        <v>1096.8242169729317</v>
      </c>
      <c r="D20" s="327">
        <v>895.28560676245809</v>
      </c>
      <c r="E20" s="327">
        <v>0.56641707242734551</v>
      </c>
      <c r="F20" s="327">
        <v>79.447424508108185</v>
      </c>
      <c r="G20" s="327">
        <v>18.112232815344917</v>
      </c>
      <c r="H20" s="327">
        <v>103.41253581459328</v>
      </c>
      <c r="I20" s="282"/>
    </row>
    <row r="21" spans="1:9">
      <c r="A21" s="379" t="s">
        <v>731</v>
      </c>
      <c r="B21" s="371" t="s">
        <v>732</v>
      </c>
      <c r="C21" s="384">
        <f t="shared" si="0"/>
        <v>99.25250061571306</v>
      </c>
      <c r="D21" s="327">
        <v>90.327494222785305</v>
      </c>
      <c r="E21" s="327">
        <v>5.2505194286088692E-3</v>
      </c>
      <c r="F21" s="327">
        <v>3.103221212513553</v>
      </c>
      <c r="G21" s="327">
        <v>5.220511415244947</v>
      </c>
      <c r="H21" s="327">
        <v>0.59602324574066012</v>
      </c>
      <c r="I21" s="282"/>
    </row>
    <row r="22" spans="1:9">
      <c r="A22" s="379" t="s">
        <v>733</v>
      </c>
      <c r="B22" s="371" t="s">
        <v>734</v>
      </c>
      <c r="C22" s="384">
        <f t="shared" si="0"/>
        <v>1152.3926272758056</v>
      </c>
      <c r="D22" s="327">
        <v>1125.6252867441972</v>
      </c>
      <c r="E22" s="327">
        <v>9.3742724960736625E-3</v>
      </c>
      <c r="F22" s="327">
        <v>9.9155297379791669</v>
      </c>
      <c r="G22" s="327">
        <v>8.522405120694609</v>
      </c>
      <c r="H22" s="327">
        <v>8.3200314004386353</v>
      </c>
      <c r="I22" s="282"/>
    </row>
    <row r="23" spans="1:9">
      <c r="A23" s="379" t="s">
        <v>735</v>
      </c>
      <c r="B23" s="371" t="s">
        <v>736</v>
      </c>
      <c r="C23" s="384">
        <f t="shared" si="0"/>
        <v>1704.1641430871277</v>
      </c>
      <c r="D23" s="327">
        <v>1612.1861729745062</v>
      </c>
      <c r="E23" s="327">
        <v>0.23728007033273968</v>
      </c>
      <c r="F23" s="327">
        <v>61.170352877827611</v>
      </c>
      <c r="G23" s="327">
        <v>17.432363937893573</v>
      </c>
      <c r="H23" s="327">
        <v>13.137973226567658</v>
      </c>
      <c r="I23" s="282"/>
    </row>
    <row r="24" spans="1:9" ht="9.75" customHeight="1">
      <c r="A24" s="372"/>
      <c r="B24" s="373"/>
      <c r="C24" s="327"/>
      <c r="D24" s="327"/>
      <c r="E24" s="327"/>
      <c r="F24" s="327"/>
      <c r="G24" s="327"/>
      <c r="H24" s="327"/>
      <c r="I24" s="282"/>
    </row>
    <row r="25" spans="1:9">
      <c r="A25" s="374"/>
      <c r="B25" s="371" t="s">
        <v>737</v>
      </c>
      <c r="C25" s="327">
        <f>SUM(C6:C23)</f>
        <v>31993.030066120566</v>
      </c>
      <c r="D25" s="327">
        <v>29361.819829843647</v>
      </c>
      <c r="E25" s="327">
        <v>32.550000000000011</v>
      </c>
      <c r="F25" s="327">
        <v>1894.714516813714</v>
      </c>
      <c r="G25" s="327">
        <v>406.62927821367492</v>
      </c>
      <c r="H25" s="327">
        <v>297.31644124953687</v>
      </c>
      <c r="I25" s="282"/>
    </row>
    <row r="26" spans="1:9">
      <c r="A26" s="340"/>
      <c r="B26" s="385" t="s">
        <v>747</v>
      </c>
      <c r="C26" s="384">
        <f t="shared" ref="C26" si="1">SUM(D26:H26)</f>
        <v>379597.77247685107</v>
      </c>
      <c r="D26" s="384">
        <v>361695.72647312802</v>
      </c>
      <c r="E26" s="384">
        <v>0</v>
      </c>
      <c r="F26" s="384">
        <v>544.78548318628577</v>
      </c>
      <c r="G26" s="384">
        <v>16896.376961786322</v>
      </c>
      <c r="H26" s="384">
        <v>460.88355875046312</v>
      </c>
      <c r="I26" s="282"/>
    </row>
    <row r="27" spans="1:9">
      <c r="A27" s="340"/>
      <c r="B27" s="371" t="s">
        <v>748</v>
      </c>
      <c r="C27" s="327">
        <f>SUM(C25:C26)</f>
        <v>411590.80254297162</v>
      </c>
      <c r="D27" s="327">
        <f>SUM(D25:D26)</f>
        <v>391057.54630297166</v>
      </c>
      <c r="E27" s="327">
        <f t="shared" ref="E27:H27" si="2">SUM(E25:E26)</f>
        <v>32.550000000000011</v>
      </c>
      <c r="F27" s="327">
        <f t="shared" si="2"/>
        <v>2439.5</v>
      </c>
      <c r="G27" s="327">
        <f t="shared" si="2"/>
        <v>17303.006239999995</v>
      </c>
      <c r="H27" s="327">
        <f t="shared" si="2"/>
        <v>758.2</v>
      </c>
      <c r="I27" s="282"/>
    </row>
    <row r="28" spans="1:9" s="282" customFormat="1" ht="24.95" customHeight="1">
      <c r="A28" s="340"/>
      <c r="B28" s="386"/>
      <c r="C28" s="387">
        <v>2010</v>
      </c>
      <c r="D28" s="387"/>
      <c r="E28" s="387"/>
      <c r="F28" s="387"/>
      <c r="G28" s="387"/>
      <c r="H28" s="387"/>
    </row>
    <row r="29" spans="1:9">
      <c r="A29" s="379" t="s">
        <v>701</v>
      </c>
      <c r="B29" s="371" t="s">
        <v>702</v>
      </c>
      <c r="C29" s="384">
        <f>SUM(D29:H29)</f>
        <v>233.36162794364418</v>
      </c>
      <c r="D29" s="327">
        <v>149.18353219637146</v>
      </c>
      <c r="E29" s="327">
        <v>57.085340370495629</v>
      </c>
      <c r="F29" s="327">
        <v>11.003413472451978</v>
      </c>
      <c r="G29" s="327">
        <v>10.693306850624662</v>
      </c>
      <c r="H29" s="327">
        <v>5.3960350537004853</v>
      </c>
      <c r="I29" s="282"/>
    </row>
    <row r="30" spans="1:9">
      <c r="A30" s="379" t="s">
        <v>703</v>
      </c>
      <c r="B30" s="371" t="s">
        <v>704</v>
      </c>
      <c r="C30" s="384">
        <f t="shared" ref="C30:C46" si="3">SUM(D30:H30)</f>
        <v>38.438949752605481</v>
      </c>
      <c r="D30" s="327">
        <v>34.47475626713728</v>
      </c>
      <c r="E30" s="327">
        <v>2.6472195728919234E-2</v>
      </c>
      <c r="F30" s="327">
        <v>2.6654528079687232</v>
      </c>
      <c r="G30" s="327">
        <v>0.32172971992946209</v>
      </c>
      <c r="H30" s="327">
        <v>0.95053876184108643</v>
      </c>
      <c r="I30" s="282"/>
    </row>
    <row r="31" spans="1:9">
      <c r="A31" s="379" t="s">
        <v>705</v>
      </c>
      <c r="B31" s="371" t="s">
        <v>706</v>
      </c>
      <c r="C31" s="384">
        <f t="shared" si="3"/>
        <v>3424.9377754753209</v>
      </c>
      <c r="D31" s="327">
        <v>3309.8460065548647</v>
      </c>
      <c r="E31" s="327">
        <v>0.44625672872126143</v>
      </c>
      <c r="F31" s="327">
        <v>83.972372347754657</v>
      </c>
      <c r="G31" s="327">
        <v>21.033718449058927</v>
      </c>
      <c r="H31" s="327">
        <v>9.6394213949209178</v>
      </c>
      <c r="I31" s="282"/>
    </row>
    <row r="32" spans="1:9">
      <c r="A32" s="379" t="s">
        <v>707</v>
      </c>
      <c r="B32" s="371" t="s">
        <v>708</v>
      </c>
      <c r="C32" s="384">
        <f t="shared" si="3"/>
        <v>282.5864715642976</v>
      </c>
      <c r="D32" s="327">
        <v>230.62451269099418</v>
      </c>
      <c r="E32" s="327">
        <v>4.6020916453806925E-2</v>
      </c>
      <c r="F32" s="327">
        <v>48.530841858730248</v>
      </c>
      <c r="G32" s="327">
        <v>1.2105812999136283</v>
      </c>
      <c r="H32" s="327">
        <v>2.1745147982056992</v>
      </c>
      <c r="I32" s="282"/>
    </row>
    <row r="33" spans="1:9">
      <c r="A33" s="379" t="s">
        <v>709</v>
      </c>
      <c r="B33" s="371" t="s">
        <v>710</v>
      </c>
      <c r="C33" s="384">
        <f t="shared" si="3"/>
        <v>1036.8519419181637</v>
      </c>
      <c r="D33" s="327">
        <v>953.69464224823787</v>
      </c>
      <c r="E33" s="327">
        <v>0.19392685102644247</v>
      </c>
      <c r="F33" s="327">
        <v>56.558354798991644</v>
      </c>
      <c r="G33" s="327">
        <v>9.8839857472749308</v>
      </c>
      <c r="H33" s="327">
        <v>16.521032272632954</v>
      </c>
      <c r="I33" s="282"/>
    </row>
    <row r="34" spans="1:9">
      <c r="A34" s="379" t="s">
        <v>711</v>
      </c>
      <c r="B34" s="371" t="s">
        <v>712</v>
      </c>
      <c r="C34" s="384">
        <f t="shared" si="3"/>
        <v>871.14498959927073</v>
      </c>
      <c r="D34" s="327">
        <v>762.70361244164974</v>
      </c>
      <c r="E34" s="327">
        <v>0.19469525550680003</v>
      </c>
      <c r="F34" s="327">
        <v>86.944184770058854</v>
      </c>
      <c r="G34" s="327">
        <v>11.336310339835107</v>
      </c>
      <c r="H34" s="327">
        <v>9.9661867922202063</v>
      </c>
      <c r="I34" s="282"/>
    </row>
    <row r="35" spans="1:9">
      <c r="A35" s="379" t="s">
        <v>713</v>
      </c>
      <c r="B35" s="371" t="s">
        <v>714</v>
      </c>
      <c r="C35" s="384">
        <f t="shared" si="3"/>
        <v>5636.3770314873627</v>
      </c>
      <c r="D35" s="327">
        <v>5141.9735201301974</v>
      </c>
      <c r="E35" s="327">
        <v>0.38526302587579853</v>
      </c>
      <c r="F35" s="327">
        <v>392.00159615750738</v>
      </c>
      <c r="G35" s="327">
        <v>76.881475492955886</v>
      </c>
      <c r="H35" s="327">
        <v>25.135176680825595</v>
      </c>
      <c r="I35" s="282"/>
    </row>
    <row r="36" spans="1:9">
      <c r="A36" s="379" t="s">
        <v>715</v>
      </c>
      <c r="B36" s="371" t="s">
        <v>716</v>
      </c>
      <c r="C36" s="384">
        <f t="shared" si="3"/>
        <v>1208.0917211221615</v>
      </c>
      <c r="D36" s="327">
        <v>998.59751503203461</v>
      </c>
      <c r="E36" s="327">
        <v>0.17860128665106251</v>
      </c>
      <c r="F36" s="327">
        <v>186.0432856554275</v>
      </c>
      <c r="G36" s="327">
        <v>14.519437443073343</v>
      </c>
      <c r="H36" s="327">
        <v>8.7528817049749996</v>
      </c>
      <c r="I36" s="282"/>
    </row>
    <row r="37" spans="1:9">
      <c r="A37" s="379" t="s">
        <v>717</v>
      </c>
      <c r="B37" s="371" t="s">
        <v>718</v>
      </c>
      <c r="C37" s="384">
        <f t="shared" si="3"/>
        <v>398.94335615028126</v>
      </c>
      <c r="D37" s="327">
        <v>383.17289982831403</v>
      </c>
      <c r="E37" s="327">
        <v>4.8974308759794902E-2</v>
      </c>
      <c r="F37" s="327">
        <v>12.186387845154398</v>
      </c>
      <c r="G37" s="327">
        <v>3.2420178867412135</v>
      </c>
      <c r="H37" s="327">
        <v>0.29307628131183822</v>
      </c>
      <c r="I37" s="282"/>
    </row>
    <row r="38" spans="1:9">
      <c r="A38" s="379" t="s">
        <v>719</v>
      </c>
      <c r="B38" s="371" t="s">
        <v>720</v>
      </c>
      <c r="C38" s="384">
        <f t="shared" si="3"/>
        <v>846.55396101079316</v>
      </c>
      <c r="D38" s="327">
        <v>804.18599258186214</v>
      </c>
      <c r="E38" s="327">
        <v>0.10085334347559309</v>
      </c>
      <c r="F38" s="327">
        <v>28.789374756023825</v>
      </c>
      <c r="G38" s="327">
        <v>8.9537485069459439</v>
      </c>
      <c r="H38" s="327">
        <v>4.5239918224856766</v>
      </c>
      <c r="I38" s="282"/>
    </row>
    <row r="39" spans="1:9">
      <c r="A39" s="379" t="s">
        <v>721</v>
      </c>
      <c r="B39" s="371" t="s">
        <v>722</v>
      </c>
      <c r="C39" s="384">
        <f t="shared" si="3"/>
        <v>297.87257612557181</v>
      </c>
      <c r="D39" s="327">
        <v>293.33265628115817</v>
      </c>
      <c r="E39" s="327">
        <v>1.9131844707394825E-2</v>
      </c>
      <c r="F39" s="327">
        <v>2.4605068880047787</v>
      </c>
      <c r="G39" s="327">
        <v>1.882416410392592</v>
      </c>
      <c r="H39" s="327">
        <v>0.17786470130890908</v>
      </c>
      <c r="I39" s="282"/>
    </row>
    <row r="40" spans="1:9">
      <c r="A40" s="379" t="s">
        <v>723</v>
      </c>
      <c r="B40" s="371" t="s">
        <v>724</v>
      </c>
      <c r="C40" s="384">
        <f t="shared" si="3"/>
        <v>680.68962821171465</v>
      </c>
      <c r="D40" s="327">
        <v>645.85436182342164</v>
      </c>
      <c r="E40" s="327">
        <v>8.3194639963440439E-2</v>
      </c>
      <c r="F40" s="327">
        <v>24.103034481401583</v>
      </c>
      <c r="G40" s="327">
        <v>6.9918119142228807</v>
      </c>
      <c r="H40" s="327">
        <v>3.6572253527050322</v>
      </c>
      <c r="I40" s="282"/>
    </row>
    <row r="41" spans="1:9">
      <c r="A41" s="379" t="s">
        <v>725</v>
      </c>
      <c r="B41" s="371" t="s">
        <v>726</v>
      </c>
      <c r="C41" s="384">
        <f t="shared" si="3"/>
        <v>5753.2966449334981</v>
      </c>
      <c r="D41" s="327">
        <v>5459.8725211569972</v>
      </c>
      <c r="E41" s="327">
        <v>0.63261141142981159</v>
      </c>
      <c r="F41" s="327">
        <v>199.10469711173937</v>
      </c>
      <c r="G41" s="327">
        <v>62.568882852173843</v>
      </c>
      <c r="H41" s="327">
        <v>31.117932401157258</v>
      </c>
      <c r="I41" s="282"/>
    </row>
    <row r="42" spans="1:9">
      <c r="A42" s="379" t="s">
        <v>727</v>
      </c>
      <c r="B42" s="371" t="s">
        <v>728</v>
      </c>
      <c r="C42" s="384">
        <f t="shared" si="3"/>
        <v>250.02358873241161</v>
      </c>
      <c r="D42" s="327">
        <v>239.63988807952185</v>
      </c>
      <c r="E42" s="327">
        <v>2.6417833532425924E-2</v>
      </c>
      <c r="F42" s="327">
        <v>6.9063963338266428</v>
      </c>
      <c r="G42" s="327">
        <v>2.4307498887062127</v>
      </c>
      <c r="H42" s="327">
        <v>1.0201365968244718</v>
      </c>
      <c r="I42" s="282"/>
    </row>
    <row r="43" spans="1:9">
      <c r="A43" s="379" t="s">
        <v>729</v>
      </c>
      <c r="B43" s="371" t="s">
        <v>730</v>
      </c>
      <c r="C43" s="384">
        <f t="shared" si="3"/>
        <v>788.15098107014933</v>
      </c>
      <c r="D43" s="327">
        <v>607.86003072316589</v>
      </c>
      <c r="E43" s="327">
        <v>1.041693775107555</v>
      </c>
      <c r="F43" s="327">
        <v>74.027338919266725</v>
      </c>
      <c r="G43" s="327">
        <v>16.778393911579105</v>
      </c>
      <c r="H43" s="327">
        <v>88.443523741030035</v>
      </c>
      <c r="I43" s="282"/>
    </row>
    <row r="44" spans="1:9">
      <c r="A44" s="379" t="s">
        <v>731</v>
      </c>
      <c r="B44" s="371" t="s">
        <v>732</v>
      </c>
      <c r="C44" s="384">
        <f t="shared" si="3"/>
        <v>91.06212068553252</v>
      </c>
      <c r="D44" s="327">
        <v>80.817263426573192</v>
      </c>
      <c r="E44" s="327">
        <v>1.0553793729825865E-2</v>
      </c>
      <c r="F44" s="327">
        <v>2.7188103726170114</v>
      </c>
      <c r="G44" s="327">
        <v>7.1697871026058726</v>
      </c>
      <c r="H44" s="327">
        <v>0.34570599000662156</v>
      </c>
      <c r="I44" s="282"/>
    </row>
    <row r="45" spans="1:9">
      <c r="A45" s="379" t="s">
        <v>733</v>
      </c>
      <c r="B45" s="371" t="s">
        <v>734</v>
      </c>
      <c r="C45" s="384">
        <f t="shared" si="3"/>
        <v>1112.703888619159</v>
      </c>
      <c r="D45" s="327">
        <v>1086.277756374508</v>
      </c>
      <c r="E45" s="327">
        <v>6.8157142434206786E-2</v>
      </c>
      <c r="F45" s="327">
        <v>15.117808147091566</v>
      </c>
      <c r="G45" s="327">
        <v>7.8218082302642218</v>
      </c>
      <c r="H45" s="327">
        <v>3.4183587248607545</v>
      </c>
      <c r="I45" s="282"/>
    </row>
    <row r="46" spans="1:9">
      <c r="A46" s="379" t="s">
        <v>735</v>
      </c>
      <c r="B46" s="371" t="s">
        <v>736</v>
      </c>
      <c r="C46" s="384">
        <f t="shared" si="3"/>
        <v>1410.5087152803085</v>
      </c>
      <c r="D46" s="327">
        <v>1331.721789693205</v>
      </c>
      <c r="E46" s="327">
        <v>0.40494219640021889</v>
      </c>
      <c r="F46" s="327">
        <v>48.942534847438154</v>
      </c>
      <c r="G46" s="327">
        <v>21.77513317281149</v>
      </c>
      <c r="H46" s="327">
        <v>7.6643153704535543</v>
      </c>
      <c r="I46" s="282"/>
    </row>
    <row r="47" spans="1:9" ht="9.75" customHeight="1">
      <c r="A47" s="372"/>
      <c r="B47" s="373"/>
      <c r="C47" s="327"/>
      <c r="D47" s="327"/>
      <c r="E47" s="327"/>
      <c r="F47" s="327"/>
      <c r="G47" s="327"/>
      <c r="H47" s="327"/>
      <c r="I47" s="282"/>
    </row>
    <row r="48" spans="1:9">
      <c r="A48" s="374"/>
      <c r="B48" s="371" t="s">
        <v>737</v>
      </c>
      <c r="C48" s="327">
        <f t="shared" ref="C48" si="4">SUM(C29:C46)</f>
        <v>24361.59596968225</v>
      </c>
      <c r="D48" s="327">
        <v>22513.833257530212</v>
      </c>
      <c r="E48" s="327">
        <v>60.993106919999995</v>
      </c>
      <c r="F48" s="327">
        <v>1282.0763915714551</v>
      </c>
      <c r="G48" s="327">
        <v>285.49529521910932</v>
      </c>
      <c r="H48" s="327">
        <v>219.1979184414661</v>
      </c>
      <c r="I48" s="282"/>
    </row>
    <row r="49" spans="1:9">
      <c r="A49" s="340"/>
      <c r="B49" s="385" t="s">
        <v>747</v>
      </c>
      <c r="C49" s="384">
        <f t="shared" ref="C49" si="5">SUM(D49:H49)</f>
        <v>343570.81676573714</v>
      </c>
      <c r="D49" s="384">
        <v>326902.24177096918</v>
      </c>
      <c r="E49" s="384">
        <v>0</v>
      </c>
      <c r="F49" s="384">
        <v>622.23160842854475</v>
      </c>
      <c r="G49" s="384">
        <v>16000.79550478089</v>
      </c>
      <c r="H49" s="384">
        <v>45.547881558533859</v>
      </c>
      <c r="I49" s="282"/>
    </row>
    <row r="50" spans="1:9">
      <c r="A50" s="340"/>
      <c r="B50" s="371" t="s">
        <v>748</v>
      </c>
      <c r="C50" s="327">
        <f t="shared" ref="C50:H50" si="6">SUM(C48:C49)</f>
        <v>367932.41273541941</v>
      </c>
      <c r="D50" s="327">
        <f t="shared" si="6"/>
        <v>349416.07502849941</v>
      </c>
      <c r="E50" s="327">
        <f t="shared" si="6"/>
        <v>60.993106919999995</v>
      </c>
      <c r="F50" s="327">
        <f t="shared" si="6"/>
        <v>1904.308</v>
      </c>
      <c r="G50" s="327">
        <f t="shared" si="6"/>
        <v>16286.290799999999</v>
      </c>
      <c r="H50" s="327">
        <f t="shared" si="6"/>
        <v>264.74579999999997</v>
      </c>
      <c r="I50" s="282"/>
    </row>
    <row r="51" spans="1:9" s="282" customFormat="1" ht="24.95" hidden="1" customHeight="1">
      <c r="A51" s="340"/>
      <c r="B51" s="386"/>
      <c r="C51" s="387">
        <v>2011</v>
      </c>
      <c r="D51" s="387"/>
      <c r="E51" s="387"/>
      <c r="F51" s="387"/>
      <c r="G51" s="387"/>
      <c r="H51" s="387"/>
    </row>
    <row r="52" spans="1:9" hidden="1">
      <c r="A52" s="379" t="s">
        <v>701</v>
      </c>
      <c r="B52" s="371" t="s">
        <v>702</v>
      </c>
      <c r="C52" s="327">
        <v>232.24895455551658</v>
      </c>
      <c r="D52" s="327">
        <v>144.3524183720472</v>
      </c>
      <c r="E52" s="327">
        <v>61.266956352574198</v>
      </c>
      <c r="F52" s="327">
        <v>10.398913403055447</v>
      </c>
      <c r="G52" s="327">
        <v>10.649083710612382</v>
      </c>
      <c r="H52" s="327">
        <v>5.5815827172273504</v>
      </c>
    </row>
    <row r="53" spans="1:9" hidden="1">
      <c r="A53" s="379" t="s">
        <v>703</v>
      </c>
      <c r="B53" s="371" t="s">
        <v>704</v>
      </c>
      <c r="C53" s="327">
        <v>37.169554176137993</v>
      </c>
      <c r="D53" s="327">
        <v>33.636362200779757</v>
      </c>
      <c r="E53" s="327">
        <v>2.6954442788643451E-2</v>
      </c>
      <c r="F53" s="327">
        <v>2.3135473619775726</v>
      </c>
      <c r="G53" s="327">
        <v>0.31132683655374604</v>
      </c>
      <c r="H53" s="327">
        <v>0.88136333403827671</v>
      </c>
    </row>
    <row r="54" spans="1:9" hidden="1">
      <c r="A54" s="379" t="s">
        <v>705</v>
      </c>
      <c r="B54" s="371" t="s">
        <v>706</v>
      </c>
      <c r="C54" s="327">
        <v>3582.6268113847791</v>
      </c>
      <c r="D54" s="327">
        <v>3471.5556919955438</v>
      </c>
      <c r="E54" s="327">
        <v>0.32342445958381821</v>
      </c>
      <c r="F54" s="327">
        <v>81.036262604353084</v>
      </c>
      <c r="G54" s="327">
        <v>20.735884591388356</v>
      </c>
      <c r="H54" s="327">
        <v>8.975547733910485</v>
      </c>
    </row>
    <row r="55" spans="1:9" hidden="1">
      <c r="A55" s="379" t="s">
        <v>707</v>
      </c>
      <c r="B55" s="371" t="s">
        <v>708</v>
      </c>
      <c r="C55" s="327">
        <v>253.51353326557225</v>
      </c>
      <c r="D55" s="327">
        <v>202.21978369289184</v>
      </c>
      <c r="E55" s="327">
        <v>4.8154330522969115E-2</v>
      </c>
      <c r="F55" s="327">
        <v>48.331450358812731</v>
      </c>
      <c r="G55" s="327">
        <v>0.98942227507491909</v>
      </c>
      <c r="H55" s="327">
        <v>1.9247226082697888</v>
      </c>
    </row>
    <row r="56" spans="1:9" hidden="1">
      <c r="A56" s="379" t="s">
        <v>709</v>
      </c>
      <c r="B56" s="371" t="s">
        <v>710</v>
      </c>
      <c r="C56" s="327">
        <v>988.35675157812125</v>
      </c>
      <c r="D56" s="327">
        <v>909.35995530716616</v>
      </c>
      <c r="E56" s="327">
        <v>0.20423510530607075</v>
      </c>
      <c r="F56" s="327">
        <v>53.698014434820607</v>
      </c>
      <c r="G56" s="327">
        <v>9.8224033448640018</v>
      </c>
      <c r="H56" s="327">
        <v>15.272143385964332</v>
      </c>
    </row>
    <row r="57" spans="1:9" hidden="1">
      <c r="A57" s="379" t="s">
        <v>711</v>
      </c>
      <c r="B57" s="371" t="s">
        <v>712</v>
      </c>
      <c r="C57" s="327">
        <v>895.33989424628032</v>
      </c>
      <c r="D57" s="327">
        <v>788.34458326108665</v>
      </c>
      <c r="E57" s="327">
        <v>0.21161015085573998</v>
      </c>
      <c r="F57" s="327">
        <v>84.830069939177662</v>
      </c>
      <c r="G57" s="327">
        <v>12.273953912351796</v>
      </c>
      <c r="H57" s="327">
        <v>9.6796769828084628</v>
      </c>
    </row>
    <row r="58" spans="1:9" hidden="1">
      <c r="A58" s="379" t="s">
        <v>713</v>
      </c>
      <c r="B58" s="371" t="s">
        <v>714</v>
      </c>
      <c r="C58" s="327">
        <v>5673.6238533061633</v>
      </c>
      <c r="D58" s="327">
        <v>5192.0075565306497</v>
      </c>
      <c r="E58" s="327">
        <v>0.4329773120380444</v>
      </c>
      <c r="F58" s="327">
        <v>380.23936069146282</v>
      </c>
      <c r="G58" s="327">
        <v>77.955620378432059</v>
      </c>
      <c r="H58" s="327">
        <v>22.988338393580428</v>
      </c>
    </row>
    <row r="59" spans="1:9" hidden="1">
      <c r="A59" s="379" t="s">
        <v>715</v>
      </c>
      <c r="B59" s="371" t="s">
        <v>716</v>
      </c>
      <c r="C59" s="327">
        <v>1088.2799273423816</v>
      </c>
      <c r="D59" s="327">
        <v>892.8644912934144</v>
      </c>
      <c r="E59" s="327">
        <v>0.19427369884283929</v>
      </c>
      <c r="F59" s="327">
        <v>174.00233708042919</v>
      </c>
      <c r="G59" s="327">
        <v>13.273398436434103</v>
      </c>
      <c r="H59" s="327">
        <v>7.9454268332610098</v>
      </c>
    </row>
    <row r="60" spans="1:9" hidden="1">
      <c r="A60" s="379" t="s">
        <v>717</v>
      </c>
      <c r="B60" s="371" t="s">
        <v>718</v>
      </c>
      <c r="C60" s="327">
        <v>407.50469927523312</v>
      </c>
      <c r="D60" s="327">
        <v>391.43560512407601</v>
      </c>
      <c r="E60" s="327">
        <v>5.329796248132998E-2</v>
      </c>
      <c r="F60" s="327">
        <v>12.399167893098552</v>
      </c>
      <c r="G60" s="327">
        <v>3.3307706760065159</v>
      </c>
      <c r="H60" s="327">
        <v>0.28585761957069178</v>
      </c>
    </row>
    <row r="61" spans="1:9" hidden="1">
      <c r="A61" s="379" t="s">
        <v>719</v>
      </c>
      <c r="B61" s="371" t="s">
        <v>720</v>
      </c>
      <c r="C61" s="327">
        <v>917.704341324913</v>
      </c>
      <c r="D61" s="327">
        <v>871.05573908581346</v>
      </c>
      <c r="E61" s="327">
        <v>0.11383985101322447</v>
      </c>
      <c r="F61" s="327">
        <v>32.068756545499028</v>
      </c>
      <c r="G61" s="327">
        <v>9.9034336173916877</v>
      </c>
      <c r="H61" s="327">
        <v>4.5625722251955407</v>
      </c>
    </row>
    <row r="62" spans="1:9" hidden="1">
      <c r="A62" s="379" t="s">
        <v>721</v>
      </c>
      <c r="B62" s="371" t="s">
        <v>722</v>
      </c>
      <c r="C62" s="327">
        <v>309.46451034658151</v>
      </c>
      <c r="D62" s="327">
        <v>304.61598083614103</v>
      </c>
      <c r="E62" s="327">
        <v>2.0405561260953255E-2</v>
      </c>
      <c r="F62" s="327">
        <v>2.6027407822247692</v>
      </c>
      <c r="G62" s="327">
        <v>2.0556100714918575</v>
      </c>
      <c r="H62" s="327">
        <v>0.16977309546291053</v>
      </c>
    </row>
    <row r="63" spans="1:9" hidden="1">
      <c r="A63" s="379" t="s">
        <v>723</v>
      </c>
      <c r="B63" s="371" t="s">
        <v>724</v>
      </c>
      <c r="C63" s="327">
        <v>699.03314548837477</v>
      </c>
      <c r="D63" s="327">
        <v>663.54287493970583</v>
      </c>
      <c r="E63" s="327">
        <v>9.141341194357476E-2</v>
      </c>
      <c r="F63" s="327">
        <v>24.783588254124982</v>
      </c>
      <c r="G63" s="327">
        <v>7.2068743391854593</v>
      </c>
      <c r="H63" s="327">
        <v>3.4083945434148935</v>
      </c>
    </row>
    <row r="64" spans="1:9" hidden="1">
      <c r="A64" s="379" t="s">
        <v>725</v>
      </c>
      <c r="B64" s="371" t="s">
        <v>726</v>
      </c>
      <c r="C64" s="327">
        <v>5588.3641479779799</v>
      </c>
      <c r="D64" s="327">
        <v>5308.8460327891416</v>
      </c>
      <c r="E64" s="327">
        <v>0.67788853280719152</v>
      </c>
      <c r="F64" s="327">
        <v>187.7441396432676</v>
      </c>
      <c r="G64" s="327">
        <v>62.614963442254322</v>
      </c>
      <c r="H64" s="327">
        <v>28.481123570508633</v>
      </c>
    </row>
    <row r="65" spans="1:9" hidden="1">
      <c r="A65" s="379" t="s">
        <v>727</v>
      </c>
      <c r="B65" s="371" t="s">
        <v>728</v>
      </c>
      <c r="C65" s="327">
        <v>259.7532071393523</v>
      </c>
      <c r="D65" s="327">
        <v>248.44134513611183</v>
      </c>
      <c r="E65" s="327">
        <v>3.2305199482360533E-2</v>
      </c>
      <c r="F65" s="327">
        <v>7.5300018358247875</v>
      </c>
      <c r="G65" s="327">
        <v>2.6948042368630936</v>
      </c>
      <c r="H65" s="327">
        <v>1.0547507310702051</v>
      </c>
    </row>
    <row r="66" spans="1:9" hidden="1">
      <c r="A66" s="379" t="s">
        <v>729</v>
      </c>
      <c r="B66" s="371" t="s">
        <v>730</v>
      </c>
      <c r="C66" s="327">
        <v>758.98524196979974</v>
      </c>
      <c r="D66" s="327">
        <v>584.70354588540306</v>
      </c>
      <c r="E66" s="327">
        <v>1.0871660604989353</v>
      </c>
      <c r="F66" s="327">
        <v>72.647797111264524</v>
      </c>
      <c r="G66" s="327">
        <v>17.199741531798054</v>
      </c>
      <c r="H66" s="327">
        <v>83.346991380835249</v>
      </c>
    </row>
    <row r="67" spans="1:9" hidden="1">
      <c r="A67" s="379" t="s">
        <v>731</v>
      </c>
      <c r="B67" s="371" t="s">
        <v>732</v>
      </c>
      <c r="C67" s="327">
        <v>94.540941204846035</v>
      </c>
      <c r="D67" s="327">
        <v>83.486877797751873</v>
      </c>
      <c r="E67" s="327">
        <v>1.1799330857325627E-2</v>
      </c>
      <c r="F67" s="327">
        <v>2.6557355875151085</v>
      </c>
      <c r="G67" s="327">
        <v>8.0628212487209421</v>
      </c>
      <c r="H67" s="327">
        <v>0.3237072400007821</v>
      </c>
    </row>
    <row r="68" spans="1:9" hidden="1">
      <c r="A68" s="379" t="s">
        <v>733</v>
      </c>
      <c r="B68" s="371" t="s">
        <v>734</v>
      </c>
      <c r="C68" s="327">
        <v>1201.4650752335483</v>
      </c>
      <c r="D68" s="327">
        <v>1173.6946179404817</v>
      </c>
      <c r="E68" s="327">
        <v>7.5387244305893497E-2</v>
      </c>
      <c r="F68" s="327">
        <v>16.243030437217541</v>
      </c>
      <c r="G68" s="327">
        <v>8.0347912337980496</v>
      </c>
      <c r="H68" s="327">
        <v>3.4172483777448934</v>
      </c>
    </row>
    <row r="69" spans="1:9" hidden="1">
      <c r="A69" s="379" t="s">
        <v>735</v>
      </c>
      <c r="B69" s="371" t="s">
        <v>736</v>
      </c>
      <c r="C69" s="327">
        <v>1351.1164819050452</v>
      </c>
      <c r="D69" s="327">
        <v>1276.5753987311559</v>
      </c>
      <c r="E69" s="327">
        <v>0.43480899283688534</v>
      </c>
      <c r="F69" s="327">
        <v>46.07755191551216</v>
      </c>
      <c r="G69" s="327">
        <v>21.009495519222156</v>
      </c>
      <c r="H69" s="327">
        <v>7.0192267463180498</v>
      </c>
    </row>
    <row r="70" spans="1:9" ht="9.75" hidden="1" customHeight="1">
      <c r="A70" s="529"/>
      <c r="B70" s="530"/>
      <c r="C70" s="327"/>
      <c r="D70" s="327"/>
      <c r="E70" s="327"/>
      <c r="F70" s="327"/>
      <c r="G70" s="327"/>
      <c r="H70" s="327"/>
      <c r="I70" s="282"/>
    </row>
    <row r="71" spans="1:9" hidden="1">
      <c r="A71" s="374"/>
      <c r="B71" s="371" t="s">
        <v>737</v>
      </c>
      <c r="C71" s="327">
        <f t="shared" ref="C71" si="7">SUM(C52:C69)</f>
        <v>24339.091071720621</v>
      </c>
      <c r="D71" s="327">
        <v>22540.738860919359</v>
      </c>
      <c r="E71" s="327">
        <v>65.306898000000004</v>
      </c>
      <c r="F71" s="327">
        <v>1239.6024658796384</v>
      </c>
      <c r="G71" s="327">
        <v>288.12439940244349</v>
      </c>
      <c r="H71" s="327">
        <v>205.31844751918197</v>
      </c>
    </row>
    <row r="72" spans="1:9" hidden="1">
      <c r="A72" s="340"/>
      <c r="B72" s="375" t="s">
        <v>747</v>
      </c>
      <c r="C72" s="384">
        <v>343794.99972088268</v>
      </c>
      <c r="D72" s="384">
        <v>326760.27723368391</v>
      </c>
      <c r="E72" s="384">
        <v>0</v>
      </c>
      <c r="F72" s="384">
        <v>610.77753412036202</v>
      </c>
      <c r="G72" s="384">
        <v>16380.898700597558</v>
      </c>
      <c r="H72" s="384">
        <v>43.046252480818069</v>
      </c>
    </row>
    <row r="73" spans="1:9" hidden="1">
      <c r="A73" s="340"/>
      <c r="B73" s="371" t="s">
        <v>748</v>
      </c>
      <c r="C73" s="327">
        <f t="shared" ref="C73:H73" si="8">SUM(C71:C72)</f>
        <v>368134.09079260333</v>
      </c>
      <c r="D73" s="327">
        <f t="shared" si="8"/>
        <v>349301.01609460328</v>
      </c>
      <c r="E73" s="327">
        <f t="shared" si="8"/>
        <v>65.306898000000004</v>
      </c>
      <c r="F73" s="327">
        <f t="shared" si="8"/>
        <v>1850.3800000000006</v>
      </c>
      <c r="G73" s="327">
        <f t="shared" si="8"/>
        <v>16669.023100000002</v>
      </c>
      <c r="H73" s="327">
        <f t="shared" si="8"/>
        <v>248.36470000000003</v>
      </c>
    </row>
    <row r="74" spans="1:9" s="282" customFormat="1" ht="24.95" hidden="1" customHeight="1">
      <c r="A74" s="340"/>
      <c r="B74" s="388"/>
      <c r="C74" s="387">
        <v>2012</v>
      </c>
      <c r="D74" s="387"/>
      <c r="E74" s="387"/>
      <c r="F74" s="387"/>
      <c r="G74" s="387"/>
      <c r="H74" s="387"/>
    </row>
    <row r="75" spans="1:9" hidden="1">
      <c r="A75" s="379" t="s">
        <v>701</v>
      </c>
      <c r="B75" s="371" t="s">
        <v>702</v>
      </c>
      <c r="C75" s="384">
        <f>SUM(D75:H75)</f>
        <v>220.3088170912022</v>
      </c>
      <c r="D75" s="327">
        <v>130.51088157412241</v>
      </c>
      <c r="E75" s="327">
        <v>63.80723951911127</v>
      </c>
      <c r="F75" s="327">
        <v>9.8180299058495031</v>
      </c>
      <c r="G75" s="327">
        <v>10.47644015732317</v>
      </c>
      <c r="H75" s="327">
        <v>5.6962259347958586</v>
      </c>
    </row>
    <row r="76" spans="1:9" hidden="1">
      <c r="A76" s="379" t="s">
        <v>703</v>
      </c>
      <c r="B76" s="371" t="s">
        <v>704</v>
      </c>
      <c r="C76" s="384">
        <f t="shared" ref="C76:C92" si="9">SUM(D76:H76)</f>
        <v>34.580565110929314</v>
      </c>
      <c r="D76" s="327">
        <v>31.442192039889921</v>
      </c>
      <c r="E76" s="327">
        <v>2.8304103778353622E-2</v>
      </c>
      <c r="F76" s="327">
        <v>2.0041664935391448</v>
      </c>
      <c r="G76" s="327">
        <v>0.29207045287082778</v>
      </c>
      <c r="H76" s="327">
        <v>0.81383202085106543</v>
      </c>
    </row>
    <row r="77" spans="1:9" hidden="1">
      <c r="A77" s="379" t="s">
        <v>705</v>
      </c>
      <c r="B77" s="371" t="s">
        <v>706</v>
      </c>
      <c r="C77" s="384">
        <f t="shared" si="9"/>
        <v>3653.6394730508296</v>
      </c>
      <c r="D77" s="327">
        <v>3543.239621072295</v>
      </c>
      <c r="E77" s="327">
        <v>0.33700819018863032</v>
      </c>
      <c r="F77" s="327">
        <v>78.271759322230764</v>
      </c>
      <c r="G77" s="327">
        <v>23.273198197821564</v>
      </c>
      <c r="H77" s="327">
        <v>8.5178862682932817</v>
      </c>
    </row>
    <row r="78" spans="1:9" hidden="1">
      <c r="A78" s="379" t="s">
        <v>707</v>
      </c>
      <c r="B78" s="371" t="s">
        <v>708</v>
      </c>
      <c r="C78" s="384">
        <f t="shared" si="9"/>
        <v>235.99482304822891</v>
      </c>
      <c r="D78" s="327">
        <v>181.9937285623293</v>
      </c>
      <c r="E78" s="327">
        <v>5.2874474717860581E-2</v>
      </c>
      <c r="F78" s="327">
        <v>50.819936086171182</v>
      </c>
      <c r="G78" s="327">
        <v>1.2275424830802908</v>
      </c>
      <c r="H78" s="327">
        <v>1.9007414419302795</v>
      </c>
    </row>
    <row r="79" spans="1:9" hidden="1">
      <c r="A79" s="379" t="s">
        <v>709</v>
      </c>
      <c r="B79" s="371" t="s">
        <v>710</v>
      </c>
      <c r="C79" s="384">
        <f t="shared" si="9"/>
        <v>939.83115567642858</v>
      </c>
      <c r="D79" s="327">
        <v>865.2622030195995</v>
      </c>
      <c r="E79" s="327">
        <v>0.20940412685224094</v>
      </c>
      <c r="F79" s="327">
        <v>50.604498025788246</v>
      </c>
      <c r="G79" s="327">
        <v>9.7327969319784646</v>
      </c>
      <c r="H79" s="327">
        <v>14.022253572210136</v>
      </c>
    </row>
    <row r="80" spans="1:9" hidden="1">
      <c r="A80" s="379" t="s">
        <v>711</v>
      </c>
      <c r="B80" s="371" t="s">
        <v>712</v>
      </c>
      <c r="C80" s="384">
        <f t="shared" si="9"/>
        <v>948.46134861963969</v>
      </c>
      <c r="D80" s="327">
        <v>843.54250946494244</v>
      </c>
      <c r="E80" s="327">
        <v>0.22269909738798227</v>
      </c>
      <c r="F80" s="327">
        <v>82.528713108951223</v>
      </c>
      <c r="G80" s="327">
        <v>12.901894787685265</v>
      </c>
      <c r="H80" s="327">
        <v>9.2655321606728762</v>
      </c>
    </row>
    <row r="81" spans="1:8" hidden="1">
      <c r="A81" s="379" t="s">
        <v>713</v>
      </c>
      <c r="B81" s="371" t="s">
        <v>714</v>
      </c>
      <c r="C81" s="384">
        <f t="shared" si="9"/>
        <v>5671.9249354814856</v>
      </c>
      <c r="D81" s="327">
        <v>5197.2258949173975</v>
      </c>
      <c r="E81" s="327">
        <v>0.37752296541385655</v>
      </c>
      <c r="F81" s="327">
        <v>370.43960199674098</v>
      </c>
      <c r="G81" s="327">
        <v>82.413013534215366</v>
      </c>
      <c r="H81" s="327">
        <v>21.468902067717735</v>
      </c>
    </row>
    <row r="82" spans="1:8" hidden="1">
      <c r="A82" s="379" t="s">
        <v>715</v>
      </c>
      <c r="B82" s="371" t="s">
        <v>716</v>
      </c>
      <c r="C82" s="384">
        <f t="shared" si="9"/>
        <v>1041.9514481871952</v>
      </c>
      <c r="D82" s="327">
        <v>851.55006136785846</v>
      </c>
      <c r="E82" s="327">
        <v>0.1986916119452006</v>
      </c>
      <c r="F82" s="327">
        <v>169.56162864170133</v>
      </c>
      <c r="G82" s="327">
        <v>13.014118968409175</v>
      </c>
      <c r="H82" s="327">
        <v>7.6269475972809513</v>
      </c>
    </row>
    <row r="83" spans="1:8" hidden="1">
      <c r="A83" s="379" t="s">
        <v>717</v>
      </c>
      <c r="B83" s="371" t="s">
        <v>718</v>
      </c>
      <c r="C83" s="384">
        <f t="shared" si="9"/>
        <v>419.43137946543987</v>
      </c>
      <c r="D83" s="327">
        <v>403.1296182575399</v>
      </c>
      <c r="E83" s="327">
        <v>5.3597132686669609E-2</v>
      </c>
      <c r="F83" s="327">
        <v>12.478322334773486</v>
      </c>
      <c r="G83" s="327">
        <v>3.5048454344499338</v>
      </c>
      <c r="H83" s="327">
        <v>0.26499630598990714</v>
      </c>
    </row>
    <row r="84" spans="1:8" hidden="1">
      <c r="A84" s="379" t="s">
        <v>719</v>
      </c>
      <c r="B84" s="371" t="s">
        <v>720</v>
      </c>
      <c r="C84" s="384">
        <f t="shared" si="9"/>
        <v>985.1636242391321</v>
      </c>
      <c r="D84" s="327">
        <v>940.27322907996108</v>
      </c>
      <c r="E84" s="327">
        <v>0.11702434983948681</v>
      </c>
      <c r="F84" s="327">
        <v>30.41967834085828</v>
      </c>
      <c r="G84" s="327">
        <v>10.173019063841741</v>
      </c>
      <c r="H84" s="327">
        <v>4.1806734046314986</v>
      </c>
    </row>
    <row r="85" spans="1:8" hidden="1">
      <c r="A85" s="379" t="s">
        <v>721</v>
      </c>
      <c r="B85" s="371" t="s">
        <v>722</v>
      </c>
      <c r="C85" s="384">
        <f t="shared" si="9"/>
        <v>326.62556626665122</v>
      </c>
      <c r="D85" s="327">
        <v>321.68748310557459</v>
      </c>
      <c r="E85" s="327">
        <v>2.0836638100660325E-2</v>
      </c>
      <c r="F85" s="327">
        <v>2.6006446166162718</v>
      </c>
      <c r="G85" s="327">
        <v>2.1630145132897538</v>
      </c>
      <c r="H85" s="327">
        <v>0.15358739306997854</v>
      </c>
    </row>
    <row r="86" spans="1:8" hidden="1">
      <c r="A86" s="379" t="s">
        <v>723</v>
      </c>
      <c r="B86" s="371" t="s">
        <v>724</v>
      </c>
      <c r="C86" s="384">
        <f t="shared" si="9"/>
        <v>746.66503384692339</v>
      </c>
      <c r="D86" s="327">
        <v>710.81625957203312</v>
      </c>
      <c r="E86" s="327">
        <v>9.6500379502724193E-2</v>
      </c>
      <c r="F86" s="327">
        <v>25.203653638567602</v>
      </c>
      <c r="G86" s="327">
        <v>7.3884887063793192</v>
      </c>
      <c r="H86" s="327">
        <v>3.1601315504406644</v>
      </c>
    </row>
    <row r="87" spans="1:8" hidden="1">
      <c r="A87" s="379" t="s">
        <v>725</v>
      </c>
      <c r="B87" s="371" t="s">
        <v>726</v>
      </c>
      <c r="C87" s="384">
        <f t="shared" si="9"/>
        <v>5575.4501641272318</v>
      </c>
      <c r="D87" s="327">
        <v>5307.1509665571402</v>
      </c>
      <c r="E87" s="327">
        <v>0.6972565974705659</v>
      </c>
      <c r="F87" s="327">
        <v>178.1616708573132</v>
      </c>
      <c r="G87" s="327">
        <v>63.116063020031191</v>
      </c>
      <c r="H87" s="327">
        <v>26.324207095277568</v>
      </c>
    </row>
    <row r="88" spans="1:8" hidden="1">
      <c r="A88" s="379" t="s">
        <v>727</v>
      </c>
      <c r="B88" s="371" t="s">
        <v>728</v>
      </c>
      <c r="C88" s="384">
        <f t="shared" si="9"/>
        <v>269.74602448095283</v>
      </c>
      <c r="D88" s="327">
        <v>257.64052847305805</v>
      </c>
      <c r="E88" s="327">
        <v>3.6894097188783496E-2</v>
      </c>
      <c r="F88" s="327">
        <v>8.0659733780974179</v>
      </c>
      <c r="G88" s="327">
        <v>2.9117158403189531</v>
      </c>
      <c r="H88" s="327">
        <v>1.0909126922896364</v>
      </c>
    </row>
    <row r="89" spans="1:8" hidden="1">
      <c r="A89" s="379" t="s">
        <v>729</v>
      </c>
      <c r="B89" s="371" t="s">
        <v>730</v>
      </c>
      <c r="C89" s="384">
        <f t="shared" si="9"/>
        <v>718.38504593560845</v>
      </c>
      <c r="D89" s="327">
        <v>547.91584741085501</v>
      </c>
      <c r="E89" s="327">
        <v>1.1132546009503084</v>
      </c>
      <c r="F89" s="327">
        <v>73.653118637563566</v>
      </c>
      <c r="G89" s="327">
        <v>17.32104772677431</v>
      </c>
      <c r="H89" s="327">
        <v>78.381777559465277</v>
      </c>
    </row>
    <row r="90" spans="1:8" hidden="1">
      <c r="A90" s="379" t="s">
        <v>731</v>
      </c>
      <c r="B90" s="371" t="s">
        <v>732</v>
      </c>
      <c r="C90" s="384">
        <f t="shared" si="9"/>
        <v>98.807278406579741</v>
      </c>
      <c r="D90" s="327">
        <v>87.107140337709026</v>
      </c>
      <c r="E90" s="327">
        <v>1.2959787246288461E-2</v>
      </c>
      <c r="F90" s="327">
        <v>2.6252052181885048</v>
      </c>
      <c r="G90" s="327">
        <v>8.7608750579474144</v>
      </c>
      <c r="H90" s="327">
        <v>0.30109800548849958</v>
      </c>
    </row>
    <row r="91" spans="1:8" hidden="1">
      <c r="A91" s="379" t="s">
        <v>733</v>
      </c>
      <c r="B91" s="371" t="s">
        <v>734</v>
      </c>
      <c r="C91" s="384">
        <f t="shared" si="9"/>
        <v>1292.0374145199967</v>
      </c>
      <c r="D91" s="327">
        <v>1263.6534409666051</v>
      </c>
      <c r="E91" s="327">
        <v>7.852883261058112E-2</v>
      </c>
      <c r="F91" s="327">
        <v>16.689457883697997</v>
      </c>
      <c r="G91" s="327">
        <v>8.2541649724364383</v>
      </c>
      <c r="H91" s="327">
        <v>3.3618218646466067</v>
      </c>
    </row>
    <row r="92" spans="1:8" hidden="1">
      <c r="A92" s="379" t="s">
        <v>735</v>
      </c>
      <c r="B92" s="371" t="s">
        <v>736</v>
      </c>
      <c r="C92" s="384">
        <f t="shared" si="9"/>
        <v>1308.1035777023021</v>
      </c>
      <c r="D92" s="327">
        <v>1237.0206899251316</v>
      </c>
      <c r="E92" s="327">
        <v>0.4472114950085474</v>
      </c>
      <c r="F92" s="327">
        <v>43.858678962397505</v>
      </c>
      <c r="G92" s="327">
        <v>20.278515532872174</v>
      </c>
      <c r="H92" s="327">
        <v>6.4984817868921763</v>
      </c>
    </row>
    <row r="93" spans="1:8" ht="12.75" hidden="1" customHeight="1">
      <c r="A93" s="372"/>
      <c r="B93" s="373"/>
      <c r="C93" s="327"/>
      <c r="D93" s="327"/>
      <c r="E93" s="327"/>
      <c r="F93" s="327"/>
      <c r="G93" s="327"/>
      <c r="H93" s="327"/>
    </row>
    <row r="94" spans="1:8" hidden="1">
      <c r="A94" s="374"/>
      <c r="B94" s="371" t="s">
        <v>737</v>
      </c>
      <c r="C94" s="327">
        <f t="shared" ref="C94" si="10">SUM(C75:C92)</f>
        <v>24487.107675256753</v>
      </c>
      <c r="D94" s="327">
        <v>22721.162295704042</v>
      </c>
      <c r="E94" s="327">
        <v>67.907808000000031</v>
      </c>
      <c r="F94" s="327">
        <v>1207.8047374490461</v>
      </c>
      <c r="G94" s="327">
        <v>297.2028253817254</v>
      </c>
      <c r="H94" s="327">
        <v>193.030008721944</v>
      </c>
    </row>
    <row r="95" spans="1:8" hidden="1">
      <c r="A95" s="340"/>
      <c r="B95" s="375" t="s">
        <v>747</v>
      </c>
      <c r="C95" s="384">
        <f t="shared" ref="C95" si="11">SUM(D95:H95)</f>
        <v>330984.82697991823</v>
      </c>
      <c r="D95" s="384">
        <v>313784.39217147097</v>
      </c>
      <c r="E95" s="384">
        <v>0</v>
      </c>
      <c r="F95" s="384">
        <v>595.24126255095325</v>
      </c>
      <c r="G95" s="384">
        <v>16564.659354618278</v>
      </c>
      <c r="H95" s="384">
        <v>40.534191278055921</v>
      </c>
    </row>
    <row r="96" spans="1:8" hidden="1">
      <c r="A96" s="340"/>
      <c r="B96" s="371" t="s">
        <v>748</v>
      </c>
      <c r="C96" s="327">
        <f t="shared" ref="C96:H96" si="12">SUM(C94:C95)</f>
        <v>355471.93465517496</v>
      </c>
      <c r="D96" s="327">
        <f t="shared" si="12"/>
        <v>336505.55446717504</v>
      </c>
      <c r="E96" s="327">
        <f t="shared" si="12"/>
        <v>67.907808000000031</v>
      </c>
      <c r="F96" s="327">
        <f t="shared" si="12"/>
        <v>1803.0459999999994</v>
      </c>
      <c r="G96" s="327">
        <f t="shared" si="12"/>
        <v>16861.862180000004</v>
      </c>
      <c r="H96" s="327">
        <f t="shared" si="12"/>
        <v>233.56419999999991</v>
      </c>
    </row>
    <row r="97" spans="1:8" ht="24.95" hidden="1" customHeight="1">
      <c r="A97" s="340"/>
      <c r="B97" s="388"/>
      <c r="C97" s="389">
        <v>2013</v>
      </c>
      <c r="D97" s="389"/>
      <c r="E97" s="389"/>
      <c r="F97" s="389"/>
      <c r="G97" s="389"/>
      <c r="H97" s="389"/>
    </row>
    <row r="98" spans="1:8" ht="14.45" hidden="1" customHeight="1">
      <c r="A98" s="379" t="s">
        <v>701</v>
      </c>
      <c r="B98" s="371" t="s">
        <v>702</v>
      </c>
      <c r="C98" s="327">
        <v>220.36812834081218</v>
      </c>
      <c r="D98" s="327">
        <v>129.1716460850017</v>
      </c>
      <c r="E98" s="327">
        <v>66.28111195662818</v>
      </c>
      <c r="F98" s="327">
        <v>9.0250137896866356</v>
      </c>
      <c r="G98" s="327">
        <v>10.160822466856345</v>
      </c>
      <c r="H98" s="327">
        <v>5.7295340426393233</v>
      </c>
    </row>
    <row r="99" spans="1:8" ht="14.45" hidden="1" customHeight="1">
      <c r="A99" s="379" t="s">
        <v>703</v>
      </c>
      <c r="B99" s="371" t="s">
        <v>704</v>
      </c>
      <c r="C99" s="327">
        <v>33.784529089183351</v>
      </c>
      <c r="D99" s="327">
        <v>30.955419688550101</v>
      </c>
      <c r="E99" s="327">
        <v>2.8901176894841452E-2</v>
      </c>
      <c r="F99" s="327">
        <v>1.751843372830739</v>
      </c>
      <c r="G99" s="327">
        <v>0.28875483946173303</v>
      </c>
      <c r="H99" s="327">
        <v>0.75961001144593865</v>
      </c>
    </row>
    <row r="100" spans="1:8" ht="14.45" hidden="1" customHeight="1">
      <c r="A100" s="379" t="s">
        <v>705</v>
      </c>
      <c r="B100" s="371" t="s">
        <v>706</v>
      </c>
      <c r="C100" s="327">
        <v>3608.1473263134521</v>
      </c>
      <c r="D100" s="327">
        <v>3500.9684498398365</v>
      </c>
      <c r="E100" s="327">
        <v>0.35250248800186029</v>
      </c>
      <c r="F100" s="327">
        <v>75.947403016338626</v>
      </c>
      <c r="G100" s="327">
        <v>22.862635461468056</v>
      </c>
      <c r="H100" s="327">
        <v>8.0163355078071472</v>
      </c>
    </row>
    <row r="101" spans="1:8" ht="14.45" hidden="1" customHeight="1">
      <c r="A101" s="379" t="s">
        <v>707</v>
      </c>
      <c r="B101" s="371" t="s">
        <v>708</v>
      </c>
      <c r="C101" s="327">
        <v>192.75550344042787</v>
      </c>
      <c r="D101" s="327">
        <v>135.91012914578926</v>
      </c>
      <c r="E101" s="327">
        <v>5.7676147777041678E-2</v>
      </c>
      <c r="F101" s="327">
        <v>53.521835459587408</v>
      </c>
      <c r="G101" s="327">
        <v>1.4102953753420877</v>
      </c>
      <c r="H101" s="327">
        <v>1.8555673119320781</v>
      </c>
    </row>
    <row r="102" spans="1:8" ht="14.45" hidden="1" customHeight="1">
      <c r="A102" s="379" t="s">
        <v>709</v>
      </c>
      <c r="B102" s="371" t="s">
        <v>710</v>
      </c>
      <c r="C102" s="327">
        <v>913.91764658923114</v>
      </c>
      <c r="D102" s="327">
        <v>843.09599751014002</v>
      </c>
      <c r="E102" s="327">
        <v>0.20982003344907382</v>
      </c>
      <c r="F102" s="327">
        <v>47.882427248065639</v>
      </c>
      <c r="G102" s="327">
        <v>9.6654499539257106</v>
      </c>
      <c r="H102" s="327">
        <v>13.063951843650724</v>
      </c>
    </row>
    <row r="103" spans="1:8" ht="14.45" hidden="1" customHeight="1">
      <c r="A103" s="379" t="s">
        <v>711</v>
      </c>
      <c r="B103" s="371" t="s">
        <v>712</v>
      </c>
      <c r="C103" s="327">
        <v>950.45787398414711</v>
      </c>
      <c r="D103" s="327">
        <v>869.12652035205383</v>
      </c>
      <c r="E103" s="327">
        <v>0.23310250534835003</v>
      </c>
      <c r="F103" s="327">
        <v>58.837773970246204</v>
      </c>
      <c r="G103" s="327">
        <v>13.425007608597674</v>
      </c>
      <c r="H103" s="327">
        <v>8.8354695479011305</v>
      </c>
    </row>
    <row r="104" spans="1:8" ht="14.45" hidden="1" customHeight="1">
      <c r="A104" s="379" t="s">
        <v>713</v>
      </c>
      <c r="B104" s="371" t="s">
        <v>714</v>
      </c>
      <c r="C104" s="327">
        <v>5600.9176599759321</v>
      </c>
      <c r="D104" s="327">
        <v>5137.3113147597596</v>
      </c>
      <c r="E104" s="327">
        <v>0.39352857489826654</v>
      </c>
      <c r="F104" s="327">
        <v>362.23058529020921</v>
      </c>
      <c r="G104" s="327">
        <v>80.967445369811131</v>
      </c>
      <c r="H104" s="327">
        <v>20.014785981254128</v>
      </c>
    </row>
    <row r="105" spans="1:8" ht="14.45" hidden="1" customHeight="1">
      <c r="A105" s="379" t="s">
        <v>715</v>
      </c>
      <c r="B105" s="371" t="s">
        <v>716</v>
      </c>
      <c r="C105" s="327">
        <v>1018.8689498513351</v>
      </c>
      <c r="D105" s="327">
        <v>732.70098162574845</v>
      </c>
      <c r="E105" s="327">
        <v>0.20365518220943926</v>
      </c>
      <c r="F105" s="327">
        <v>266.15424335991378</v>
      </c>
      <c r="G105" s="327">
        <v>12.50329613541045</v>
      </c>
      <c r="H105" s="327">
        <v>7.3067735480529663</v>
      </c>
    </row>
    <row r="106" spans="1:8" ht="14.45" hidden="1" customHeight="1">
      <c r="A106" s="379" t="s">
        <v>717</v>
      </c>
      <c r="B106" s="371" t="s">
        <v>718</v>
      </c>
      <c r="C106" s="327">
        <v>418.04093248910601</v>
      </c>
      <c r="D106" s="327">
        <v>401.01959187227237</v>
      </c>
      <c r="E106" s="327">
        <v>5.3511349359881118E-2</v>
      </c>
      <c r="F106" s="327">
        <v>13.072376064847308</v>
      </c>
      <c r="G106" s="327">
        <v>3.6324521833736858</v>
      </c>
      <c r="H106" s="327">
        <v>0.26300101925270913</v>
      </c>
    </row>
    <row r="107" spans="1:8" ht="14.45" hidden="1" customHeight="1">
      <c r="A107" s="379" t="s">
        <v>719</v>
      </c>
      <c r="B107" s="371" t="s">
        <v>720</v>
      </c>
      <c r="C107" s="327">
        <v>973.50860764652282</v>
      </c>
      <c r="D107" s="327">
        <v>930.59528150873007</v>
      </c>
      <c r="E107" s="327">
        <v>0.11869929232210644</v>
      </c>
      <c r="F107" s="327">
        <v>28.660476860660765</v>
      </c>
      <c r="G107" s="327">
        <v>10.25969904383247</v>
      </c>
      <c r="H107" s="327">
        <v>3.8744509409772996</v>
      </c>
    </row>
    <row r="108" spans="1:8" ht="14.45" hidden="1" customHeight="1">
      <c r="A108" s="379" t="s">
        <v>721</v>
      </c>
      <c r="B108" s="371" t="s">
        <v>722</v>
      </c>
      <c r="C108" s="327">
        <v>326.58567555406972</v>
      </c>
      <c r="D108" s="327">
        <v>321.42235043222956</v>
      </c>
      <c r="E108" s="327">
        <v>2.0192962022596645E-2</v>
      </c>
      <c r="F108" s="327">
        <v>2.8029493965291827</v>
      </c>
      <c r="G108" s="327">
        <v>2.1886779860650201</v>
      </c>
      <c r="H108" s="327">
        <v>0.15150477722333885</v>
      </c>
    </row>
    <row r="109" spans="1:8" ht="14.45" hidden="1" customHeight="1">
      <c r="A109" s="379" t="s">
        <v>723</v>
      </c>
      <c r="B109" s="371" t="s">
        <v>724</v>
      </c>
      <c r="C109" s="327">
        <v>740.40614530018433</v>
      </c>
      <c r="D109" s="327">
        <v>703.19286061022967</v>
      </c>
      <c r="E109" s="327">
        <v>0.1014557614867409</v>
      </c>
      <c r="F109" s="327">
        <v>26.584764685529706</v>
      </c>
      <c r="G109" s="327">
        <v>7.5702749136861405</v>
      </c>
      <c r="H109" s="327">
        <v>2.9567893292520684</v>
      </c>
    </row>
    <row r="110" spans="1:8" ht="14.45" hidden="1" customHeight="1">
      <c r="A110" s="379" t="s">
        <v>725</v>
      </c>
      <c r="B110" s="371" t="s">
        <v>726</v>
      </c>
      <c r="C110" s="327">
        <v>5513.2619626954965</v>
      </c>
      <c r="D110" s="327">
        <v>5253.5452576738007</v>
      </c>
      <c r="E110" s="327">
        <v>0.71088700090974366</v>
      </c>
      <c r="F110" s="327">
        <v>171.1270883873853</v>
      </c>
      <c r="G110" s="327">
        <v>63.494939288095559</v>
      </c>
      <c r="H110" s="327">
        <v>24.383790345306284</v>
      </c>
    </row>
    <row r="111" spans="1:8" ht="14.45" hidden="1" customHeight="1">
      <c r="A111" s="379" t="s">
        <v>727</v>
      </c>
      <c r="B111" s="371" t="s">
        <v>728</v>
      </c>
      <c r="C111" s="327">
        <v>268.2577408237305</v>
      </c>
      <c r="D111" s="327">
        <v>254.90857910560379</v>
      </c>
      <c r="E111" s="327">
        <v>4.0224622949951834E-2</v>
      </c>
      <c r="F111" s="327">
        <v>8.7235937375290451</v>
      </c>
      <c r="G111" s="327">
        <v>3.4715568807881478</v>
      </c>
      <c r="H111" s="327">
        <v>1.1137864768595329</v>
      </c>
    </row>
    <row r="112" spans="1:8" ht="14.45" hidden="1" customHeight="1">
      <c r="A112" s="379" t="s">
        <v>729</v>
      </c>
      <c r="B112" s="371" t="s">
        <v>730</v>
      </c>
      <c r="C112" s="327">
        <v>696.96028700628574</v>
      </c>
      <c r="D112" s="327">
        <v>529.21310350701572</v>
      </c>
      <c r="E112" s="327">
        <v>1.1255052207344807</v>
      </c>
      <c r="F112" s="327">
        <v>75.99375734555413</v>
      </c>
      <c r="G112" s="327">
        <v>16.877511123901005</v>
      </c>
      <c r="H112" s="327">
        <v>73.750409809080352</v>
      </c>
    </row>
    <row r="113" spans="1:8" ht="14.45" hidden="1" customHeight="1">
      <c r="A113" s="379" t="s">
        <v>731</v>
      </c>
      <c r="B113" s="371" t="s">
        <v>732</v>
      </c>
      <c r="C113" s="327">
        <v>98.233972799082963</v>
      </c>
      <c r="D113" s="327">
        <v>85.142699331486725</v>
      </c>
      <c r="E113" s="327">
        <v>1.4375812216979401E-2</v>
      </c>
      <c r="F113" s="327">
        <v>2.8899574363209211</v>
      </c>
      <c r="G113" s="327">
        <v>9.9072798293797621</v>
      </c>
      <c r="H113" s="327">
        <v>0.27966038967856915</v>
      </c>
    </row>
    <row r="114" spans="1:8" ht="14.45" hidden="1" customHeight="1">
      <c r="A114" s="379" t="s">
        <v>733</v>
      </c>
      <c r="B114" s="371" t="s">
        <v>734</v>
      </c>
      <c r="C114" s="327">
        <v>1288.3630306930379</v>
      </c>
      <c r="D114" s="327">
        <v>1258.4790021195829</v>
      </c>
      <c r="E114" s="327">
        <v>8.2286320242081296E-2</v>
      </c>
      <c r="F114" s="327">
        <v>18.243334434306316</v>
      </c>
      <c r="G114" s="327">
        <v>8.2525296147614142</v>
      </c>
      <c r="H114" s="327">
        <v>3.3058782041452028</v>
      </c>
    </row>
    <row r="115" spans="1:8" ht="14.45" hidden="1" customHeight="1">
      <c r="A115" s="379" t="s">
        <v>735</v>
      </c>
      <c r="B115" s="371" t="s">
        <v>736</v>
      </c>
      <c r="C115" s="327">
        <v>1290.5578289888995</v>
      </c>
      <c r="D115" s="327">
        <v>1222.5417240590243</v>
      </c>
      <c r="E115" s="327">
        <v>0.45735959254838132</v>
      </c>
      <c r="F115" s="327">
        <v>42.056821503167733</v>
      </c>
      <c r="G115" s="327">
        <v>19.494530063045957</v>
      </c>
      <c r="H115" s="327">
        <v>6.0073937711131888</v>
      </c>
    </row>
    <row r="116" spans="1:8" ht="7.5" hidden="1" customHeight="1">
      <c r="A116" s="372"/>
      <c r="B116" s="373"/>
      <c r="C116" s="327"/>
      <c r="D116" s="327"/>
      <c r="E116" s="327"/>
      <c r="F116" s="327"/>
      <c r="G116" s="327"/>
      <c r="H116" s="327"/>
    </row>
    <row r="117" spans="1:8" hidden="1">
      <c r="A117" s="374"/>
      <c r="B117" s="371" t="s">
        <v>737</v>
      </c>
      <c r="C117" s="327">
        <f t="shared" ref="C117" si="13">SUM(C98:C115)</f>
        <v>24153.39380158094</v>
      </c>
      <c r="D117" s="327">
        <v>22339.300909226855</v>
      </c>
      <c r="E117" s="327">
        <v>70.484796000000031</v>
      </c>
      <c r="F117" s="327">
        <v>1265.5062453587086</v>
      </c>
      <c r="G117" s="327">
        <v>296.43315813780231</v>
      </c>
      <c r="H117" s="327">
        <v>181.66869285757201</v>
      </c>
    </row>
    <row r="118" spans="1:8" hidden="1">
      <c r="A118" s="340"/>
      <c r="B118" s="375" t="s">
        <v>747</v>
      </c>
      <c r="C118" s="384">
        <v>324793.75844679808</v>
      </c>
      <c r="D118" s="384">
        <v>307587.99510315218</v>
      </c>
      <c r="E118" s="384">
        <v>0</v>
      </c>
      <c r="F118" s="384">
        <v>490.27575464129126</v>
      </c>
      <c r="G118" s="384">
        <v>16677.2458818622</v>
      </c>
      <c r="H118" s="384">
        <v>38.241707142427977</v>
      </c>
    </row>
    <row r="119" spans="1:8" hidden="1">
      <c r="A119" s="340"/>
      <c r="B119" s="371" t="s">
        <v>748</v>
      </c>
      <c r="C119" s="327">
        <f t="shared" ref="C119:H119" si="14">SUM(C117:C118)</f>
        <v>348947.15224837902</v>
      </c>
      <c r="D119" s="327">
        <f t="shared" si="14"/>
        <v>329927.29601237905</v>
      </c>
      <c r="E119" s="327">
        <f t="shared" si="14"/>
        <v>70.484796000000031</v>
      </c>
      <c r="F119" s="327">
        <f t="shared" si="14"/>
        <v>1755.7819999999999</v>
      </c>
      <c r="G119" s="327">
        <f t="shared" si="14"/>
        <v>16973.679040000003</v>
      </c>
      <c r="H119" s="327">
        <f t="shared" si="14"/>
        <v>219.91039999999998</v>
      </c>
    </row>
    <row r="120" spans="1:8" ht="24.95" hidden="1" customHeight="1">
      <c r="A120" s="340"/>
      <c r="B120" s="388"/>
      <c r="C120" s="389">
        <v>2014</v>
      </c>
      <c r="D120" s="389"/>
      <c r="E120" s="389"/>
      <c r="F120" s="389"/>
      <c r="G120" s="389"/>
      <c r="H120" s="389"/>
    </row>
    <row r="121" spans="1:8" ht="14.25" hidden="1" customHeight="1">
      <c r="A121" s="379" t="s">
        <v>701</v>
      </c>
      <c r="B121" s="371" t="s">
        <v>702</v>
      </c>
      <c r="C121" s="384">
        <f>SUM(D121:H121)</f>
        <v>282.21164989509776</v>
      </c>
      <c r="D121" s="384">
        <v>194.8752642340641</v>
      </c>
      <c r="E121" s="384">
        <v>62.19883337903336</v>
      </c>
      <c r="F121" s="384">
        <v>14.628581563769497</v>
      </c>
      <c r="G121" s="384">
        <v>9.9274549982485887</v>
      </c>
      <c r="H121" s="384">
        <v>0.58151571998217488</v>
      </c>
    </row>
    <row r="122" spans="1:8" ht="14.25" hidden="1" customHeight="1">
      <c r="A122" s="379" t="s">
        <v>703</v>
      </c>
      <c r="B122" s="371" t="s">
        <v>704</v>
      </c>
      <c r="C122" s="384">
        <f t="shared" ref="C122:C138" si="15">SUM(D122:H122)</f>
        <v>30.750248999894918</v>
      </c>
      <c r="D122" s="384">
        <v>27.803718396811917</v>
      </c>
      <c r="E122" s="384">
        <v>7.2044599700685497E-2</v>
      </c>
      <c r="F122" s="384">
        <v>2.3922282441475446</v>
      </c>
      <c r="G122" s="384">
        <v>0.28793375152549483</v>
      </c>
      <c r="H122" s="384">
        <v>0.19432400770927732</v>
      </c>
    </row>
    <row r="123" spans="1:8" ht="14.25" hidden="1" customHeight="1">
      <c r="A123" s="379" t="s">
        <v>705</v>
      </c>
      <c r="B123" s="371" t="s">
        <v>706</v>
      </c>
      <c r="C123" s="384">
        <f t="shared" si="15"/>
        <v>4103.1877253368393</v>
      </c>
      <c r="D123" s="384">
        <v>3966.0836628603706</v>
      </c>
      <c r="E123" s="384">
        <v>0.89743227389712332</v>
      </c>
      <c r="F123" s="384">
        <v>106.04133871623939</v>
      </c>
      <c r="G123" s="384">
        <v>26.565018292917397</v>
      </c>
      <c r="H123" s="384">
        <v>3.6002731934149934</v>
      </c>
    </row>
    <row r="124" spans="1:8" ht="14.25" hidden="1" customHeight="1">
      <c r="A124" s="379" t="s">
        <v>707</v>
      </c>
      <c r="B124" s="371" t="s">
        <v>708</v>
      </c>
      <c r="C124" s="384">
        <f t="shared" si="15"/>
        <v>209.42709199575077</v>
      </c>
      <c r="D124" s="384">
        <v>180.35567682578386</v>
      </c>
      <c r="E124" s="384">
        <v>0.15001067334937257</v>
      </c>
      <c r="F124" s="384">
        <v>26.610892945959851</v>
      </c>
      <c r="G124" s="384">
        <v>1.4730523809927498</v>
      </c>
      <c r="H124" s="384">
        <v>0.83745916966491074</v>
      </c>
    </row>
    <row r="125" spans="1:8" ht="14.25" hidden="1" customHeight="1">
      <c r="A125" s="379" t="s">
        <v>709</v>
      </c>
      <c r="B125" s="371" t="s">
        <v>710</v>
      </c>
      <c r="C125" s="384">
        <f t="shared" si="15"/>
        <v>967.43610761333287</v>
      </c>
      <c r="D125" s="384">
        <v>901.47948296705704</v>
      </c>
      <c r="E125" s="384">
        <v>0.52030017756440272</v>
      </c>
      <c r="F125" s="384">
        <v>51.943954946638769</v>
      </c>
      <c r="G125" s="384">
        <v>9.7595353727212508</v>
      </c>
      <c r="H125" s="384">
        <v>3.7328341493513011</v>
      </c>
    </row>
    <row r="126" spans="1:8" ht="14.25" hidden="1" customHeight="1">
      <c r="A126" s="379" t="s">
        <v>711</v>
      </c>
      <c r="B126" s="371" t="s">
        <v>712</v>
      </c>
      <c r="C126" s="384">
        <f t="shared" si="15"/>
        <v>1069.7938832112839</v>
      </c>
      <c r="D126" s="384">
        <v>939.66260855725909</v>
      </c>
      <c r="E126" s="384">
        <v>0.61056975819393744</v>
      </c>
      <c r="F126" s="384">
        <v>114.89046620344003</v>
      </c>
      <c r="G126" s="384">
        <v>13.699804438524632</v>
      </c>
      <c r="H126" s="384">
        <v>0.9304342538661402</v>
      </c>
    </row>
    <row r="127" spans="1:8" ht="14.25" hidden="1" customHeight="1">
      <c r="A127" s="379" t="s">
        <v>713</v>
      </c>
      <c r="B127" s="371" t="s">
        <v>714</v>
      </c>
      <c r="C127" s="384">
        <f t="shared" si="15"/>
        <v>3551.3796500095859</v>
      </c>
      <c r="D127" s="384">
        <v>3161.3217868869315</v>
      </c>
      <c r="E127" s="384">
        <v>1.3574979025793552</v>
      </c>
      <c r="F127" s="384">
        <v>352.01744463438376</v>
      </c>
      <c r="G127" s="384">
        <v>29.569544395792136</v>
      </c>
      <c r="H127" s="384">
        <v>7.1133761898992631</v>
      </c>
    </row>
    <row r="128" spans="1:8" ht="14.25" hidden="1" customHeight="1">
      <c r="A128" s="379" t="s">
        <v>715</v>
      </c>
      <c r="B128" s="371" t="s">
        <v>716</v>
      </c>
      <c r="C128" s="384">
        <f t="shared" si="15"/>
        <v>1552.0871326166914</v>
      </c>
      <c r="D128" s="384">
        <v>1313.090025086894</v>
      </c>
      <c r="E128" s="384">
        <v>0.51549720425102352</v>
      </c>
      <c r="F128" s="384">
        <v>223.37236623289567</v>
      </c>
      <c r="G128" s="384">
        <v>12.335248833469031</v>
      </c>
      <c r="H128" s="384">
        <v>2.7739952591817376</v>
      </c>
    </row>
    <row r="129" spans="1:8" ht="14.25" hidden="1" customHeight="1">
      <c r="A129" s="379" t="s">
        <v>717</v>
      </c>
      <c r="B129" s="371" t="s">
        <v>718</v>
      </c>
      <c r="C129" s="384">
        <f t="shared" si="15"/>
        <v>549.43401515265248</v>
      </c>
      <c r="D129" s="384">
        <v>525.1363771347178</v>
      </c>
      <c r="E129" s="384">
        <v>0.13652287157892454</v>
      </c>
      <c r="F129" s="384">
        <v>19.899951765475148</v>
      </c>
      <c r="G129" s="384">
        <v>3.8474625928479176</v>
      </c>
      <c r="H129" s="384">
        <v>0.41370078803260801</v>
      </c>
    </row>
    <row r="130" spans="1:8" ht="14.25" hidden="1" customHeight="1">
      <c r="A130" s="379" t="s">
        <v>719</v>
      </c>
      <c r="B130" s="371" t="s">
        <v>720</v>
      </c>
      <c r="C130" s="384">
        <f t="shared" si="15"/>
        <v>1089.9979145517793</v>
      </c>
      <c r="D130" s="384">
        <v>1038.1150114344846</v>
      </c>
      <c r="E130" s="384">
        <v>0.30515329078701309</v>
      </c>
      <c r="F130" s="384">
        <v>38.712604038743059</v>
      </c>
      <c r="G130" s="384">
        <v>10.544050521805206</v>
      </c>
      <c r="H130" s="384">
        <v>2.3210952659591992</v>
      </c>
    </row>
    <row r="131" spans="1:8" ht="14.25" hidden="1" customHeight="1">
      <c r="A131" s="379" t="s">
        <v>721</v>
      </c>
      <c r="B131" s="371" t="s">
        <v>722</v>
      </c>
      <c r="C131" s="384">
        <f t="shared" si="15"/>
        <v>393.03053477652333</v>
      </c>
      <c r="D131" s="384">
        <v>387.21591137028258</v>
      </c>
      <c r="E131" s="384">
        <v>4.901664545845727E-2</v>
      </c>
      <c r="F131" s="384">
        <v>3.4719064782318347</v>
      </c>
      <c r="G131" s="384">
        <v>2.2033191421081351</v>
      </c>
      <c r="H131" s="384">
        <v>9.0381140442317542E-2</v>
      </c>
    </row>
    <row r="132" spans="1:8" ht="14.25" hidden="1" customHeight="1">
      <c r="A132" s="379" t="s">
        <v>723</v>
      </c>
      <c r="B132" s="371" t="s">
        <v>724</v>
      </c>
      <c r="C132" s="384">
        <f t="shared" si="15"/>
        <v>858.62322423185879</v>
      </c>
      <c r="D132" s="384">
        <v>810.58445030146959</v>
      </c>
      <c r="E132" s="384">
        <v>0.26965734417649267</v>
      </c>
      <c r="F132" s="384">
        <v>38.169377695868491</v>
      </c>
      <c r="G132" s="384">
        <v>7.769287206741982</v>
      </c>
      <c r="H132" s="384">
        <v>1.8304516836022378</v>
      </c>
    </row>
    <row r="133" spans="1:8" ht="14.25" hidden="1" customHeight="1">
      <c r="A133" s="379" t="s">
        <v>725</v>
      </c>
      <c r="B133" s="371" t="s">
        <v>726</v>
      </c>
      <c r="C133" s="384">
        <f t="shared" si="15"/>
        <v>6221.9265384877726</v>
      </c>
      <c r="D133" s="384">
        <v>6019.8003629469749</v>
      </c>
      <c r="E133" s="384">
        <v>2.0121817013040149</v>
      </c>
      <c r="F133" s="384">
        <v>119.96545066767951</v>
      </c>
      <c r="G133" s="384">
        <v>65.186055691402416</v>
      </c>
      <c r="H133" s="384">
        <v>14.962487480411017</v>
      </c>
    </row>
    <row r="134" spans="1:8" ht="14.25" hidden="1" customHeight="1">
      <c r="A134" s="379" t="s">
        <v>727</v>
      </c>
      <c r="B134" s="371" t="s">
        <v>728</v>
      </c>
      <c r="C134" s="384">
        <f t="shared" si="15"/>
        <v>291.82616285480043</v>
      </c>
      <c r="D134" s="384">
        <v>283.42543815158928</v>
      </c>
      <c r="E134" s="384">
        <v>5.7109326520726041E-2</v>
      </c>
      <c r="F134" s="384">
        <v>6.289654967577305</v>
      </c>
      <c r="G134" s="384">
        <v>1.844027895639365</v>
      </c>
      <c r="H134" s="384">
        <v>0.20993251347373845</v>
      </c>
    </row>
    <row r="135" spans="1:8" ht="14.25" hidden="1" customHeight="1">
      <c r="A135" s="379" t="s">
        <v>729</v>
      </c>
      <c r="B135" s="371" t="s">
        <v>730</v>
      </c>
      <c r="C135" s="384">
        <f t="shared" si="15"/>
        <v>886.33329567397482</v>
      </c>
      <c r="D135" s="384">
        <v>650.5224042028791</v>
      </c>
      <c r="E135" s="384">
        <v>2.9025091468454263</v>
      </c>
      <c r="F135" s="384">
        <v>105.19453225813406</v>
      </c>
      <c r="G135" s="384">
        <v>16.232786861364854</v>
      </c>
      <c r="H135" s="384">
        <v>111.48106320475138</v>
      </c>
    </row>
    <row r="136" spans="1:8" ht="14.25" hidden="1" customHeight="1">
      <c r="A136" s="379" t="s">
        <v>731</v>
      </c>
      <c r="B136" s="371" t="s">
        <v>732</v>
      </c>
      <c r="C136" s="384">
        <f t="shared" si="15"/>
        <v>134.18395152385162</v>
      </c>
      <c r="D136" s="384">
        <v>118.87166528648696</v>
      </c>
      <c r="E136" s="384">
        <v>3.848135639263784E-2</v>
      </c>
      <c r="F136" s="384">
        <v>4.041701373729456</v>
      </c>
      <c r="G136" s="384">
        <v>11.031138451469179</v>
      </c>
      <c r="H136" s="384">
        <v>0.20096505577338644</v>
      </c>
    </row>
    <row r="137" spans="1:8" ht="14.25" hidden="1" customHeight="1">
      <c r="A137" s="379" t="s">
        <v>733</v>
      </c>
      <c r="B137" s="371" t="s">
        <v>734</v>
      </c>
      <c r="C137" s="384">
        <f t="shared" si="15"/>
        <v>1612.6672245437182</v>
      </c>
      <c r="D137" s="384">
        <v>1571.5012687270355</v>
      </c>
      <c r="E137" s="384">
        <v>0.21338783351362281</v>
      </c>
      <c r="F137" s="384">
        <v>27.506037599818505</v>
      </c>
      <c r="G137" s="384">
        <v>8.376218927502741</v>
      </c>
      <c r="H137" s="384">
        <v>5.0703114558476914</v>
      </c>
    </row>
    <row r="138" spans="1:8" ht="14.25" hidden="1" customHeight="1">
      <c r="A138" s="379" t="s">
        <v>735</v>
      </c>
      <c r="B138" s="371" t="s">
        <v>736</v>
      </c>
      <c r="C138" s="384">
        <f t="shared" si="15"/>
        <v>1467.2885680446911</v>
      </c>
      <c r="D138" s="384">
        <v>1386.1378763206949</v>
      </c>
      <c r="E138" s="384">
        <v>0.62878651485341441</v>
      </c>
      <c r="F138" s="384">
        <v>57.199129974833156</v>
      </c>
      <c r="G138" s="384">
        <v>19.31712068884719</v>
      </c>
      <c r="H138" s="384">
        <v>4.0056545454626642</v>
      </c>
    </row>
    <row r="139" spans="1:8" ht="7.5" hidden="1" customHeight="1">
      <c r="A139" s="372"/>
      <c r="B139" s="373"/>
      <c r="C139" s="384"/>
      <c r="D139" s="384"/>
      <c r="E139" s="384"/>
      <c r="F139" s="384"/>
      <c r="G139" s="384"/>
      <c r="H139" s="384"/>
    </row>
    <row r="140" spans="1:8" ht="15" hidden="1" customHeight="1">
      <c r="A140" s="374"/>
      <c r="B140" s="371" t="s">
        <v>737</v>
      </c>
      <c r="C140" s="384">
        <f t="shared" ref="C140" si="16">SUM(C121:C138)</f>
        <v>25271.584919520097</v>
      </c>
      <c r="D140" s="384">
        <v>23475.982991691788</v>
      </c>
      <c r="E140" s="384">
        <v>72.93499199999998</v>
      </c>
      <c r="F140" s="384">
        <v>1312.3476203075652</v>
      </c>
      <c r="G140" s="384">
        <v>249.96906044392023</v>
      </c>
      <c r="H140" s="384">
        <v>160.35025507682607</v>
      </c>
    </row>
    <row r="141" spans="1:8" ht="15" hidden="1" customHeight="1">
      <c r="A141" s="340"/>
      <c r="B141" s="385" t="s">
        <v>747</v>
      </c>
      <c r="C141" s="384">
        <f t="shared" ref="C141" si="17">SUM(D141:H141)</f>
        <v>323556.5047379412</v>
      </c>
      <c r="D141" s="384">
        <v>306106.21783376951</v>
      </c>
      <c r="E141" s="384">
        <v>0</v>
      </c>
      <c r="F141" s="384">
        <v>422.70037969243532</v>
      </c>
      <c r="G141" s="384">
        <v>16978.735579556083</v>
      </c>
      <c r="H141" s="384">
        <v>48.850944923174019</v>
      </c>
    </row>
    <row r="142" spans="1:8" ht="15" hidden="1" customHeight="1">
      <c r="A142" s="340"/>
      <c r="B142" s="371" t="s">
        <v>748</v>
      </c>
      <c r="C142" s="384">
        <f t="shared" ref="C142:H142" si="18">SUM(C140:C141)</f>
        <v>348828.08965746127</v>
      </c>
      <c r="D142" s="384">
        <f t="shared" si="18"/>
        <v>329582.2008254613</v>
      </c>
      <c r="E142" s="384">
        <f t="shared" si="18"/>
        <v>72.93499199999998</v>
      </c>
      <c r="F142" s="384">
        <f t="shared" si="18"/>
        <v>1735.0480000000005</v>
      </c>
      <c r="G142" s="384">
        <f t="shared" si="18"/>
        <v>17228.704640000004</v>
      </c>
      <c r="H142" s="384">
        <f t="shared" si="18"/>
        <v>209.20120000000009</v>
      </c>
    </row>
    <row r="143" spans="1:8" s="282" customFormat="1" ht="24.95" customHeight="1">
      <c r="A143" s="340"/>
      <c r="B143" s="388"/>
      <c r="C143" s="387">
        <v>2015</v>
      </c>
      <c r="D143" s="387"/>
      <c r="E143" s="387"/>
      <c r="F143" s="387"/>
      <c r="G143" s="387"/>
      <c r="H143" s="387"/>
    </row>
    <row r="144" spans="1:8" ht="15" customHeight="1">
      <c r="A144" s="379" t="s">
        <v>701</v>
      </c>
      <c r="B144" s="371" t="s">
        <v>702</v>
      </c>
      <c r="C144" s="384">
        <f>SUM(D144:H144)</f>
        <v>269.24264717188549</v>
      </c>
      <c r="D144" s="384">
        <v>181.15527148390444</v>
      </c>
      <c r="E144" s="384">
        <v>63.877828910339581</v>
      </c>
      <c r="F144" s="384">
        <v>14.192836190200106</v>
      </c>
      <c r="G144" s="384">
        <v>9.5249233464910006</v>
      </c>
      <c r="H144" s="384">
        <v>0.49178724095035892</v>
      </c>
    </row>
    <row r="145" spans="1:8" ht="15" customHeight="1">
      <c r="A145" s="379" t="s">
        <v>703</v>
      </c>
      <c r="B145" s="371" t="s">
        <v>704</v>
      </c>
      <c r="C145" s="384">
        <f t="shared" ref="C145:C161" si="19">SUM(D145:H145)</f>
        <v>27.953748056780924</v>
      </c>
      <c r="D145" s="384">
        <v>25.218053306575584</v>
      </c>
      <c r="E145" s="384">
        <v>7.4891518232056781E-2</v>
      </c>
      <c r="F145" s="384">
        <v>2.2229743430433895</v>
      </c>
      <c r="G145" s="384">
        <v>0.26918261631387569</v>
      </c>
      <c r="H145" s="384">
        <v>0.16864627261601628</v>
      </c>
    </row>
    <row r="146" spans="1:8" ht="15" customHeight="1">
      <c r="A146" s="379" t="s">
        <v>705</v>
      </c>
      <c r="B146" s="371" t="s">
        <v>706</v>
      </c>
      <c r="C146" s="384">
        <f t="shared" si="19"/>
        <v>4211.7428749730507</v>
      </c>
      <c r="D146" s="384">
        <v>4076.2035570877852</v>
      </c>
      <c r="E146" s="384">
        <v>0.9532620392108937</v>
      </c>
      <c r="F146" s="384">
        <v>104.69354165602425</v>
      </c>
      <c r="G146" s="384">
        <v>26.201821744890655</v>
      </c>
      <c r="H146" s="384">
        <v>3.6906924451398582</v>
      </c>
    </row>
    <row r="147" spans="1:8" ht="15" customHeight="1">
      <c r="A147" s="379" t="s">
        <v>707</v>
      </c>
      <c r="B147" s="371" t="s">
        <v>708</v>
      </c>
      <c r="C147" s="384">
        <f t="shared" si="19"/>
        <v>220.25148750078463</v>
      </c>
      <c r="D147" s="384">
        <v>190.64926995257079</v>
      </c>
      <c r="E147" s="384">
        <v>0.16511796638782039</v>
      </c>
      <c r="F147" s="384">
        <v>27.12456193578905</v>
      </c>
      <c r="G147" s="384">
        <v>1.449444857074716</v>
      </c>
      <c r="H147" s="384">
        <v>0.86309278896225761</v>
      </c>
    </row>
    <row r="148" spans="1:8" ht="15" customHeight="1">
      <c r="A148" s="379" t="s">
        <v>709</v>
      </c>
      <c r="B148" s="371" t="s">
        <v>710</v>
      </c>
      <c r="C148" s="384">
        <f t="shared" si="19"/>
        <v>929.45415080658438</v>
      </c>
      <c r="D148" s="384">
        <v>864.68118255223669</v>
      </c>
      <c r="E148" s="384">
        <v>0.54774943182371727</v>
      </c>
      <c r="F148" s="384">
        <v>50.827453363555165</v>
      </c>
      <c r="G148" s="384">
        <v>9.8615258550139426</v>
      </c>
      <c r="H148" s="384">
        <v>3.5362396039548138</v>
      </c>
    </row>
    <row r="149" spans="1:8" ht="15" customHeight="1">
      <c r="A149" s="379" t="s">
        <v>711</v>
      </c>
      <c r="B149" s="371" t="s">
        <v>712</v>
      </c>
      <c r="C149" s="384">
        <f t="shared" si="19"/>
        <v>1035.1018249061553</v>
      </c>
      <c r="D149" s="384">
        <v>904.83384955635483</v>
      </c>
      <c r="E149" s="384">
        <v>0.67152728014744245</v>
      </c>
      <c r="F149" s="384">
        <v>114.82517471951046</v>
      </c>
      <c r="G149" s="384">
        <v>13.840127749553439</v>
      </c>
      <c r="H149" s="384">
        <v>0.93114560058904949</v>
      </c>
    </row>
    <row r="150" spans="1:8" ht="15" customHeight="1">
      <c r="A150" s="379" t="s">
        <v>713</v>
      </c>
      <c r="B150" s="371" t="s">
        <v>714</v>
      </c>
      <c r="C150" s="384">
        <f t="shared" si="19"/>
        <v>3457.3505051109028</v>
      </c>
      <c r="D150" s="384">
        <v>3069.728455001708</v>
      </c>
      <c r="E150" s="384">
        <v>1.4428742553098974</v>
      </c>
      <c r="F150" s="384">
        <v>349.99234798487271</v>
      </c>
      <c r="G150" s="384">
        <v>29.536787297468564</v>
      </c>
      <c r="H150" s="384">
        <v>6.6500405715436681</v>
      </c>
    </row>
    <row r="151" spans="1:8" ht="15" customHeight="1">
      <c r="A151" s="379" t="s">
        <v>715</v>
      </c>
      <c r="B151" s="371" t="s">
        <v>716</v>
      </c>
      <c r="C151" s="384">
        <f t="shared" si="19"/>
        <v>1469.4000286264018</v>
      </c>
      <c r="D151" s="384">
        <v>1234.9583022570839</v>
      </c>
      <c r="E151" s="384">
        <v>0.53101652689301215</v>
      </c>
      <c r="F151" s="384">
        <v>218.96203487349547</v>
      </c>
      <c r="G151" s="384">
        <v>11.885447828012673</v>
      </c>
      <c r="H151" s="384">
        <v>3.0632271409166392</v>
      </c>
    </row>
    <row r="152" spans="1:8" ht="15" customHeight="1">
      <c r="A152" s="379" t="s">
        <v>717</v>
      </c>
      <c r="B152" s="371" t="s">
        <v>718</v>
      </c>
      <c r="C152" s="384">
        <f t="shared" si="19"/>
        <v>541.73207538004169</v>
      </c>
      <c r="D152" s="384">
        <v>516.59087824874621</v>
      </c>
      <c r="E152" s="384">
        <v>0.14193725836361237</v>
      </c>
      <c r="F152" s="384">
        <v>20.626636933046836</v>
      </c>
      <c r="G152" s="384">
        <v>3.9714789083847215</v>
      </c>
      <c r="H152" s="384">
        <v>0.40114403150027617</v>
      </c>
    </row>
    <row r="153" spans="1:8" ht="15" customHeight="1">
      <c r="A153" s="379" t="s">
        <v>719</v>
      </c>
      <c r="B153" s="371" t="s">
        <v>720</v>
      </c>
      <c r="C153" s="384">
        <f t="shared" si="19"/>
        <v>1068.2252187323058</v>
      </c>
      <c r="D153" s="384">
        <v>1016.617941031929</v>
      </c>
      <c r="E153" s="384">
        <v>0.3255712610686155</v>
      </c>
      <c r="F153" s="384">
        <v>38.344597437234597</v>
      </c>
      <c r="G153" s="384">
        <v>10.760181666400264</v>
      </c>
      <c r="H153" s="384">
        <v>2.1769273356732475</v>
      </c>
    </row>
    <row r="154" spans="1:8" ht="15" customHeight="1">
      <c r="A154" s="379" t="s">
        <v>721</v>
      </c>
      <c r="B154" s="371" t="s">
        <v>722</v>
      </c>
      <c r="C154" s="384">
        <f t="shared" si="19"/>
        <v>401.03324634002331</v>
      </c>
      <c r="D154" s="384">
        <v>395.22212632903813</v>
      </c>
      <c r="E154" s="384">
        <v>4.850117371218915E-2</v>
      </c>
      <c r="F154" s="384">
        <v>3.3985857744605665</v>
      </c>
      <c r="G154" s="384">
        <v>2.2735577900971973</v>
      </c>
      <c r="H154" s="384">
        <v>9.0475272715245025E-2</v>
      </c>
    </row>
    <row r="155" spans="1:8" ht="15" customHeight="1">
      <c r="A155" s="379" t="s">
        <v>723</v>
      </c>
      <c r="B155" s="371" t="s">
        <v>724</v>
      </c>
      <c r="C155" s="384">
        <f t="shared" si="19"/>
        <v>855.08895585114703</v>
      </c>
      <c r="D155" s="384">
        <v>805.23451789585215</v>
      </c>
      <c r="E155" s="384">
        <v>0.29490853374674769</v>
      </c>
      <c r="F155" s="384">
        <v>39.766446026650421</v>
      </c>
      <c r="G155" s="384">
        <v>8.0318294928632241</v>
      </c>
      <c r="H155" s="384">
        <v>1.7612539020345026</v>
      </c>
    </row>
    <row r="156" spans="1:8" ht="15" customHeight="1">
      <c r="A156" s="379" t="s">
        <v>725</v>
      </c>
      <c r="B156" s="371" t="s">
        <v>726</v>
      </c>
      <c r="C156" s="384">
        <f t="shared" si="19"/>
        <v>6080.3094799458167</v>
      </c>
      <c r="D156" s="384">
        <v>5878.2553107796011</v>
      </c>
      <c r="E156" s="384">
        <v>2.134472608761218</v>
      </c>
      <c r="F156" s="384">
        <v>119.07350070872749</v>
      </c>
      <c r="G156" s="384">
        <v>66.838920849957645</v>
      </c>
      <c r="H156" s="384">
        <v>14.007274998769416</v>
      </c>
    </row>
    <row r="157" spans="1:8" ht="15" customHeight="1">
      <c r="A157" s="379" t="s">
        <v>727</v>
      </c>
      <c r="B157" s="371" t="s">
        <v>728</v>
      </c>
      <c r="C157" s="384">
        <f t="shared" si="19"/>
        <v>285.51973739212877</v>
      </c>
      <c r="D157" s="384">
        <v>276.97326274497027</v>
      </c>
      <c r="E157" s="384">
        <v>6.1660683344393431E-2</v>
      </c>
      <c r="F157" s="384">
        <v>6.4872376260929689</v>
      </c>
      <c r="G157" s="384">
        <v>1.7778476489776449</v>
      </c>
      <c r="H157" s="384">
        <v>0.21972868874351578</v>
      </c>
    </row>
    <row r="158" spans="1:8" ht="15" customHeight="1">
      <c r="A158" s="379" t="s">
        <v>729</v>
      </c>
      <c r="B158" s="371" t="s">
        <v>730</v>
      </c>
      <c r="C158" s="384">
        <f t="shared" si="19"/>
        <v>836.70784608804217</v>
      </c>
      <c r="D158" s="384">
        <v>606.46745135060712</v>
      </c>
      <c r="E158" s="384">
        <v>3.0744751365645793</v>
      </c>
      <c r="F158" s="384">
        <v>106.42489667320228</v>
      </c>
      <c r="G158" s="384">
        <v>16.047425203327215</v>
      </c>
      <c r="H158" s="384">
        <v>104.69359772434096</v>
      </c>
    </row>
    <row r="159" spans="1:8" ht="15" customHeight="1">
      <c r="A159" s="379" t="s">
        <v>731</v>
      </c>
      <c r="B159" s="371" t="s">
        <v>732</v>
      </c>
      <c r="C159" s="384">
        <f t="shared" si="19"/>
        <v>136.1420106570537</v>
      </c>
      <c r="D159" s="384">
        <v>119.67186432815372</v>
      </c>
      <c r="E159" s="384">
        <v>4.2704213574750655E-2</v>
      </c>
      <c r="F159" s="384">
        <v>4.2294224351730332</v>
      </c>
      <c r="G159" s="384">
        <v>12.01881746121866</v>
      </c>
      <c r="H159" s="384">
        <v>0.17920221893353153</v>
      </c>
    </row>
    <row r="160" spans="1:8" ht="15" customHeight="1">
      <c r="A160" s="379" t="s">
        <v>733</v>
      </c>
      <c r="B160" s="371" t="s">
        <v>734</v>
      </c>
      <c r="C160" s="384">
        <f t="shared" si="19"/>
        <v>1671.3934553162117</v>
      </c>
      <c r="D160" s="384">
        <v>1628.4117168974044</v>
      </c>
      <c r="E160" s="384">
        <v>0.22887189956225104</v>
      </c>
      <c r="F160" s="384">
        <v>29.12626293048725</v>
      </c>
      <c r="G160" s="384">
        <v>8.5137830618876329</v>
      </c>
      <c r="H160" s="384">
        <v>5.1128205268701548</v>
      </c>
    </row>
    <row r="161" spans="1:8" ht="15" customHeight="1">
      <c r="A161" s="379" t="s">
        <v>735</v>
      </c>
      <c r="B161" s="371" t="s">
        <v>736</v>
      </c>
      <c r="C161" s="384">
        <f t="shared" si="19"/>
        <v>1413.4618333168801</v>
      </c>
      <c r="D161" s="384">
        <v>1333.2296996383445</v>
      </c>
      <c r="E161" s="384">
        <v>0.67353330295722957</v>
      </c>
      <c r="F161" s="384">
        <v>56.808750579072765</v>
      </c>
      <c r="G161" s="384">
        <v>19.033799267778654</v>
      </c>
      <c r="H161" s="384">
        <v>3.7160505287269201</v>
      </c>
    </row>
    <row r="162" spans="1:8" ht="9.75" customHeight="1">
      <c r="A162" s="372"/>
      <c r="B162" s="373"/>
      <c r="C162" s="384"/>
      <c r="D162" s="384"/>
      <c r="E162" s="384"/>
      <c r="F162" s="384"/>
      <c r="G162" s="384"/>
      <c r="H162" s="384"/>
    </row>
    <row r="163" spans="1:8" ht="15" customHeight="1">
      <c r="A163" s="374"/>
      <c r="B163" s="371" t="s">
        <v>737</v>
      </c>
      <c r="C163" s="384">
        <f t="shared" ref="C163" si="20">SUM(C144:C161)</f>
        <v>24910.111126172196</v>
      </c>
      <c r="D163" s="384">
        <v>23124.102710442865</v>
      </c>
      <c r="E163" s="384">
        <v>75.290904000000012</v>
      </c>
      <c r="F163" s="384">
        <v>1307.1272621906389</v>
      </c>
      <c r="G163" s="384">
        <v>251.83690264571175</v>
      </c>
      <c r="H163" s="384">
        <v>151.75334689298046</v>
      </c>
    </row>
    <row r="164" spans="1:8" ht="15" customHeight="1">
      <c r="A164" s="340"/>
      <c r="B164" s="385" t="s">
        <v>747</v>
      </c>
      <c r="C164" s="384">
        <f t="shared" ref="C164" si="21">SUM(D164:H164)</f>
        <v>322512.76370260166</v>
      </c>
      <c r="D164" s="384">
        <v>304853.09895433101</v>
      </c>
      <c r="E164" s="384">
        <v>0</v>
      </c>
      <c r="F164" s="384">
        <v>421.27073780936121</v>
      </c>
      <c r="G164" s="384">
        <v>17190.652057354288</v>
      </c>
      <c r="H164" s="384">
        <v>47.741953107019562</v>
      </c>
    </row>
    <row r="165" spans="1:8" ht="15" customHeight="1">
      <c r="A165" s="340"/>
      <c r="B165" s="371" t="s">
        <v>748</v>
      </c>
      <c r="C165" s="384">
        <f t="shared" ref="C165:H165" si="22">SUM(C163:C164)</f>
        <v>347422.87482877384</v>
      </c>
      <c r="D165" s="384">
        <f t="shared" si="22"/>
        <v>327977.20166477386</v>
      </c>
      <c r="E165" s="384">
        <f t="shared" si="22"/>
        <v>75.290904000000012</v>
      </c>
      <c r="F165" s="384">
        <f t="shared" si="22"/>
        <v>1728.3980000000001</v>
      </c>
      <c r="G165" s="384">
        <f t="shared" si="22"/>
        <v>17442.488959999999</v>
      </c>
      <c r="H165" s="384">
        <f t="shared" si="22"/>
        <v>199.49530000000001</v>
      </c>
    </row>
    <row r="166" spans="1:8" ht="21" customHeight="1">
      <c r="A166" s="340"/>
      <c r="B166" s="388"/>
      <c r="C166" s="387" t="s">
        <v>749</v>
      </c>
      <c r="D166" s="389"/>
      <c r="E166" s="389"/>
      <c r="F166" s="389"/>
      <c r="G166" s="389"/>
      <c r="H166" s="389"/>
    </row>
    <row r="167" spans="1:8" ht="15" customHeight="1">
      <c r="A167" s="379" t="s">
        <v>701</v>
      </c>
      <c r="B167" s="371" t="s">
        <v>702</v>
      </c>
      <c r="C167" s="384">
        <f>SUM(D167:H167)</f>
        <v>265.58527268841289</v>
      </c>
      <c r="D167" s="384">
        <v>175.92728770745953</v>
      </c>
      <c r="E167" s="384">
        <v>65.30268542255034</v>
      </c>
      <c r="F167" s="384">
        <v>14.652891237272451</v>
      </c>
      <c r="G167" s="384">
        <v>9.1701424658760722</v>
      </c>
      <c r="H167" s="384">
        <v>0.53226585525446579</v>
      </c>
    </row>
    <row r="168" spans="1:8" ht="15" customHeight="1">
      <c r="A168" s="379" t="s">
        <v>703</v>
      </c>
      <c r="B168" s="371" t="s">
        <v>704</v>
      </c>
      <c r="C168" s="384">
        <f t="shared" ref="C168:C184" si="23">SUM(D168:H168)</f>
        <v>26.969383265043156</v>
      </c>
      <c r="D168" s="384">
        <v>24.117461882981502</v>
      </c>
      <c r="E168" s="384">
        <v>7.6317452256570661E-2</v>
      </c>
      <c r="F168" s="384">
        <v>2.3604961567642553</v>
      </c>
      <c r="G168" s="384">
        <v>0.25883466637553426</v>
      </c>
      <c r="H168" s="384">
        <v>0.15627310666529198</v>
      </c>
    </row>
    <row r="169" spans="1:8" ht="15" customHeight="1">
      <c r="A169" s="379" t="s">
        <v>705</v>
      </c>
      <c r="B169" s="371" t="s">
        <v>706</v>
      </c>
      <c r="C169" s="384">
        <f t="shared" si="23"/>
        <v>4387.5988198142632</v>
      </c>
      <c r="D169" s="384">
        <v>4249.6205317890945</v>
      </c>
      <c r="E169" s="384">
        <v>1.0356817889565926</v>
      </c>
      <c r="F169" s="384">
        <v>109.918953111211</v>
      </c>
      <c r="G169" s="384">
        <v>23.217058725208631</v>
      </c>
      <c r="H169" s="384">
        <v>3.8065943997930134</v>
      </c>
    </row>
    <row r="170" spans="1:8" ht="15" customHeight="1">
      <c r="A170" s="379" t="s">
        <v>707</v>
      </c>
      <c r="B170" s="371" t="s">
        <v>708</v>
      </c>
      <c r="C170" s="384">
        <f t="shared" si="23"/>
        <v>226.79722448661033</v>
      </c>
      <c r="D170" s="384">
        <v>195.38073127733261</v>
      </c>
      <c r="E170" s="384">
        <v>0.17499052184082359</v>
      </c>
      <c r="F170" s="384">
        <v>29.216707147874562</v>
      </c>
      <c r="G170" s="384">
        <v>1.146267808234509</v>
      </c>
      <c r="H170" s="384">
        <v>0.87852773132784612</v>
      </c>
    </row>
    <row r="171" spans="1:8" ht="15" customHeight="1">
      <c r="A171" s="379" t="s">
        <v>709</v>
      </c>
      <c r="B171" s="371" t="s">
        <v>710</v>
      </c>
      <c r="C171" s="384">
        <f t="shared" si="23"/>
        <v>922.80881222008804</v>
      </c>
      <c r="D171" s="384">
        <v>856.99083815554582</v>
      </c>
      <c r="E171" s="384">
        <v>0.57375306429818573</v>
      </c>
      <c r="F171" s="384">
        <v>52.436863304301205</v>
      </c>
      <c r="G171" s="384">
        <v>9.4348933531973298</v>
      </c>
      <c r="H171" s="384">
        <v>3.3724643427453405</v>
      </c>
    </row>
    <row r="172" spans="1:8" ht="15" customHeight="1">
      <c r="A172" s="379" t="s">
        <v>711</v>
      </c>
      <c r="B172" s="371" t="s">
        <v>712</v>
      </c>
      <c r="C172" s="384">
        <f t="shared" si="23"/>
        <v>1041.5403560228349</v>
      </c>
      <c r="D172" s="384">
        <v>906.84468758900289</v>
      </c>
      <c r="E172" s="384">
        <v>0.73388095503288131</v>
      </c>
      <c r="F172" s="384">
        <v>119.33866890660042</v>
      </c>
      <c r="G172" s="384">
        <v>13.7798646194213</v>
      </c>
      <c r="H172" s="384">
        <v>0.84325395277758508</v>
      </c>
    </row>
    <row r="173" spans="1:8" ht="15" customHeight="1">
      <c r="A173" s="379" t="s">
        <v>713</v>
      </c>
      <c r="B173" s="371" t="s">
        <v>714</v>
      </c>
      <c r="C173" s="384">
        <f t="shared" si="23"/>
        <v>3520.8282843926227</v>
      </c>
      <c r="D173" s="384">
        <v>3116.1751626618097</v>
      </c>
      <c r="E173" s="384">
        <v>1.5246916459157398</v>
      </c>
      <c r="F173" s="384">
        <v>367.84212869312415</v>
      </c>
      <c r="G173" s="384">
        <v>28.791042723171937</v>
      </c>
      <c r="H173" s="384">
        <v>6.4952586686006528</v>
      </c>
    </row>
    <row r="174" spans="1:8" ht="15" customHeight="1">
      <c r="A174" s="379" t="s">
        <v>715</v>
      </c>
      <c r="B174" s="371" t="s">
        <v>716</v>
      </c>
      <c r="C174" s="384">
        <f t="shared" si="23"/>
        <v>1456.3171173006435</v>
      </c>
      <c r="D174" s="384">
        <v>1218.0892448738648</v>
      </c>
      <c r="E174" s="384">
        <v>0.55118159963078805</v>
      </c>
      <c r="F174" s="384">
        <v>223.26049176368787</v>
      </c>
      <c r="G174" s="384">
        <v>11.57360722507746</v>
      </c>
      <c r="H174" s="384">
        <v>2.8425918383824493</v>
      </c>
    </row>
    <row r="175" spans="1:8" ht="15" customHeight="1">
      <c r="A175" s="379" t="s">
        <v>717</v>
      </c>
      <c r="B175" s="371" t="s">
        <v>718</v>
      </c>
      <c r="C175" s="384">
        <f t="shared" si="23"/>
        <v>558.3010804433128</v>
      </c>
      <c r="D175" s="384">
        <v>531.14269420561413</v>
      </c>
      <c r="E175" s="384">
        <v>0.15147857947895083</v>
      </c>
      <c r="F175" s="384">
        <v>22.691939469271478</v>
      </c>
      <c r="G175" s="384">
        <v>3.8866284824008783</v>
      </c>
      <c r="H175" s="384">
        <v>0.42833970654742948</v>
      </c>
    </row>
    <row r="176" spans="1:8" ht="15" customHeight="1">
      <c r="A176" s="379" t="s">
        <v>719</v>
      </c>
      <c r="B176" s="371" t="s">
        <v>720</v>
      </c>
      <c r="C176" s="384">
        <f t="shared" si="23"/>
        <v>1106.0512484604681</v>
      </c>
      <c r="D176" s="384">
        <v>1050.3612276021302</v>
      </c>
      <c r="E176" s="384">
        <v>0.34634247424072778</v>
      </c>
      <c r="F176" s="384">
        <v>42.749921528900721</v>
      </c>
      <c r="G176" s="384">
        <v>10.519533859913855</v>
      </c>
      <c r="H176" s="384">
        <v>2.0742229952824052</v>
      </c>
    </row>
    <row r="177" spans="1:8" ht="15" customHeight="1">
      <c r="A177" s="379" t="s">
        <v>721</v>
      </c>
      <c r="B177" s="371" t="s">
        <v>722</v>
      </c>
      <c r="C177" s="384">
        <f t="shared" si="23"/>
        <v>422.23188793776762</v>
      </c>
      <c r="D177" s="384">
        <v>415.94047134450727</v>
      </c>
      <c r="E177" s="384">
        <v>4.6638443045682057E-2</v>
      </c>
      <c r="F177" s="384">
        <v>3.8079702151574306</v>
      </c>
      <c r="G177" s="384">
        <v>2.3459459444512687</v>
      </c>
      <c r="H177" s="384">
        <v>9.0861990605986293E-2</v>
      </c>
    </row>
    <row r="178" spans="1:8" ht="15" customHeight="1">
      <c r="A178" s="379" t="s">
        <v>723</v>
      </c>
      <c r="B178" s="371" t="s">
        <v>724</v>
      </c>
      <c r="C178" s="384">
        <f t="shared" si="23"/>
        <v>902.68751673601537</v>
      </c>
      <c r="D178" s="384">
        <v>849.04183998737722</v>
      </c>
      <c r="E178" s="384">
        <v>0.32007847829748176</v>
      </c>
      <c r="F178" s="384">
        <v>43.78141381174337</v>
      </c>
      <c r="G178" s="384">
        <v>7.950250574761407</v>
      </c>
      <c r="H178" s="384">
        <v>1.5939338838358803</v>
      </c>
    </row>
    <row r="179" spans="1:8" ht="15" customHeight="1">
      <c r="A179" s="379" t="s">
        <v>725</v>
      </c>
      <c r="B179" s="371" t="s">
        <v>726</v>
      </c>
      <c r="C179" s="384">
        <f t="shared" si="23"/>
        <v>6117.5110507438703</v>
      </c>
      <c r="D179" s="384">
        <v>5952.3438717003637</v>
      </c>
      <c r="E179" s="384">
        <v>2.2644536165854618</v>
      </c>
      <c r="F179" s="384">
        <v>84.749730821636618</v>
      </c>
      <c r="G179" s="384">
        <v>65.252374153920783</v>
      </c>
      <c r="H179" s="384">
        <v>12.900620451363102</v>
      </c>
    </row>
    <row r="180" spans="1:8" ht="15" customHeight="1">
      <c r="A180" s="379" t="s">
        <v>727</v>
      </c>
      <c r="B180" s="371" t="s">
        <v>728</v>
      </c>
      <c r="C180" s="384">
        <f t="shared" si="23"/>
        <v>290.86973533881189</v>
      </c>
      <c r="D180" s="384">
        <v>281.89090830517205</v>
      </c>
      <c r="E180" s="384">
        <v>7.0959812931488161E-2</v>
      </c>
      <c r="F180" s="384">
        <v>6.95232924662076</v>
      </c>
      <c r="G180" s="384">
        <v>1.7243318964732022</v>
      </c>
      <c r="H180" s="384">
        <v>0.23120607761437331</v>
      </c>
    </row>
    <row r="181" spans="1:8" ht="15" customHeight="1">
      <c r="A181" s="379" t="s">
        <v>729</v>
      </c>
      <c r="B181" s="371" t="s">
        <v>730</v>
      </c>
      <c r="C181" s="384">
        <f t="shared" si="23"/>
        <v>815.16848504142115</v>
      </c>
      <c r="D181" s="384">
        <v>586.26675674194098</v>
      </c>
      <c r="E181" s="384">
        <v>3.2427208375481253</v>
      </c>
      <c r="F181" s="384">
        <v>113.86053631637397</v>
      </c>
      <c r="G181" s="384">
        <v>14.059241719636162</v>
      </c>
      <c r="H181" s="384">
        <v>97.739229425921806</v>
      </c>
    </row>
    <row r="182" spans="1:8" ht="15" customHeight="1">
      <c r="A182" s="379" t="s">
        <v>731</v>
      </c>
      <c r="B182" s="371" t="s">
        <v>732</v>
      </c>
      <c r="C182" s="384">
        <f t="shared" si="23"/>
        <v>142.45379447198854</v>
      </c>
      <c r="D182" s="384">
        <v>124.19480696978455</v>
      </c>
      <c r="E182" s="384">
        <v>4.5302887631192071E-2</v>
      </c>
      <c r="F182" s="384">
        <v>4.8695254207513194</v>
      </c>
      <c r="G182" s="384">
        <v>13.174232584970236</v>
      </c>
      <c r="H182" s="384">
        <v>0.16992660885122812</v>
      </c>
    </row>
    <row r="183" spans="1:8" ht="15" customHeight="1">
      <c r="A183" s="379" t="s">
        <v>733</v>
      </c>
      <c r="B183" s="371" t="s">
        <v>734</v>
      </c>
      <c r="C183" s="384">
        <f t="shared" si="23"/>
        <v>1789.152891825931</v>
      </c>
      <c r="D183" s="384">
        <v>1742.8357795253962</v>
      </c>
      <c r="E183" s="384">
        <v>0.24317212464388166</v>
      </c>
      <c r="F183" s="384">
        <v>32.788878869475113</v>
      </c>
      <c r="G183" s="384">
        <v>8.1823074862325669</v>
      </c>
      <c r="H183" s="384">
        <v>5.1027538201832066</v>
      </c>
    </row>
    <row r="184" spans="1:8" ht="15" customHeight="1">
      <c r="A184" s="379" t="s">
        <v>735</v>
      </c>
      <c r="B184" s="371" t="s">
        <v>736</v>
      </c>
      <c r="C184" s="384">
        <f t="shared" si="23"/>
        <v>1410.3028445552111</v>
      </c>
      <c r="D184" s="384">
        <v>1329.0544967454528</v>
      </c>
      <c r="E184" s="384">
        <v>0.71552429511510773</v>
      </c>
      <c r="F184" s="384">
        <v>58.917761384519139</v>
      </c>
      <c r="G184" s="384">
        <v>18.113291037827558</v>
      </c>
      <c r="H184" s="384">
        <v>3.501771092296706</v>
      </c>
    </row>
    <row r="185" spans="1:8" ht="9.9499999999999993" customHeight="1">
      <c r="A185" s="372"/>
      <c r="B185" s="373"/>
      <c r="C185" s="384"/>
      <c r="D185" s="384"/>
      <c r="E185" s="384"/>
      <c r="F185" s="384"/>
      <c r="G185" s="384"/>
      <c r="H185" s="384"/>
    </row>
    <row r="186" spans="1:8" ht="15" customHeight="1">
      <c r="A186" s="374"/>
      <c r="B186" s="371" t="s">
        <v>737</v>
      </c>
      <c r="C186" s="384">
        <f t="shared" ref="C186" si="24">SUM(C167:C184)</f>
        <v>25403.175805745319</v>
      </c>
      <c r="D186" s="384">
        <v>23606.218799064831</v>
      </c>
      <c r="E186" s="384">
        <v>77.419854000000015</v>
      </c>
      <c r="F186" s="384">
        <v>1334.1972074052858</v>
      </c>
      <c r="G186" s="384">
        <v>242.5798493271507</v>
      </c>
      <c r="H186" s="384">
        <v>142.76009594804876</v>
      </c>
    </row>
    <row r="187" spans="1:8" ht="15" customHeight="1">
      <c r="A187" s="340"/>
      <c r="B187" s="385" t="s">
        <v>747</v>
      </c>
      <c r="C187" s="384">
        <f t="shared" ref="C187" si="25">SUM(D187:H187)</f>
        <v>324426.04304223822</v>
      </c>
      <c r="D187" s="384">
        <v>306557.45465491869</v>
      </c>
      <c r="E187" s="384">
        <v>0</v>
      </c>
      <c r="F187" s="384">
        <v>440.56879259471424</v>
      </c>
      <c r="G187" s="384">
        <v>17380.575290672874</v>
      </c>
      <c r="H187" s="384">
        <v>47.444304051951221</v>
      </c>
    </row>
    <row r="188" spans="1:8" ht="15" customHeight="1">
      <c r="A188" s="340"/>
      <c r="B188" s="371" t="s">
        <v>748</v>
      </c>
      <c r="C188" s="384">
        <f t="shared" ref="C188:H188" si="26">SUM(C186:C187)</f>
        <v>349829.21884798352</v>
      </c>
      <c r="D188" s="384">
        <f t="shared" si="26"/>
        <v>330163.6734539835</v>
      </c>
      <c r="E188" s="384">
        <f t="shared" si="26"/>
        <v>77.419854000000015</v>
      </c>
      <c r="F188" s="384">
        <f t="shared" si="26"/>
        <v>1774.7660000000001</v>
      </c>
      <c r="G188" s="384">
        <f t="shared" si="26"/>
        <v>17623.155140000024</v>
      </c>
      <c r="H188" s="384">
        <f t="shared" si="26"/>
        <v>190.20439999999996</v>
      </c>
    </row>
    <row r="189" spans="1:8" ht="15" customHeight="1">
      <c r="A189" s="340" t="s">
        <v>323</v>
      </c>
      <c r="B189" s="377"/>
      <c r="C189" s="377"/>
      <c r="D189" s="282"/>
    </row>
    <row r="190" spans="1:8" ht="15" customHeight="1">
      <c r="A190" s="356" t="s">
        <v>750</v>
      </c>
      <c r="B190" s="377"/>
      <c r="C190" s="377"/>
    </row>
    <row r="191" spans="1:8" ht="15" customHeight="1">
      <c r="A191" s="306" t="s">
        <v>751</v>
      </c>
      <c r="B191" s="377"/>
      <c r="C191" s="377"/>
    </row>
    <row r="192" spans="1:8" ht="15" customHeight="1">
      <c r="A192" s="214" t="s">
        <v>752</v>
      </c>
      <c r="B192" s="377"/>
      <c r="C192" s="377"/>
    </row>
    <row r="193" spans="1:3" ht="15" customHeight="1">
      <c r="A193" s="306" t="s">
        <v>753</v>
      </c>
      <c r="B193" s="377"/>
      <c r="C193" s="377"/>
    </row>
    <row r="194" spans="1:3" s="312" customFormat="1" ht="15" customHeight="1">
      <c r="A194" s="356" t="s">
        <v>742</v>
      </c>
      <c r="B194" s="311"/>
      <c r="C194" s="311"/>
    </row>
    <row r="195" spans="1:3">
      <c r="C195" s="377"/>
    </row>
    <row r="196" spans="1:3">
      <c r="C196" s="377"/>
    </row>
    <row r="197" spans="1:3">
      <c r="C197" s="377"/>
    </row>
    <row r="198" spans="1:3">
      <c r="C198" s="377"/>
    </row>
    <row r="199" spans="1:3">
      <c r="C199" s="377"/>
    </row>
    <row r="200" spans="1:3">
      <c r="C200" s="377"/>
    </row>
    <row r="201" spans="1:3">
      <c r="C201" s="377"/>
    </row>
    <row r="202" spans="1:3">
      <c r="C202" s="377"/>
    </row>
    <row r="203" spans="1:3">
      <c r="C203" s="377"/>
    </row>
    <row r="204" spans="1:3">
      <c r="C204" s="377"/>
    </row>
    <row r="205" spans="1:3">
      <c r="C205" s="377"/>
    </row>
    <row r="206" spans="1:3">
      <c r="C206" s="377"/>
    </row>
    <row r="207" spans="1:3">
      <c r="C207" s="377"/>
    </row>
    <row r="208" spans="1:3">
      <c r="C208" s="377"/>
    </row>
    <row r="209" spans="3:3">
      <c r="C209" s="377"/>
    </row>
    <row r="210" spans="3:3">
      <c r="C210" s="377"/>
    </row>
    <row r="211" spans="3:3">
      <c r="C211" s="377"/>
    </row>
    <row r="212" spans="3:3">
      <c r="C212" s="377"/>
    </row>
    <row r="213" spans="3:3">
      <c r="C213" s="377"/>
    </row>
  </sheetData>
  <mergeCells count="1">
    <mergeCell ref="A70:B70"/>
  </mergeCells>
  <pageMargins left="0.59055118110236227" right="0.19685039370078741" top="0.59055118110236227" bottom="0.39370078740157483" header="0.11811023622047245" footer="0.11811023622047245"/>
  <pageSetup paperSize="9" scale="70" orientation="portrait" r:id="rId1"/>
  <headerFooter>
    <oddFooter>&amp;L&amp;"MetaNormalLF-Roman,Standard"&amp;10Statistisches Bundesamt, Tabellen zu den UGR, Teil 5, 2018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"/>
  <sheetViews>
    <sheetView zoomScaleNormal="100" workbookViewId="0"/>
  </sheetViews>
  <sheetFormatPr baseColWidth="10" defaultRowHeight="15"/>
  <cols>
    <col min="1" max="1" width="5.7109375" customWidth="1"/>
    <col min="2" max="2" width="60.7109375" customWidth="1"/>
    <col min="3" max="3" width="10.7109375" style="341" customWidth="1"/>
    <col min="4" max="8" width="10.7109375" customWidth="1"/>
  </cols>
  <sheetData>
    <row r="1" spans="1:9" s="312" customFormat="1" ht="21.75" customHeight="1">
      <c r="A1" s="310" t="s">
        <v>754</v>
      </c>
      <c r="B1" s="311"/>
      <c r="C1" s="311"/>
    </row>
    <row r="2" spans="1:9" s="313" customFormat="1" ht="18" customHeight="1">
      <c r="A2" s="390" t="s">
        <v>693</v>
      </c>
      <c r="B2" s="314"/>
      <c r="C2" s="315"/>
      <c r="E2" s="381"/>
    </row>
    <row r="3" spans="1:9" s="313" customFormat="1" ht="18" customHeight="1">
      <c r="A3" s="316"/>
      <c r="B3" s="317"/>
      <c r="C3" s="315"/>
      <c r="H3" s="316"/>
    </row>
    <row r="4" spans="1:9" s="321" customFormat="1" ht="50.25" customHeight="1">
      <c r="A4" s="367" t="s">
        <v>694</v>
      </c>
      <c r="B4" s="319" t="s">
        <v>695</v>
      </c>
      <c r="C4" s="319" t="s">
        <v>64</v>
      </c>
      <c r="D4" s="319" t="s">
        <v>610</v>
      </c>
      <c r="E4" s="319" t="s">
        <v>755</v>
      </c>
      <c r="F4" s="319" t="s">
        <v>744</v>
      </c>
      <c r="G4" s="319" t="s">
        <v>672</v>
      </c>
      <c r="H4" s="320" t="s">
        <v>746</v>
      </c>
    </row>
    <row r="5" spans="1:9" ht="24.95" customHeight="1">
      <c r="A5" s="218"/>
      <c r="B5" s="383"/>
      <c r="C5" s="223">
        <v>2005</v>
      </c>
      <c r="D5" s="223"/>
      <c r="E5" s="223"/>
      <c r="F5" s="223"/>
      <c r="G5" s="223"/>
      <c r="H5" s="223"/>
    </row>
    <row r="6" spans="1:9" ht="15" customHeight="1">
      <c r="A6" s="379" t="s">
        <v>701</v>
      </c>
      <c r="B6" s="371" t="s">
        <v>702</v>
      </c>
      <c r="C6" s="327">
        <v>5024.6774032758622</v>
      </c>
      <c r="D6" s="327">
        <v>427.12481134844586</v>
      </c>
      <c r="E6" s="327">
        <v>197.24268094484856</v>
      </c>
      <c r="F6" s="327">
        <v>3848.8095343180021</v>
      </c>
      <c r="G6" s="327">
        <v>493.69595805088619</v>
      </c>
      <c r="H6" s="327">
        <v>57.80441861367941</v>
      </c>
      <c r="I6" s="282"/>
    </row>
    <row r="7" spans="1:9" ht="15" customHeight="1">
      <c r="A7" s="379" t="s">
        <v>703</v>
      </c>
      <c r="B7" s="371" t="s">
        <v>704</v>
      </c>
      <c r="C7" s="327">
        <v>446.46632741667077</v>
      </c>
      <c r="D7" s="327">
        <v>192.15523780287111</v>
      </c>
      <c r="E7" s="327">
        <v>127.21908455401913</v>
      </c>
      <c r="F7" s="327">
        <v>2.4637839534546249</v>
      </c>
      <c r="G7" s="327">
        <v>109.40525315776037</v>
      </c>
      <c r="H7" s="327">
        <v>15.222967948565508</v>
      </c>
      <c r="I7" s="282"/>
    </row>
    <row r="8" spans="1:9" ht="15" customHeight="1">
      <c r="A8" s="379" t="s">
        <v>705</v>
      </c>
      <c r="B8" s="371" t="s">
        <v>706</v>
      </c>
      <c r="C8" s="327">
        <v>13651.735704298386</v>
      </c>
      <c r="D8" s="327">
        <v>9150.4866383874705</v>
      </c>
      <c r="E8" s="327">
        <v>1466.733365911487</v>
      </c>
      <c r="F8" s="327">
        <v>30.896710087658963</v>
      </c>
      <c r="G8" s="327">
        <v>2811.4375742584239</v>
      </c>
      <c r="H8" s="327">
        <v>192.18141565334622</v>
      </c>
      <c r="I8" s="282"/>
    </row>
    <row r="9" spans="1:9" ht="15" customHeight="1">
      <c r="A9" s="379" t="s">
        <v>707</v>
      </c>
      <c r="B9" s="371" t="s">
        <v>708</v>
      </c>
      <c r="C9" s="327">
        <v>755.97095583323335</v>
      </c>
      <c r="D9" s="327">
        <v>322.36707939070374</v>
      </c>
      <c r="E9" s="327">
        <v>24.643254505935186</v>
      </c>
      <c r="F9" s="327">
        <v>3.4682903151573083</v>
      </c>
      <c r="G9" s="327">
        <v>338.02981225391784</v>
      </c>
      <c r="H9" s="327">
        <v>67.462519367519249</v>
      </c>
      <c r="I9" s="282"/>
    </row>
    <row r="10" spans="1:9" ht="15" customHeight="1">
      <c r="A10" s="379" t="s">
        <v>709</v>
      </c>
      <c r="B10" s="371" t="s">
        <v>710</v>
      </c>
      <c r="C10" s="327">
        <v>7198.5391617993564</v>
      </c>
      <c r="D10" s="327">
        <v>2185.9530958456485</v>
      </c>
      <c r="E10" s="327">
        <v>3957.7131782241918</v>
      </c>
      <c r="F10" s="327">
        <v>13.390673903042732</v>
      </c>
      <c r="G10" s="327">
        <v>873.43701338650499</v>
      </c>
      <c r="H10" s="327">
        <v>168.04520043996831</v>
      </c>
      <c r="I10" s="282"/>
    </row>
    <row r="11" spans="1:9" ht="15" customHeight="1">
      <c r="A11" s="379" t="s">
        <v>711</v>
      </c>
      <c r="B11" s="371" t="s">
        <v>712</v>
      </c>
      <c r="C11" s="327">
        <v>8252.7025572979019</v>
      </c>
      <c r="D11" s="327">
        <v>2933.7340467456997</v>
      </c>
      <c r="E11" s="327">
        <v>1111.3754303422918</v>
      </c>
      <c r="F11" s="327">
        <v>12.017650861636501</v>
      </c>
      <c r="G11" s="327">
        <v>4026.7649273016782</v>
      </c>
      <c r="H11" s="327">
        <v>168.81050204659567</v>
      </c>
      <c r="I11" s="282"/>
    </row>
    <row r="12" spans="1:9" ht="15" customHeight="1">
      <c r="A12" s="379" t="s">
        <v>713</v>
      </c>
      <c r="B12" s="371" t="s">
        <v>714</v>
      </c>
      <c r="C12" s="327">
        <v>21410.806206312522</v>
      </c>
      <c r="D12" s="327">
        <v>9633.7284635469987</v>
      </c>
      <c r="E12" s="327">
        <v>4681.0490881244814</v>
      </c>
      <c r="F12" s="327">
        <v>26.680179242757145</v>
      </c>
      <c r="G12" s="327">
        <v>6641.7848522169334</v>
      </c>
      <c r="H12" s="327">
        <v>427.56362318135223</v>
      </c>
      <c r="I12" s="282"/>
    </row>
    <row r="13" spans="1:9" ht="15" customHeight="1">
      <c r="A13" s="379" t="s">
        <v>715</v>
      </c>
      <c r="B13" s="371" t="s">
        <v>716</v>
      </c>
      <c r="C13" s="327">
        <v>29520.295117052039</v>
      </c>
      <c r="D13" s="327">
        <v>3476.573008814501</v>
      </c>
      <c r="E13" s="327">
        <v>14826.742255445695</v>
      </c>
      <c r="F13" s="327">
        <v>12.04182907229735</v>
      </c>
      <c r="G13" s="327">
        <v>8580.0587089499022</v>
      </c>
      <c r="H13" s="327">
        <v>2624.8793147696401</v>
      </c>
      <c r="I13" s="282"/>
    </row>
    <row r="14" spans="1:9" ht="15" customHeight="1">
      <c r="A14" s="379" t="s">
        <v>717</v>
      </c>
      <c r="B14" s="371" t="s">
        <v>718</v>
      </c>
      <c r="C14" s="327">
        <v>574.83891645408914</v>
      </c>
      <c r="D14" s="327">
        <v>413.09079669606393</v>
      </c>
      <c r="E14" s="327">
        <v>9.1408580869754168</v>
      </c>
      <c r="F14" s="327">
        <v>0</v>
      </c>
      <c r="G14" s="327">
        <v>141.76593353592821</v>
      </c>
      <c r="H14" s="327">
        <v>10.841328135121602</v>
      </c>
      <c r="I14" s="282"/>
    </row>
    <row r="15" spans="1:9" ht="15" customHeight="1">
      <c r="A15" s="379" t="s">
        <v>719</v>
      </c>
      <c r="B15" s="371" t="s">
        <v>720</v>
      </c>
      <c r="C15" s="327">
        <v>5801.40056632899</v>
      </c>
      <c r="D15" s="327">
        <v>3061.7527365366614</v>
      </c>
      <c r="E15" s="327">
        <v>1117.8116670221923</v>
      </c>
      <c r="F15" s="327">
        <v>7.7670072211407026</v>
      </c>
      <c r="G15" s="327">
        <v>1328.8934635621586</v>
      </c>
      <c r="H15" s="327">
        <v>285.1756919868368</v>
      </c>
      <c r="I15" s="282"/>
    </row>
    <row r="16" spans="1:9" ht="15" customHeight="1">
      <c r="A16" s="379" t="s">
        <v>721</v>
      </c>
      <c r="B16" s="371" t="s">
        <v>722</v>
      </c>
      <c r="C16" s="327">
        <v>720.09308520819559</v>
      </c>
      <c r="D16" s="327">
        <v>677.80926759639556</v>
      </c>
      <c r="E16" s="327">
        <v>17.265787193659868</v>
      </c>
      <c r="F16" s="327">
        <v>1.5401792574464666</v>
      </c>
      <c r="G16" s="327">
        <v>19.657569287452379</v>
      </c>
      <c r="H16" s="327">
        <v>3.8202818732414037</v>
      </c>
      <c r="I16" s="282"/>
    </row>
    <row r="17" spans="1:9" ht="15" customHeight="1">
      <c r="A17" s="379" t="s">
        <v>723</v>
      </c>
      <c r="B17" s="371" t="s">
        <v>724</v>
      </c>
      <c r="C17" s="327">
        <v>2084.9068645244406</v>
      </c>
      <c r="D17" s="327">
        <v>1506.5230294714042</v>
      </c>
      <c r="E17" s="327">
        <v>95.368624293804345</v>
      </c>
      <c r="F17" s="327">
        <v>4.6234303304248048</v>
      </c>
      <c r="G17" s="327">
        <v>393.98182231633683</v>
      </c>
      <c r="H17" s="327">
        <v>84.409958112470676</v>
      </c>
      <c r="I17" s="282"/>
    </row>
    <row r="18" spans="1:9" ht="15" customHeight="1">
      <c r="A18" s="379" t="s">
        <v>725</v>
      </c>
      <c r="B18" s="371" t="s">
        <v>726</v>
      </c>
      <c r="C18" s="327">
        <v>14786.036497608962</v>
      </c>
      <c r="D18" s="327">
        <v>9764.0601190301149</v>
      </c>
      <c r="E18" s="327">
        <v>228.50814740521781</v>
      </c>
      <c r="F18" s="327">
        <v>42.17104678667053</v>
      </c>
      <c r="G18" s="327">
        <v>4115.6099175902082</v>
      </c>
      <c r="H18" s="327">
        <v>635.68726679675183</v>
      </c>
      <c r="I18" s="282"/>
    </row>
    <row r="19" spans="1:9" ht="15" customHeight="1">
      <c r="A19" s="379" t="s">
        <v>727</v>
      </c>
      <c r="B19" s="371" t="s">
        <v>728</v>
      </c>
      <c r="C19" s="327">
        <v>1413.0789629694909</v>
      </c>
      <c r="D19" s="327">
        <v>792.08845028681424</v>
      </c>
      <c r="E19" s="327">
        <v>195.32114917869512</v>
      </c>
      <c r="F19" s="327">
        <v>1.5335435441541627</v>
      </c>
      <c r="G19" s="327">
        <v>347.15406574730798</v>
      </c>
      <c r="H19" s="327">
        <v>76.981754212519263</v>
      </c>
      <c r="I19" s="282"/>
    </row>
    <row r="20" spans="1:9" ht="15" customHeight="1">
      <c r="A20" s="379" t="s">
        <v>729</v>
      </c>
      <c r="B20" s="371" t="s">
        <v>730</v>
      </c>
      <c r="C20" s="327">
        <v>3725.503615004417</v>
      </c>
      <c r="D20" s="327">
        <v>1549.7905139938143</v>
      </c>
      <c r="E20" s="327">
        <v>25.475189198277462</v>
      </c>
      <c r="F20" s="327">
        <v>71.532994792034117</v>
      </c>
      <c r="G20" s="327">
        <v>910.64530846674722</v>
      </c>
      <c r="H20" s="327">
        <v>1168.0596085535442</v>
      </c>
      <c r="I20" s="282"/>
    </row>
    <row r="21" spans="1:9" ht="15" customHeight="1">
      <c r="A21" s="379" t="s">
        <v>731</v>
      </c>
      <c r="B21" s="371" t="s">
        <v>732</v>
      </c>
      <c r="C21" s="327">
        <v>313.42365520647553</v>
      </c>
      <c r="D21" s="327">
        <v>205.68251363205138</v>
      </c>
      <c r="E21" s="327">
        <v>35.119508657860223</v>
      </c>
      <c r="F21" s="327">
        <v>0.66308979235495868</v>
      </c>
      <c r="G21" s="327">
        <v>60.288152815405851</v>
      </c>
      <c r="H21" s="327">
        <v>11.670390308803107</v>
      </c>
      <c r="I21" s="282"/>
    </row>
    <row r="22" spans="1:9" ht="15" customHeight="1">
      <c r="A22" s="379" t="s">
        <v>733</v>
      </c>
      <c r="B22" s="371" t="s">
        <v>734</v>
      </c>
      <c r="C22" s="327">
        <v>2014.6357295845385</v>
      </c>
      <c r="D22" s="327">
        <v>1798.3279444865282</v>
      </c>
      <c r="E22" s="327">
        <v>6.1072412754688292</v>
      </c>
      <c r="F22" s="327">
        <v>1.1838798974880123</v>
      </c>
      <c r="G22" s="327">
        <v>113.69651989156478</v>
      </c>
      <c r="H22" s="327">
        <v>95.320144033488731</v>
      </c>
      <c r="I22" s="282"/>
    </row>
    <row r="23" spans="1:9" ht="15" customHeight="1">
      <c r="A23" s="379" t="s">
        <v>735</v>
      </c>
      <c r="B23" s="371" t="s">
        <v>736</v>
      </c>
      <c r="C23" s="327">
        <v>10376.85747136387</v>
      </c>
      <c r="D23" s="327">
        <v>6411.9394120623056</v>
      </c>
      <c r="E23" s="327">
        <v>730.56348963489995</v>
      </c>
      <c r="F23" s="327">
        <v>29.966176624279861</v>
      </c>
      <c r="G23" s="327">
        <v>2779.1854997756454</v>
      </c>
      <c r="H23" s="327">
        <v>425.20289326673867</v>
      </c>
      <c r="I23" s="282"/>
    </row>
    <row r="24" spans="1:9" ht="9.75" customHeight="1">
      <c r="A24" s="372"/>
      <c r="B24" s="373"/>
      <c r="C24" s="327"/>
      <c r="D24" s="327"/>
      <c r="E24" s="327"/>
      <c r="F24" s="327"/>
      <c r="G24" s="327"/>
      <c r="H24" s="327"/>
      <c r="I24" s="282"/>
    </row>
    <row r="25" spans="1:9" ht="15" customHeight="1">
      <c r="A25" s="374"/>
      <c r="B25" s="371" t="s">
        <v>737</v>
      </c>
      <c r="C25" s="334">
        <f t="shared" ref="C25" si="0">SUM(C6:C23)</f>
        <v>128071.96879753942</v>
      </c>
      <c r="D25" s="327">
        <v>54503.187165674499</v>
      </c>
      <c r="E25" s="327">
        <v>28853.400000000009</v>
      </c>
      <c r="F25" s="327">
        <v>4110.7500000000018</v>
      </c>
      <c r="G25" s="327">
        <v>34085.492352564768</v>
      </c>
      <c r="H25" s="327">
        <v>6519.1392793001833</v>
      </c>
      <c r="I25" s="282"/>
    </row>
    <row r="26" spans="1:9" ht="15" customHeight="1">
      <c r="A26" s="340"/>
      <c r="B26" s="385" t="s">
        <v>747</v>
      </c>
      <c r="C26" s="327">
        <v>144233.87418965111</v>
      </c>
      <c r="D26" s="384">
        <v>132217.43297151604</v>
      </c>
      <c r="E26" s="384">
        <v>0</v>
      </c>
      <c r="F26" s="384">
        <v>0</v>
      </c>
      <c r="G26" s="384">
        <v>7115.5804974352477</v>
      </c>
      <c r="H26" s="384">
        <v>4900.8607206998186</v>
      </c>
      <c r="I26" s="282"/>
    </row>
    <row r="27" spans="1:9" ht="15" customHeight="1">
      <c r="A27" s="340"/>
      <c r="B27" s="371" t="s">
        <v>748</v>
      </c>
      <c r="C27" s="334">
        <f t="shared" ref="C27:H27" si="1">SUM(C25:C26)</f>
        <v>272305.84298719052</v>
      </c>
      <c r="D27" s="327">
        <f>SUM(D25:D26)</f>
        <v>186720.62013719053</v>
      </c>
      <c r="E27" s="327">
        <f t="shared" si="1"/>
        <v>28853.400000000009</v>
      </c>
      <c r="F27" s="327">
        <f t="shared" si="1"/>
        <v>4110.7500000000018</v>
      </c>
      <c r="G27" s="327">
        <f t="shared" si="1"/>
        <v>41201.072850000019</v>
      </c>
      <c r="H27" s="327">
        <f t="shared" si="1"/>
        <v>11420.000000000002</v>
      </c>
      <c r="I27" s="282"/>
    </row>
    <row r="28" spans="1:9" ht="24.95" customHeight="1">
      <c r="A28" s="340"/>
      <c r="B28" s="386"/>
      <c r="C28" s="389">
        <v>2010</v>
      </c>
      <c r="D28" s="389"/>
      <c r="E28" s="389"/>
      <c r="F28" s="389"/>
      <c r="G28" s="389"/>
      <c r="H28" s="389"/>
    </row>
    <row r="29" spans="1:9" ht="15" customHeight="1">
      <c r="A29" s="379" t="s">
        <v>701</v>
      </c>
      <c r="B29" s="371" t="s">
        <v>702</v>
      </c>
      <c r="C29" s="327">
        <v>5713.8637406306643</v>
      </c>
      <c r="D29" s="327">
        <v>378.70533805772084</v>
      </c>
      <c r="E29" s="327">
        <v>225.98093970923728</v>
      </c>
      <c r="F29" s="327">
        <v>4525.2056909886196</v>
      </c>
      <c r="G29" s="327">
        <v>518.57815992983706</v>
      </c>
      <c r="H29" s="327">
        <v>65.393611945249262</v>
      </c>
      <c r="I29" s="282"/>
    </row>
    <row r="30" spans="1:9" ht="15" customHeight="1">
      <c r="A30" s="379" t="s">
        <v>703</v>
      </c>
      <c r="B30" s="371" t="s">
        <v>704</v>
      </c>
      <c r="C30" s="334">
        <v>361.86016981236077</v>
      </c>
      <c r="D30" s="327">
        <v>124.53576827574943</v>
      </c>
      <c r="E30" s="327">
        <v>120.87862775690671</v>
      </c>
      <c r="F30" s="327">
        <v>2.0984744942921303</v>
      </c>
      <c r="G30" s="327">
        <v>100.28519318608123</v>
      </c>
      <c r="H30" s="327">
        <v>14.062106099331256</v>
      </c>
      <c r="I30" s="282"/>
    </row>
    <row r="31" spans="1:9" ht="15" customHeight="1">
      <c r="A31" s="379" t="s">
        <v>705</v>
      </c>
      <c r="B31" s="371" t="s">
        <v>706</v>
      </c>
      <c r="C31" s="334">
        <v>15769.208016267175</v>
      </c>
      <c r="D31" s="327">
        <v>10951.877702479043</v>
      </c>
      <c r="E31" s="327">
        <v>1578.0830331347152</v>
      </c>
      <c r="F31" s="327">
        <v>35.375167693580742</v>
      </c>
      <c r="G31" s="327">
        <v>3049.8821018122453</v>
      </c>
      <c r="H31" s="327">
        <v>153.99001114759085</v>
      </c>
      <c r="I31" s="282"/>
    </row>
    <row r="32" spans="1:9" ht="15" customHeight="1">
      <c r="A32" s="379" t="s">
        <v>707</v>
      </c>
      <c r="B32" s="371" t="s">
        <v>708</v>
      </c>
      <c r="C32" s="334">
        <v>1472.8281706053344</v>
      </c>
      <c r="D32" s="327">
        <v>789.53104465979118</v>
      </c>
      <c r="E32" s="327">
        <v>52.533670739078822</v>
      </c>
      <c r="F32" s="327">
        <v>3.6481189687171307</v>
      </c>
      <c r="G32" s="327">
        <v>578.61929032081002</v>
      </c>
      <c r="H32" s="327">
        <v>48.496045916937348</v>
      </c>
      <c r="I32" s="282"/>
    </row>
    <row r="33" spans="1:9" ht="15" customHeight="1">
      <c r="A33" s="379" t="s">
        <v>709</v>
      </c>
      <c r="B33" s="371" t="s">
        <v>710</v>
      </c>
      <c r="C33" s="334">
        <v>8388.2840177794187</v>
      </c>
      <c r="D33" s="327">
        <v>2875.5250474806212</v>
      </c>
      <c r="E33" s="327">
        <v>3900.7823098485496</v>
      </c>
      <c r="F33" s="327">
        <v>15.372753919041587</v>
      </c>
      <c r="G33" s="327">
        <v>1304.5364078651344</v>
      </c>
      <c r="H33" s="327">
        <v>292.06749866607083</v>
      </c>
      <c r="I33" s="282"/>
    </row>
    <row r="34" spans="1:9" ht="15" customHeight="1">
      <c r="A34" s="379" t="s">
        <v>711</v>
      </c>
      <c r="B34" s="371" t="s">
        <v>712</v>
      </c>
      <c r="C34" s="334">
        <v>8427.6832456365228</v>
      </c>
      <c r="D34" s="327">
        <v>2817.2369888024823</v>
      </c>
      <c r="E34" s="327">
        <v>1075.6277439410605</v>
      </c>
      <c r="F34" s="327">
        <v>15.433666025458535</v>
      </c>
      <c r="G34" s="327">
        <v>4391.3259326901853</v>
      </c>
      <c r="H34" s="327">
        <v>128.05891417733642</v>
      </c>
      <c r="I34" s="282"/>
    </row>
    <row r="35" spans="1:9" ht="15" customHeight="1">
      <c r="A35" s="379" t="s">
        <v>713</v>
      </c>
      <c r="B35" s="371" t="s">
        <v>714</v>
      </c>
      <c r="C35" s="334">
        <v>21224.632172124773</v>
      </c>
      <c r="D35" s="327">
        <v>8602.2228012002724</v>
      </c>
      <c r="E35" s="327">
        <v>4280.3780657234502</v>
      </c>
      <c r="F35" s="327">
        <v>30.540142633917398</v>
      </c>
      <c r="G35" s="327">
        <v>7943.7876153465886</v>
      </c>
      <c r="H35" s="327">
        <v>367.70354722054174</v>
      </c>
      <c r="I35" s="282"/>
    </row>
    <row r="36" spans="1:9" ht="15" customHeight="1">
      <c r="A36" s="379" t="s">
        <v>715</v>
      </c>
      <c r="B36" s="371" t="s">
        <v>716</v>
      </c>
      <c r="C36" s="334">
        <v>29823.930634363544</v>
      </c>
      <c r="D36" s="327">
        <v>5905.9594391736382</v>
      </c>
      <c r="E36" s="327">
        <v>16167.770125923971</v>
      </c>
      <c r="F36" s="327">
        <v>14.157882803638275</v>
      </c>
      <c r="G36" s="327">
        <v>5073.9606011276137</v>
      </c>
      <c r="H36" s="327">
        <v>2662.0825853346787</v>
      </c>
      <c r="I36" s="282"/>
    </row>
    <row r="37" spans="1:9" ht="15" customHeight="1">
      <c r="A37" s="379" t="s">
        <v>717</v>
      </c>
      <c r="B37" s="371" t="s">
        <v>718</v>
      </c>
      <c r="C37" s="334">
        <v>679.51282036722364</v>
      </c>
      <c r="D37" s="327">
        <v>515.78805358655165</v>
      </c>
      <c r="E37" s="327">
        <v>0</v>
      </c>
      <c r="F37" s="327">
        <v>3.8822370029451667</v>
      </c>
      <c r="G37" s="327">
        <v>154.39676620719169</v>
      </c>
      <c r="H37" s="327">
        <v>5.4457635705350089</v>
      </c>
      <c r="I37" s="282"/>
    </row>
    <row r="38" spans="1:9" ht="15" customHeight="1">
      <c r="A38" s="379" t="s">
        <v>719</v>
      </c>
      <c r="B38" s="371" t="s">
        <v>720</v>
      </c>
      <c r="C38" s="334">
        <v>4185.9527135238432</v>
      </c>
      <c r="D38" s="327">
        <v>2204.136501747917</v>
      </c>
      <c r="E38" s="327">
        <v>998.90887388460942</v>
      </c>
      <c r="F38" s="327">
        <v>7.9947342152813619</v>
      </c>
      <c r="G38" s="327">
        <v>873.89966183472609</v>
      </c>
      <c r="H38" s="327">
        <v>101.01294184130921</v>
      </c>
      <c r="I38" s="282"/>
    </row>
    <row r="39" spans="1:9" ht="15" customHeight="1">
      <c r="A39" s="379" t="s">
        <v>721</v>
      </c>
      <c r="B39" s="371" t="s">
        <v>722</v>
      </c>
      <c r="C39" s="334">
        <v>1155.9141693928009</v>
      </c>
      <c r="D39" s="327">
        <v>1122.9048253688873</v>
      </c>
      <c r="E39" s="327">
        <v>0</v>
      </c>
      <c r="F39" s="327">
        <v>1.5165983418355835</v>
      </c>
      <c r="G39" s="327">
        <v>29.013917104315475</v>
      </c>
      <c r="H39" s="327">
        <v>2.4788285777626</v>
      </c>
      <c r="I39" s="282"/>
    </row>
    <row r="40" spans="1:9" ht="15" customHeight="1">
      <c r="A40" s="379" t="s">
        <v>723</v>
      </c>
      <c r="B40" s="371" t="s">
        <v>724</v>
      </c>
      <c r="C40" s="334">
        <v>2488.787209679816</v>
      </c>
      <c r="D40" s="327">
        <v>1709.5511496439713</v>
      </c>
      <c r="E40" s="327">
        <v>0</v>
      </c>
      <c r="F40" s="327">
        <v>6.5949130858977707</v>
      </c>
      <c r="G40" s="327">
        <v>688.65192976410697</v>
      </c>
      <c r="H40" s="327">
        <v>83.989217185839863</v>
      </c>
      <c r="I40" s="282"/>
    </row>
    <row r="41" spans="1:9" ht="15" customHeight="1">
      <c r="A41" s="379" t="s">
        <v>725</v>
      </c>
      <c r="B41" s="371" t="s">
        <v>726</v>
      </c>
      <c r="C41" s="334">
        <v>19942.390995442052</v>
      </c>
      <c r="D41" s="327">
        <v>13700.64142473969</v>
      </c>
      <c r="E41" s="327">
        <v>210.4307155800571</v>
      </c>
      <c r="F41" s="327">
        <v>50.14766909695264</v>
      </c>
      <c r="G41" s="327">
        <v>5493.924420981054</v>
      </c>
      <c r="H41" s="327">
        <v>487.24676504430118</v>
      </c>
      <c r="I41" s="282"/>
    </row>
    <row r="42" spans="1:9" ht="15" customHeight="1">
      <c r="A42" s="379" t="s">
        <v>727</v>
      </c>
      <c r="B42" s="371" t="s">
        <v>728</v>
      </c>
      <c r="C42" s="334">
        <v>893.55601528392356</v>
      </c>
      <c r="D42" s="327">
        <v>628.12501656275901</v>
      </c>
      <c r="E42" s="327">
        <v>52.732623661997387</v>
      </c>
      <c r="F42" s="327">
        <v>2.0941651546376834</v>
      </c>
      <c r="G42" s="327">
        <v>191.80264668263254</v>
      </c>
      <c r="H42" s="327">
        <v>18.801563221896757</v>
      </c>
      <c r="I42" s="282"/>
    </row>
    <row r="43" spans="1:9" ht="15" customHeight="1">
      <c r="A43" s="379" t="s">
        <v>729</v>
      </c>
      <c r="B43" s="371" t="s">
        <v>730</v>
      </c>
      <c r="C43" s="334">
        <v>4661.7725687506072</v>
      </c>
      <c r="D43" s="327">
        <v>2290.1036586105783</v>
      </c>
      <c r="E43" s="327">
        <v>36.600219435927499</v>
      </c>
      <c r="F43" s="327">
        <v>82.575991818391273</v>
      </c>
      <c r="G43" s="327">
        <v>1092.5122256955347</v>
      </c>
      <c r="H43" s="327">
        <v>1159.9804731901752</v>
      </c>
      <c r="I43" s="282"/>
    </row>
    <row r="44" spans="1:9" ht="15" customHeight="1">
      <c r="A44" s="379" t="s">
        <v>731</v>
      </c>
      <c r="B44" s="371" t="s">
        <v>732</v>
      </c>
      <c r="C44" s="334">
        <v>403.22096720935247</v>
      </c>
      <c r="D44" s="327">
        <v>297.65699023349089</v>
      </c>
      <c r="E44" s="327">
        <v>26.287075628542354</v>
      </c>
      <c r="F44" s="327">
        <v>0.83660861331067105</v>
      </c>
      <c r="G44" s="327">
        <v>68.531945986729923</v>
      </c>
      <c r="H44" s="327">
        <v>9.9083467472786655</v>
      </c>
      <c r="I44" s="282"/>
    </row>
    <row r="45" spans="1:9" ht="15" customHeight="1">
      <c r="A45" s="379" t="s">
        <v>733</v>
      </c>
      <c r="B45" s="371" t="s">
        <v>734</v>
      </c>
      <c r="C45" s="334">
        <v>2290.7216607191453</v>
      </c>
      <c r="D45" s="327">
        <v>2011.0690929737743</v>
      </c>
      <c r="E45" s="327">
        <v>11.545035575424127</v>
      </c>
      <c r="F45" s="327">
        <v>5.4028772855351663</v>
      </c>
      <c r="G45" s="327">
        <v>215.63377674770265</v>
      </c>
      <c r="H45" s="327">
        <v>47.070878136708785</v>
      </c>
      <c r="I45" s="282"/>
    </row>
    <row r="46" spans="1:9" ht="15" customHeight="1">
      <c r="A46" s="379" t="s">
        <v>735</v>
      </c>
      <c r="B46" s="371" t="s">
        <v>736</v>
      </c>
      <c r="C46" s="334">
        <v>11664.549587371775</v>
      </c>
      <c r="D46" s="327">
        <v>7661.3606961994992</v>
      </c>
      <c r="E46" s="327">
        <v>604.60273945647418</v>
      </c>
      <c r="F46" s="327">
        <v>32.100127979946251</v>
      </c>
      <c r="G46" s="327">
        <v>3061.8291443349863</v>
      </c>
      <c r="H46" s="327">
        <v>304.65687940087025</v>
      </c>
      <c r="I46" s="282"/>
    </row>
    <row r="47" spans="1:9" ht="9.9499999999999993" customHeight="1">
      <c r="A47" s="372"/>
      <c r="B47" s="373"/>
      <c r="C47" s="327"/>
      <c r="D47" s="327"/>
      <c r="E47" s="327"/>
      <c r="F47" s="327"/>
      <c r="G47" s="327"/>
      <c r="H47" s="327"/>
      <c r="I47" s="282"/>
    </row>
    <row r="48" spans="1:9" ht="15" customHeight="1">
      <c r="A48" s="374"/>
      <c r="B48" s="371" t="s">
        <v>737</v>
      </c>
      <c r="C48" s="334">
        <f t="shared" ref="C48" si="2">SUM(C29:C46)</f>
        <v>139548.66887496033</v>
      </c>
      <c r="D48" s="327">
        <v>64586.931539796438</v>
      </c>
      <c r="E48" s="327">
        <v>29343.141800000001</v>
      </c>
      <c r="F48" s="327">
        <v>4834.9778201219997</v>
      </c>
      <c r="G48" s="327">
        <v>34831.171737617478</v>
      </c>
      <c r="H48" s="327">
        <v>5952.4459774244124</v>
      </c>
      <c r="I48" s="282"/>
    </row>
    <row r="49" spans="1:9" ht="15" customHeight="1">
      <c r="A49" s="340"/>
      <c r="B49" s="385" t="s">
        <v>747</v>
      </c>
      <c r="C49" s="391">
        <v>184578.27287937046</v>
      </c>
      <c r="D49" s="384">
        <v>173113.01395441234</v>
      </c>
      <c r="E49" s="384">
        <v>0</v>
      </c>
      <c r="F49" s="384">
        <v>0</v>
      </c>
      <c r="G49" s="384">
        <v>10845.779402382524</v>
      </c>
      <c r="H49" s="384">
        <v>619.47952257558507</v>
      </c>
      <c r="I49" s="282"/>
    </row>
    <row r="50" spans="1:9" ht="15" customHeight="1">
      <c r="A50" s="340"/>
      <c r="B50" s="371" t="s">
        <v>748</v>
      </c>
      <c r="C50" s="334">
        <f t="shared" ref="C50:H50" si="3">SUM(C48:C49)</f>
        <v>324126.94175433076</v>
      </c>
      <c r="D50" s="327">
        <f t="shared" si="3"/>
        <v>237699.94549420878</v>
      </c>
      <c r="E50" s="327">
        <f t="shared" si="3"/>
        <v>29343.141800000001</v>
      </c>
      <c r="F50" s="327">
        <f t="shared" si="3"/>
        <v>4834.9778201219997</v>
      </c>
      <c r="G50" s="327">
        <f t="shared" si="3"/>
        <v>45676.951140000005</v>
      </c>
      <c r="H50" s="327">
        <f t="shared" si="3"/>
        <v>6571.9254999999976</v>
      </c>
      <c r="I50" s="282"/>
    </row>
    <row r="51" spans="1:9" ht="24.95" hidden="1" customHeight="1">
      <c r="A51" s="340"/>
      <c r="B51" s="386"/>
      <c r="C51" s="389">
        <v>2011</v>
      </c>
      <c r="D51" s="389"/>
      <c r="E51" s="389"/>
      <c r="F51" s="389"/>
      <c r="G51" s="389"/>
      <c r="H51" s="389"/>
    </row>
    <row r="52" spans="1:9" ht="15" hidden="1" customHeight="1">
      <c r="A52" s="379" t="s">
        <v>701</v>
      </c>
      <c r="B52" s="371" t="s">
        <v>702</v>
      </c>
      <c r="C52" s="327">
        <v>5947.4402670442732</v>
      </c>
      <c r="D52" s="327">
        <v>390.61883247510542</v>
      </c>
      <c r="E52" s="327">
        <v>241.65770471051056</v>
      </c>
      <c r="F52" s="327">
        <v>4746.941086732133</v>
      </c>
      <c r="G52" s="327">
        <v>496.2868083710606</v>
      </c>
      <c r="H52" s="327">
        <v>71.93583475546383</v>
      </c>
    </row>
    <row r="53" spans="1:9" ht="15" hidden="1" customHeight="1">
      <c r="A53" s="379" t="s">
        <v>703</v>
      </c>
      <c r="B53" s="371" t="s">
        <v>704</v>
      </c>
      <c r="C53" s="334">
        <v>588.10754134553406</v>
      </c>
      <c r="D53" s="327">
        <v>368.0999700376222</v>
      </c>
      <c r="E53" s="327">
        <v>116.44554235961103</v>
      </c>
      <c r="F53" s="327">
        <v>2.088420244137136</v>
      </c>
      <c r="G53" s="327">
        <v>87.834745164747574</v>
      </c>
      <c r="H53" s="327">
        <v>13.6388635394161</v>
      </c>
    </row>
    <row r="54" spans="1:9" ht="15" hidden="1" customHeight="1">
      <c r="A54" s="379" t="s">
        <v>705</v>
      </c>
      <c r="B54" s="371" t="s">
        <v>706</v>
      </c>
      <c r="C54" s="334">
        <v>16758.863934823352</v>
      </c>
      <c r="D54" s="327">
        <v>11883.664136334599</v>
      </c>
      <c r="E54" s="327">
        <v>1606.3521947071151</v>
      </c>
      <c r="F54" s="327">
        <v>25.05880734171734</v>
      </c>
      <c r="G54" s="327">
        <v>3095.9998405660581</v>
      </c>
      <c r="H54" s="327">
        <v>147.78895587386381</v>
      </c>
    </row>
    <row r="55" spans="1:9" ht="15" hidden="1" customHeight="1">
      <c r="A55" s="379" t="s">
        <v>707</v>
      </c>
      <c r="B55" s="371" t="s">
        <v>708</v>
      </c>
      <c r="C55" s="334">
        <v>1417.3616883485433</v>
      </c>
      <c r="D55" s="327">
        <v>707.52322980195095</v>
      </c>
      <c r="E55" s="327">
        <v>21.903430493450873</v>
      </c>
      <c r="F55" s="327">
        <v>3.7309796939824169</v>
      </c>
      <c r="G55" s="327">
        <v>635.21329270106662</v>
      </c>
      <c r="H55" s="327">
        <v>48.990755658092397</v>
      </c>
    </row>
    <row r="56" spans="1:9" ht="15" hidden="1" customHeight="1">
      <c r="A56" s="379" t="s">
        <v>709</v>
      </c>
      <c r="B56" s="371" t="s">
        <v>710</v>
      </c>
      <c r="C56" s="334">
        <v>8317.2679193917156</v>
      </c>
      <c r="D56" s="327">
        <v>2845.6761738542141</v>
      </c>
      <c r="E56" s="327">
        <v>3923.0539514522316</v>
      </c>
      <c r="F56" s="327">
        <v>15.824060316482768</v>
      </c>
      <c r="G56" s="327">
        <v>1247.1400091898859</v>
      </c>
      <c r="H56" s="327">
        <v>285.57372457890153</v>
      </c>
    </row>
    <row r="57" spans="1:9" ht="15" hidden="1" customHeight="1">
      <c r="A57" s="379" t="s">
        <v>711</v>
      </c>
      <c r="B57" s="371" t="s">
        <v>712</v>
      </c>
      <c r="C57" s="334">
        <v>9326.9539231744166</v>
      </c>
      <c r="D57" s="327">
        <v>3236.0393885664898</v>
      </c>
      <c r="E57" s="327">
        <v>1195.1486084394901</v>
      </c>
      <c r="F57" s="327">
        <v>16.395476114172791</v>
      </c>
      <c r="G57" s="327">
        <v>4747.9189363398164</v>
      </c>
      <c r="H57" s="327">
        <v>131.4515137144484</v>
      </c>
    </row>
    <row r="58" spans="1:9" ht="15" hidden="1" customHeight="1">
      <c r="A58" s="379" t="s">
        <v>713</v>
      </c>
      <c r="B58" s="371" t="s">
        <v>714</v>
      </c>
      <c r="C58" s="334">
        <v>22157.066658867745</v>
      </c>
      <c r="D58" s="327">
        <v>9410.9364026944404</v>
      </c>
      <c r="E58" s="327">
        <v>4189.8041952492576</v>
      </c>
      <c r="F58" s="327">
        <v>33.546921774740262</v>
      </c>
      <c r="G58" s="327">
        <v>8200.2171112564065</v>
      </c>
      <c r="H58" s="327">
        <v>322.56202789290097</v>
      </c>
    </row>
    <row r="59" spans="1:9" ht="15" hidden="1" customHeight="1">
      <c r="A59" s="379" t="s">
        <v>715</v>
      </c>
      <c r="B59" s="371" t="s">
        <v>716</v>
      </c>
      <c r="C59" s="334">
        <v>30006.964660234655</v>
      </c>
      <c r="D59" s="327">
        <v>5183.5094982856081</v>
      </c>
      <c r="E59" s="327">
        <v>17078.595744705581</v>
      </c>
      <c r="F59" s="327">
        <v>15.052254233121397</v>
      </c>
      <c r="G59" s="327">
        <v>5028.0195105339626</v>
      </c>
      <c r="H59" s="327">
        <v>2701.7876524763865</v>
      </c>
    </row>
    <row r="60" spans="1:9" ht="15" hidden="1" customHeight="1">
      <c r="A60" s="379" t="s">
        <v>717</v>
      </c>
      <c r="B60" s="371" t="s">
        <v>718</v>
      </c>
      <c r="C60" s="334">
        <v>746.91773835850506</v>
      </c>
      <c r="D60" s="327">
        <v>561.50810023263205</v>
      </c>
      <c r="E60" s="327">
        <v>0</v>
      </c>
      <c r="F60" s="327">
        <v>4.1295063930673424</v>
      </c>
      <c r="G60" s="327">
        <v>175.46450842712696</v>
      </c>
      <c r="H60" s="327">
        <v>5.8156233056787912</v>
      </c>
    </row>
    <row r="61" spans="1:9" ht="15" hidden="1" customHeight="1">
      <c r="A61" s="379" t="s">
        <v>719</v>
      </c>
      <c r="B61" s="371" t="s">
        <v>720</v>
      </c>
      <c r="C61" s="334">
        <v>5396.2613500712432</v>
      </c>
      <c r="D61" s="327">
        <v>3155.9339966874359</v>
      </c>
      <c r="E61" s="327">
        <v>1026.6607623231471</v>
      </c>
      <c r="F61" s="327">
        <v>8.8202694935968502</v>
      </c>
      <c r="G61" s="327">
        <v>1099.2711893690694</v>
      </c>
      <c r="H61" s="327">
        <v>105.57513219799398</v>
      </c>
    </row>
    <row r="62" spans="1:9" ht="15" hidden="1" customHeight="1">
      <c r="A62" s="379" t="s">
        <v>721</v>
      </c>
      <c r="B62" s="371" t="s">
        <v>722</v>
      </c>
      <c r="C62" s="334">
        <v>1289.0529077071192</v>
      </c>
      <c r="D62" s="327">
        <v>1234.3051231076186</v>
      </c>
      <c r="E62" s="327">
        <v>0</v>
      </c>
      <c r="F62" s="327">
        <v>1.5810153288833764</v>
      </c>
      <c r="G62" s="327">
        <v>50.707398098318393</v>
      </c>
      <c r="H62" s="327">
        <v>2.4593711722988698</v>
      </c>
    </row>
    <row r="63" spans="1:9" ht="15" hidden="1" customHeight="1">
      <c r="A63" s="379" t="s">
        <v>723</v>
      </c>
      <c r="B63" s="371" t="s">
        <v>724</v>
      </c>
      <c r="C63" s="334">
        <v>2533.9408598519653</v>
      </c>
      <c r="D63" s="327">
        <v>1746.9768435347746</v>
      </c>
      <c r="E63" s="327">
        <v>0</v>
      </c>
      <c r="F63" s="327">
        <v>7.0826773005689345</v>
      </c>
      <c r="G63" s="327">
        <v>695.19949121479249</v>
      </c>
      <c r="H63" s="327">
        <v>84.681847801828923</v>
      </c>
    </row>
    <row r="64" spans="1:9" ht="15" hidden="1" customHeight="1">
      <c r="A64" s="379" t="s">
        <v>725</v>
      </c>
      <c r="B64" s="371" t="s">
        <v>726</v>
      </c>
      <c r="C64" s="334">
        <v>19774.436699883878</v>
      </c>
      <c r="D64" s="327">
        <v>13665.720327531179</v>
      </c>
      <c r="E64" s="327">
        <v>210.25624444229794</v>
      </c>
      <c r="F64" s="327">
        <v>52.522552452074237</v>
      </c>
      <c r="G64" s="327">
        <v>5369.6058785238647</v>
      </c>
      <c r="H64" s="327">
        <v>476.3316969344628</v>
      </c>
    </row>
    <row r="65" spans="1:9" ht="15" hidden="1" customHeight="1">
      <c r="A65" s="379" t="s">
        <v>727</v>
      </c>
      <c r="B65" s="371" t="s">
        <v>728</v>
      </c>
      <c r="C65" s="334">
        <v>1042.0413583268196</v>
      </c>
      <c r="D65" s="327">
        <v>733.14571249641597</v>
      </c>
      <c r="E65" s="327">
        <v>56.037557829747442</v>
      </c>
      <c r="F65" s="327">
        <v>2.5029948910045969</v>
      </c>
      <c r="G65" s="327">
        <v>225.85531766447289</v>
      </c>
      <c r="H65" s="327">
        <v>24.499775445178699</v>
      </c>
    </row>
    <row r="66" spans="1:9" ht="15" hidden="1" customHeight="1">
      <c r="A66" s="379" t="s">
        <v>729</v>
      </c>
      <c r="B66" s="371" t="s">
        <v>730</v>
      </c>
      <c r="C66" s="334">
        <v>4624.6501302810975</v>
      </c>
      <c r="D66" s="327">
        <v>2324.7865147078196</v>
      </c>
      <c r="E66" s="327">
        <v>38.176198450685646</v>
      </c>
      <c r="F66" s="327">
        <v>84.233223713361028</v>
      </c>
      <c r="G66" s="327">
        <v>986.75725526242513</v>
      </c>
      <c r="H66" s="327">
        <v>1190.6969381468059</v>
      </c>
    </row>
    <row r="67" spans="1:9" ht="15" hidden="1" customHeight="1">
      <c r="A67" s="379" t="s">
        <v>731</v>
      </c>
      <c r="B67" s="371" t="s">
        <v>732</v>
      </c>
      <c r="C67" s="334">
        <v>425.77414635499281</v>
      </c>
      <c r="D67" s="327">
        <v>320.48344992398995</v>
      </c>
      <c r="E67" s="327">
        <v>26.282030555287243</v>
      </c>
      <c r="F67" s="327">
        <v>0.91420778470304997</v>
      </c>
      <c r="G67" s="327">
        <v>68.14395194627896</v>
      </c>
      <c r="H67" s="327">
        <v>9.9505061447336338</v>
      </c>
    </row>
    <row r="68" spans="1:9" ht="15" hidden="1" customHeight="1">
      <c r="A68" s="379" t="s">
        <v>733</v>
      </c>
      <c r="B68" s="371" t="s">
        <v>734</v>
      </c>
      <c r="C68" s="334">
        <v>2490.4036225531077</v>
      </c>
      <c r="D68" s="327">
        <v>2185.6661362198311</v>
      </c>
      <c r="E68" s="327">
        <v>12.679631509973659</v>
      </c>
      <c r="F68" s="327">
        <v>5.8409757676190335</v>
      </c>
      <c r="G68" s="327">
        <v>230.50214921297231</v>
      </c>
      <c r="H68" s="327">
        <v>55.714729842711847</v>
      </c>
    </row>
    <row r="69" spans="1:9" ht="15" hidden="1" customHeight="1">
      <c r="A69" s="379" t="s">
        <v>735</v>
      </c>
      <c r="B69" s="371" t="s">
        <v>736</v>
      </c>
      <c r="C69" s="334">
        <v>11428.22294765582</v>
      </c>
      <c r="D69" s="327">
        <v>7512.555605290765</v>
      </c>
      <c r="E69" s="327">
        <v>604.48670277160659</v>
      </c>
      <c r="F69" s="327">
        <v>33.688839724634164</v>
      </c>
      <c r="G69" s="327">
        <v>2979.798923396334</v>
      </c>
      <c r="H69" s="327">
        <v>297.69287647248188</v>
      </c>
    </row>
    <row r="70" spans="1:9" ht="9.9499999999999993" hidden="1" customHeight="1">
      <c r="A70" s="529"/>
      <c r="B70" s="530"/>
      <c r="C70" s="327"/>
      <c r="D70" s="327"/>
      <c r="E70" s="327"/>
      <c r="F70" s="327"/>
      <c r="G70" s="327"/>
      <c r="H70" s="327"/>
      <c r="I70" s="282"/>
    </row>
    <row r="71" spans="1:9" ht="15" hidden="1" customHeight="1">
      <c r="A71" s="374"/>
      <c r="B71" s="371" t="s">
        <v>737</v>
      </c>
      <c r="C71" s="334">
        <f t="shared" ref="C71" si="4">SUM(C52:C69)</f>
        <v>144271.72835427479</v>
      </c>
      <c r="D71" s="327">
        <v>67467.149441782472</v>
      </c>
      <c r="E71" s="327">
        <v>30347.540499999996</v>
      </c>
      <c r="F71" s="327">
        <v>5059.9542693000003</v>
      </c>
      <c r="G71" s="327">
        <v>35419.936317238658</v>
      </c>
      <c r="H71" s="327">
        <v>5977.1478259536489</v>
      </c>
    </row>
    <row r="72" spans="1:9" ht="15" hidden="1" customHeight="1">
      <c r="A72" s="340"/>
      <c r="B72" s="385" t="s">
        <v>747</v>
      </c>
      <c r="C72" s="391">
        <v>191360.83238939411</v>
      </c>
      <c r="D72" s="384">
        <v>179112.83987258642</v>
      </c>
      <c r="E72" s="384">
        <v>0</v>
      </c>
      <c r="F72" s="384">
        <v>0</v>
      </c>
      <c r="G72" s="384">
        <v>11606.063682761342</v>
      </c>
      <c r="H72" s="384">
        <v>641.92883404635018</v>
      </c>
    </row>
    <row r="73" spans="1:9" ht="15" hidden="1" customHeight="1">
      <c r="A73" s="340"/>
      <c r="B73" s="371" t="s">
        <v>748</v>
      </c>
      <c r="C73" s="334">
        <f t="shared" ref="C73:H73" si="5">SUM(C71:C72)</f>
        <v>335632.56074366893</v>
      </c>
      <c r="D73" s="327">
        <f t="shared" si="5"/>
        <v>246579.9893143689</v>
      </c>
      <c r="E73" s="327">
        <f t="shared" si="5"/>
        <v>30347.540499999996</v>
      </c>
      <c r="F73" s="327">
        <f t="shared" si="5"/>
        <v>5059.9542693000003</v>
      </c>
      <c r="G73" s="327">
        <f t="shared" si="5"/>
        <v>47026</v>
      </c>
      <c r="H73" s="327">
        <f t="shared" si="5"/>
        <v>6619.0766599999988</v>
      </c>
    </row>
    <row r="74" spans="1:9" ht="24.95" hidden="1" customHeight="1">
      <c r="A74" s="340"/>
      <c r="B74" s="388"/>
      <c r="C74" s="389">
        <v>2012</v>
      </c>
      <c r="D74" s="389"/>
      <c r="E74" s="389"/>
      <c r="F74" s="389"/>
      <c r="G74" s="389"/>
      <c r="H74" s="389"/>
    </row>
    <row r="75" spans="1:9" ht="15" hidden="1" customHeight="1">
      <c r="A75" s="379" t="s">
        <v>701</v>
      </c>
      <c r="B75" s="371" t="s">
        <v>702</v>
      </c>
      <c r="C75" s="327">
        <v>6138.9791286747823</v>
      </c>
      <c r="D75" s="327">
        <v>388.75318994100257</v>
      </c>
      <c r="E75" s="327">
        <v>218.45263035104256</v>
      </c>
      <c r="F75" s="327">
        <v>4943.7612856298065</v>
      </c>
      <c r="G75" s="327">
        <v>507.96870346549395</v>
      </c>
      <c r="H75" s="327">
        <v>80.043319287437058</v>
      </c>
    </row>
    <row r="76" spans="1:9" ht="15" hidden="1" customHeight="1">
      <c r="A76" s="379" t="s">
        <v>703</v>
      </c>
      <c r="B76" s="371" t="s">
        <v>704</v>
      </c>
      <c r="C76" s="334">
        <v>387.27178545352064</v>
      </c>
      <c r="D76" s="327">
        <v>158.22924728925037</v>
      </c>
      <c r="E76" s="327">
        <v>125.35432216314624</v>
      </c>
      <c r="F76" s="327">
        <v>2.1929914777454389</v>
      </c>
      <c r="G76" s="327">
        <v>87.536937176700661</v>
      </c>
      <c r="H76" s="327">
        <v>13.958287346677892</v>
      </c>
    </row>
    <row r="77" spans="1:9" ht="15" hidden="1" customHeight="1">
      <c r="A77" s="379" t="s">
        <v>705</v>
      </c>
      <c r="B77" s="371" t="s">
        <v>706</v>
      </c>
      <c r="C77" s="334">
        <v>17853.066906226311</v>
      </c>
      <c r="D77" s="327">
        <v>12835.08152884035</v>
      </c>
      <c r="E77" s="327">
        <v>1607.9218470890999</v>
      </c>
      <c r="F77" s="327">
        <v>26.111269757966845</v>
      </c>
      <c r="G77" s="327">
        <v>3231.5979778085593</v>
      </c>
      <c r="H77" s="327">
        <v>152.35428273033494</v>
      </c>
    </row>
    <row r="78" spans="1:9" ht="15" hidden="1" customHeight="1">
      <c r="A78" s="379" t="s">
        <v>707</v>
      </c>
      <c r="B78" s="371" t="s">
        <v>708</v>
      </c>
      <c r="C78" s="334">
        <v>1502.3838237143038</v>
      </c>
      <c r="D78" s="327">
        <v>722.46505784117971</v>
      </c>
      <c r="E78" s="327">
        <v>23.678477141538423</v>
      </c>
      <c r="F78" s="327">
        <v>4.0966947180010536</v>
      </c>
      <c r="G78" s="327">
        <v>703.12009044459785</v>
      </c>
      <c r="H78" s="327">
        <v>49.023503568986797</v>
      </c>
    </row>
    <row r="79" spans="1:9" ht="15" hidden="1" customHeight="1">
      <c r="A79" s="379" t="s">
        <v>709</v>
      </c>
      <c r="B79" s="371" t="s">
        <v>710</v>
      </c>
      <c r="C79" s="334">
        <v>7925.0042168059199</v>
      </c>
      <c r="D79" s="327">
        <v>2760.2075310268583</v>
      </c>
      <c r="E79" s="327">
        <v>3616.2834321351952</v>
      </c>
      <c r="F79" s="327">
        <v>16.224554191427604</v>
      </c>
      <c r="G79" s="327">
        <v>1249.4843014722846</v>
      </c>
      <c r="H79" s="327">
        <v>282.80439798015448</v>
      </c>
    </row>
    <row r="80" spans="1:9" ht="15" hidden="1" customHeight="1">
      <c r="A80" s="379" t="s">
        <v>711</v>
      </c>
      <c r="B80" s="371" t="s">
        <v>712</v>
      </c>
      <c r="C80" s="334">
        <v>9667.6463221861031</v>
      </c>
      <c r="D80" s="327">
        <v>3337.4524119951711</v>
      </c>
      <c r="E80" s="327">
        <v>1127.1459562518482</v>
      </c>
      <c r="F80" s="327">
        <v>17.254643584473683</v>
      </c>
      <c r="G80" s="327">
        <v>5047.8531077921334</v>
      </c>
      <c r="H80" s="327">
        <v>137.9402025624772</v>
      </c>
    </row>
    <row r="81" spans="1:8" ht="15" hidden="1" customHeight="1">
      <c r="A81" s="379" t="s">
        <v>713</v>
      </c>
      <c r="B81" s="371" t="s">
        <v>714</v>
      </c>
      <c r="C81" s="334">
        <v>22836.435837409299</v>
      </c>
      <c r="D81" s="327">
        <v>9959.1812972516163</v>
      </c>
      <c r="E81" s="327">
        <v>4119.6292675974937</v>
      </c>
      <c r="F81" s="327">
        <v>29.250339536945074</v>
      </c>
      <c r="G81" s="327">
        <v>8411.7736747862418</v>
      </c>
      <c r="H81" s="327">
        <v>316.60125823700366</v>
      </c>
    </row>
    <row r="82" spans="1:8" ht="15" hidden="1" customHeight="1">
      <c r="A82" s="379" t="s">
        <v>715</v>
      </c>
      <c r="B82" s="371" t="s">
        <v>716</v>
      </c>
      <c r="C82" s="334">
        <v>29710.415465555452</v>
      </c>
      <c r="D82" s="327">
        <v>5368.4142692054538</v>
      </c>
      <c r="E82" s="327">
        <v>16446.201725837476</v>
      </c>
      <c r="F82" s="327">
        <v>15.394552504028235</v>
      </c>
      <c r="G82" s="327">
        <v>5133.282849856686</v>
      </c>
      <c r="H82" s="327">
        <v>2747.1220681518107</v>
      </c>
    </row>
    <row r="83" spans="1:8" ht="15" hidden="1" customHeight="1">
      <c r="A83" s="379" t="s">
        <v>717</v>
      </c>
      <c r="B83" s="371" t="s">
        <v>718</v>
      </c>
      <c r="C83" s="334">
        <v>817.92791308258097</v>
      </c>
      <c r="D83" s="327">
        <v>618.80258869297268</v>
      </c>
      <c r="E83" s="327">
        <v>0</v>
      </c>
      <c r="F83" s="327">
        <v>4.1526859897732766</v>
      </c>
      <c r="G83" s="327">
        <v>189.06960558804829</v>
      </c>
      <c r="H83" s="327">
        <v>5.9030328117866855</v>
      </c>
    </row>
    <row r="84" spans="1:8" ht="15" hidden="1" customHeight="1">
      <c r="A84" s="379" t="s">
        <v>719</v>
      </c>
      <c r="B84" s="371" t="s">
        <v>720</v>
      </c>
      <c r="C84" s="334">
        <v>5807.6333478289425</v>
      </c>
      <c r="D84" s="327">
        <v>3649.0362977075583</v>
      </c>
      <c r="E84" s="327">
        <v>941.16731083870718</v>
      </c>
      <c r="F84" s="327">
        <v>9.0670032832116441</v>
      </c>
      <c r="G84" s="327">
        <v>1105.2264826191692</v>
      </c>
      <c r="H84" s="327">
        <v>103.13625338029578</v>
      </c>
    </row>
    <row r="85" spans="1:8" ht="15" hidden="1" customHeight="1">
      <c r="A85" s="379" t="s">
        <v>721</v>
      </c>
      <c r="B85" s="371" t="s">
        <v>722</v>
      </c>
      <c r="C85" s="334">
        <v>1384.4719009483767</v>
      </c>
      <c r="D85" s="327">
        <v>1319.6199797779911</v>
      </c>
      <c r="E85" s="327">
        <v>0</v>
      </c>
      <c r="F85" s="327">
        <v>1.6144150027657911</v>
      </c>
      <c r="G85" s="327">
        <v>60.741473558367602</v>
      </c>
      <c r="H85" s="327">
        <v>2.4960326092520431</v>
      </c>
    </row>
    <row r="86" spans="1:8" ht="15" hidden="1" customHeight="1">
      <c r="A86" s="379" t="s">
        <v>723</v>
      </c>
      <c r="B86" s="371" t="s">
        <v>724</v>
      </c>
      <c r="C86" s="334">
        <v>2616.7136613898997</v>
      </c>
      <c r="D86" s="327">
        <v>1809.1559032998821</v>
      </c>
      <c r="E86" s="327">
        <v>0</v>
      </c>
      <c r="F86" s="327">
        <v>7.4768136629897715</v>
      </c>
      <c r="G86" s="327">
        <v>716.45779979797317</v>
      </c>
      <c r="H86" s="327">
        <v>83.623144629054281</v>
      </c>
    </row>
    <row r="87" spans="1:8" ht="15" hidden="1" customHeight="1">
      <c r="A87" s="379" t="s">
        <v>725</v>
      </c>
      <c r="B87" s="371" t="s">
        <v>726</v>
      </c>
      <c r="C87" s="334">
        <v>19851.510047886881</v>
      </c>
      <c r="D87" s="327">
        <v>13745.777217295254</v>
      </c>
      <c r="E87" s="327">
        <v>193.32884412333658</v>
      </c>
      <c r="F87" s="327">
        <v>54.023182928835183</v>
      </c>
      <c r="G87" s="327">
        <v>5388.9378265301439</v>
      </c>
      <c r="H87" s="327">
        <v>469.4429770093131</v>
      </c>
    </row>
    <row r="88" spans="1:8" ht="15" hidden="1" customHeight="1">
      <c r="A88" s="379" t="s">
        <v>727</v>
      </c>
      <c r="B88" s="371" t="s">
        <v>728</v>
      </c>
      <c r="C88" s="334">
        <v>1198.2691344830093</v>
      </c>
      <c r="D88" s="327">
        <v>859.44621325880814</v>
      </c>
      <c r="E88" s="327">
        <v>53.795194309110066</v>
      </c>
      <c r="F88" s="327">
        <v>2.8585409857065045</v>
      </c>
      <c r="G88" s="327">
        <v>254.61179091253783</v>
      </c>
      <c r="H88" s="327">
        <v>27.557395016846598</v>
      </c>
    </row>
    <row r="89" spans="1:8" ht="15" hidden="1" customHeight="1">
      <c r="A89" s="379" t="s">
        <v>729</v>
      </c>
      <c r="B89" s="371" t="s">
        <v>730</v>
      </c>
      <c r="C89" s="334">
        <v>4786.6725404723529</v>
      </c>
      <c r="D89" s="327">
        <v>2440.373932710158</v>
      </c>
      <c r="E89" s="327">
        <v>39.539788363330999</v>
      </c>
      <c r="F89" s="327">
        <v>86.254554165111003</v>
      </c>
      <c r="G89" s="327">
        <v>1009.9319658921211</v>
      </c>
      <c r="H89" s="327">
        <v>1210.5722993416325</v>
      </c>
    </row>
    <row r="90" spans="1:8" ht="15" hidden="1" customHeight="1">
      <c r="A90" s="379" t="s">
        <v>731</v>
      </c>
      <c r="B90" s="371" t="s">
        <v>732</v>
      </c>
      <c r="C90" s="334">
        <v>453.01368104496919</v>
      </c>
      <c r="D90" s="327">
        <v>347.78365756809887</v>
      </c>
      <c r="E90" s="327">
        <v>24.166105515417069</v>
      </c>
      <c r="F90" s="327">
        <v>1.0041195159212275</v>
      </c>
      <c r="G90" s="327">
        <v>69.989558541958004</v>
      </c>
      <c r="H90" s="327">
        <v>10.070239903574002</v>
      </c>
    </row>
    <row r="91" spans="1:8" ht="15" hidden="1" customHeight="1">
      <c r="A91" s="379" t="s">
        <v>733</v>
      </c>
      <c r="B91" s="371" t="s">
        <v>734</v>
      </c>
      <c r="C91" s="334">
        <v>2712.395548222064</v>
      </c>
      <c r="D91" s="327">
        <v>2387.4673714675878</v>
      </c>
      <c r="E91" s="327">
        <v>13.683671428667498</v>
      </c>
      <c r="F91" s="327">
        <v>6.0843848659150055</v>
      </c>
      <c r="G91" s="327">
        <v>246.5029972182266</v>
      </c>
      <c r="H91" s="327">
        <v>58.657123241667215</v>
      </c>
    </row>
    <row r="92" spans="1:8" ht="15" hidden="1" customHeight="1">
      <c r="A92" s="379" t="s">
        <v>735</v>
      </c>
      <c r="B92" s="371" t="s">
        <v>736</v>
      </c>
      <c r="C92" s="334">
        <v>11185.369732339454</v>
      </c>
      <c r="D92" s="327">
        <v>7321.0813051542318</v>
      </c>
      <c r="E92" s="327">
        <v>555.8204268545926</v>
      </c>
      <c r="F92" s="327">
        <v>34.649780999375203</v>
      </c>
      <c r="G92" s="327">
        <v>2980.7997458173763</v>
      </c>
      <c r="H92" s="327">
        <v>293.01847351387693</v>
      </c>
    </row>
    <row r="93" spans="1:8" ht="9.9499999999999993" hidden="1" customHeight="1">
      <c r="A93" s="372"/>
      <c r="B93" s="373"/>
      <c r="C93" s="327"/>
      <c r="D93" s="327"/>
      <c r="E93" s="327"/>
      <c r="F93" s="327"/>
      <c r="G93" s="327"/>
      <c r="H93" s="327"/>
    </row>
    <row r="94" spans="1:8" ht="15" hidden="1" customHeight="1">
      <c r="A94" s="374"/>
      <c r="B94" s="371" t="s">
        <v>737</v>
      </c>
      <c r="C94" s="334">
        <f t="shared" ref="C94" si="6">SUM(C75:C92)</f>
        <v>146835.18099372424</v>
      </c>
      <c r="D94" s="327">
        <v>70028.329000323429</v>
      </c>
      <c r="E94" s="327">
        <v>29106.169000000005</v>
      </c>
      <c r="F94" s="327">
        <v>5261.4718127999977</v>
      </c>
      <c r="G94" s="327">
        <v>36394.886889278619</v>
      </c>
      <c r="H94" s="327">
        <v>6044.324291322182</v>
      </c>
    </row>
    <row r="95" spans="1:8" ht="15" hidden="1" customHeight="1">
      <c r="A95" s="340"/>
      <c r="B95" s="385" t="s">
        <v>747</v>
      </c>
      <c r="C95" s="391">
        <v>202120.87445295524</v>
      </c>
      <c r="D95" s="384">
        <v>189669.29363355605</v>
      </c>
      <c r="E95" s="384">
        <v>0</v>
      </c>
      <c r="F95" s="384">
        <v>0</v>
      </c>
      <c r="G95" s="384">
        <v>11795.113110721377</v>
      </c>
      <c r="H95" s="384">
        <v>656.46770867781822</v>
      </c>
    </row>
    <row r="96" spans="1:8" ht="15" hidden="1" customHeight="1">
      <c r="A96" s="340"/>
      <c r="B96" s="371" t="s">
        <v>748</v>
      </c>
      <c r="C96" s="334">
        <f t="shared" ref="C96:H96" si="7">SUM(C94:C95)</f>
        <v>348956.05544667947</v>
      </c>
      <c r="D96" s="327">
        <f t="shared" si="7"/>
        <v>259697.62263387948</v>
      </c>
      <c r="E96" s="327">
        <f t="shared" si="7"/>
        <v>29106.169000000005</v>
      </c>
      <c r="F96" s="327">
        <f t="shared" si="7"/>
        <v>5261.4718127999977</v>
      </c>
      <c r="G96" s="327">
        <f t="shared" si="7"/>
        <v>48190</v>
      </c>
      <c r="H96" s="327">
        <f t="shared" si="7"/>
        <v>6700.7920000000004</v>
      </c>
    </row>
    <row r="97" spans="1:8" s="282" customFormat="1" ht="24.95" hidden="1" customHeight="1">
      <c r="A97" s="340"/>
      <c r="B97" s="388"/>
      <c r="C97" s="387">
        <v>2013</v>
      </c>
      <c r="D97" s="387"/>
      <c r="E97" s="387"/>
      <c r="F97" s="387"/>
      <c r="G97" s="387"/>
      <c r="H97" s="387"/>
    </row>
    <row r="98" spans="1:8" ht="14.45" hidden="1" customHeight="1">
      <c r="A98" s="379" t="s">
        <v>701</v>
      </c>
      <c r="B98" s="371" t="s">
        <v>702</v>
      </c>
      <c r="C98" s="327">
        <v>6359.1887467032057</v>
      </c>
      <c r="D98" s="327">
        <v>380.19350818934055</v>
      </c>
      <c r="E98" s="327">
        <v>239.35893255440837</v>
      </c>
      <c r="F98" s="327">
        <v>5135.4360058395669</v>
      </c>
      <c r="G98" s="327">
        <v>516.30674691652791</v>
      </c>
      <c r="H98" s="327">
        <v>87.893553203362259</v>
      </c>
    </row>
    <row r="99" spans="1:8" ht="14.45" hidden="1" customHeight="1">
      <c r="A99" s="379" t="s">
        <v>703</v>
      </c>
      <c r="B99" s="371" t="s">
        <v>704</v>
      </c>
      <c r="C99" s="334">
        <v>384.6073315478364</v>
      </c>
      <c r="D99" s="327">
        <v>154.15079724762717</v>
      </c>
      <c r="E99" s="327">
        <v>129.78556403785177</v>
      </c>
      <c r="F99" s="327">
        <v>2.2392524816727244</v>
      </c>
      <c r="G99" s="327">
        <v>84.453831399895648</v>
      </c>
      <c r="H99" s="327">
        <v>13.977886380789084</v>
      </c>
    </row>
    <row r="100" spans="1:8" ht="14.45" hidden="1" customHeight="1">
      <c r="A100" s="379" t="s">
        <v>705</v>
      </c>
      <c r="B100" s="371" t="s">
        <v>706</v>
      </c>
      <c r="C100" s="334">
        <v>17587.440361469769</v>
      </c>
      <c r="D100" s="327">
        <v>12491.984186473936</v>
      </c>
      <c r="E100" s="327">
        <v>1645.7723807620721</v>
      </c>
      <c r="F100" s="327">
        <v>27.311762213907087</v>
      </c>
      <c r="G100" s="327">
        <v>3270.1938139749918</v>
      </c>
      <c r="H100" s="327">
        <v>152.17821804486405</v>
      </c>
    </row>
    <row r="101" spans="1:8" ht="14.45" hidden="1" customHeight="1">
      <c r="A101" s="379" t="s">
        <v>707</v>
      </c>
      <c r="B101" s="371" t="s">
        <v>708</v>
      </c>
      <c r="C101" s="334">
        <v>1578.8010446261321</v>
      </c>
      <c r="D101" s="327">
        <v>703.06942358762797</v>
      </c>
      <c r="E101" s="327">
        <v>30.33016306993126</v>
      </c>
      <c r="F101" s="327">
        <v>4.4687265682289752</v>
      </c>
      <c r="G101" s="327">
        <v>790.02764690011838</v>
      </c>
      <c r="H101" s="327">
        <v>50.905084500225435</v>
      </c>
    </row>
    <row r="102" spans="1:8" ht="14.45" hidden="1" customHeight="1">
      <c r="A102" s="379" t="s">
        <v>709</v>
      </c>
      <c r="B102" s="371" t="s">
        <v>710</v>
      </c>
      <c r="C102" s="334">
        <v>7801.2873521540796</v>
      </c>
      <c r="D102" s="327">
        <v>2691.7484058016621</v>
      </c>
      <c r="E102" s="327">
        <v>3591.3439352951873</v>
      </c>
      <c r="F102" s="327">
        <v>16.256778480510739</v>
      </c>
      <c r="G102" s="327">
        <v>1226.104448287886</v>
      </c>
      <c r="H102" s="327">
        <v>275.83378428883356</v>
      </c>
    </row>
    <row r="103" spans="1:8" ht="14.45" hidden="1" customHeight="1">
      <c r="A103" s="379" t="s">
        <v>711</v>
      </c>
      <c r="B103" s="371" t="s">
        <v>712</v>
      </c>
      <c r="C103" s="334">
        <v>9926.2118577810688</v>
      </c>
      <c r="D103" s="327">
        <v>3167.8585633418634</v>
      </c>
      <c r="E103" s="327">
        <v>1164.2037307999842</v>
      </c>
      <c r="F103" s="327">
        <v>18.060695780128917</v>
      </c>
      <c r="G103" s="327">
        <v>5433.2370271602795</v>
      </c>
      <c r="H103" s="327">
        <v>142.8518406988112</v>
      </c>
    </row>
    <row r="104" spans="1:8" ht="14.45" hidden="1" customHeight="1">
      <c r="A104" s="379" t="s">
        <v>713</v>
      </c>
      <c r="B104" s="371" t="s">
        <v>714</v>
      </c>
      <c r="C104" s="334">
        <v>22699.736415250009</v>
      </c>
      <c r="D104" s="327">
        <v>9722.8922879394395</v>
      </c>
      <c r="E104" s="327">
        <v>4034.3151654862372</v>
      </c>
      <c r="F104" s="327">
        <v>30.490448231793657</v>
      </c>
      <c r="G104" s="327">
        <v>8592.7432345709985</v>
      </c>
      <c r="H104" s="327">
        <v>319.29527902153939</v>
      </c>
    </row>
    <row r="105" spans="1:8" ht="14.45" hidden="1" customHeight="1">
      <c r="A105" s="379" t="s">
        <v>715</v>
      </c>
      <c r="B105" s="371" t="s">
        <v>716</v>
      </c>
      <c r="C105" s="334">
        <v>31734.086383407073</v>
      </c>
      <c r="D105" s="327">
        <v>5319.8356706887998</v>
      </c>
      <c r="E105" s="327">
        <v>16388.373606460867</v>
      </c>
      <c r="F105" s="327">
        <v>15.779128089742093</v>
      </c>
      <c r="G105" s="327">
        <v>7328.1854457873578</v>
      </c>
      <c r="H105" s="327">
        <v>2681.9125323803055</v>
      </c>
    </row>
    <row r="106" spans="1:8" ht="14.45" hidden="1" customHeight="1">
      <c r="A106" s="379" t="s">
        <v>717</v>
      </c>
      <c r="B106" s="371" t="s">
        <v>718</v>
      </c>
      <c r="C106" s="334">
        <v>825.63792231605566</v>
      </c>
      <c r="D106" s="327">
        <v>609.0032337303835</v>
      </c>
      <c r="E106" s="327">
        <v>0</v>
      </c>
      <c r="F106" s="327">
        <v>4.1460395293853072</v>
      </c>
      <c r="G106" s="327">
        <v>206.85350870527435</v>
      </c>
      <c r="H106" s="327">
        <v>5.6351403510125087</v>
      </c>
    </row>
    <row r="107" spans="1:8" ht="14.45" hidden="1" customHeight="1">
      <c r="A107" s="379" t="s">
        <v>719</v>
      </c>
      <c r="B107" s="371" t="s">
        <v>720</v>
      </c>
      <c r="C107" s="334">
        <v>5714.3480524950619</v>
      </c>
      <c r="D107" s="327">
        <v>3548.9035649218854</v>
      </c>
      <c r="E107" s="327">
        <v>921.84234190914663</v>
      </c>
      <c r="F107" s="327">
        <v>9.1967772064159465</v>
      </c>
      <c r="G107" s="327">
        <v>1134.4019873496354</v>
      </c>
      <c r="H107" s="327">
        <v>100.00338110797796</v>
      </c>
    </row>
    <row r="108" spans="1:8" ht="14.45" hidden="1" customHeight="1">
      <c r="A108" s="379" t="s">
        <v>721</v>
      </c>
      <c r="B108" s="371" t="s">
        <v>722</v>
      </c>
      <c r="C108" s="334">
        <v>1361.7556750635815</v>
      </c>
      <c r="D108" s="327">
        <v>1296.6437007979298</v>
      </c>
      <c r="E108" s="327">
        <v>0</v>
      </c>
      <c r="F108" s="327">
        <v>1.5645432186359649</v>
      </c>
      <c r="G108" s="327">
        <v>61.102541611906062</v>
      </c>
      <c r="H108" s="327">
        <v>2.4448894351098964</v>
      </c>
    </row>
    <row r="109" spans="1:8" ht="14.45" hidden="1" customHeight="1">
      <c r="A109" s="379" t="s">
        <v>723</v>
      </c>
      <c r="B109" s="371" t="s">
        <v>724</v>
      </c>
      <c r="C109" s="334">
        <v>2634.6781825105204</v>
      </c>
      <c r="D109" s="327">
        <v>1773.0553840791893</v>
      </c>
      <c r="E109" s="327">
        <v>0</v>
      </c>
      <c r="F109" s="327">
        <v>7.8607548237847258</v>
      </c>
      <c r="G109" s="327">
        <v>772.08818451854506</v>
      </c>
      <c r="H109" s="327">
        <v>81.673859089001283</v>
      </c>
    </row>
    <row r="110" spans="1:8" ht="14.45" hidden="1" customHeight="1">
      <c r="A110" s="379" t="s">
        <v>725</v>
      </c>
      <c r="B110" s="371" t="s">
        <v>726</v>
      </c>
      <c r="C110" s="334">
        <v>19527.056912503689</v>
      </c>
      <c r="D110" s="327">
        <v>13443.853623936975</v>
      </c>
      <c r="E110" s="327">
        <v>189.71807664265418</v>
      </c>
      <c r="F110" s="327">
        <v>55.079261539005117</v>
      </c>
      <c r="G110" s="327">
        <v>5375.589913813259</v>
      </c>
      <c r="H110" s="327">
        <v>462.81603657179556</v>
      </c>
    </row>
    <row r="111" spans="1:8" ht="14.45" hidden="1" customHeight="1">
      <c r="A111" s="379" t="s">
        <v>727</v>
      </c>
      <c r="B111" s="371" t="s">
        <v>728</v>
      </c>
      <c r="C111" s="334">
        <v>1214.002878827928</v>
      </c>
      <c r="D111" s="327">
        <v>840.34468457292974</v>
      </c>
      <c r="E111" s="327">
        <v>53.309604881001995</v>
      </c>
      <c r="F111" s="327">
        <v>3.116588888153768</v>
      </c>
      <c r="G111" s="327">
        <v>285.70616848196494</v>
      </c>
      <c r="H111" s="327">
        <v>31.525832003877564</v>
      </c>
    </row>
    <row r="112" spans="1:8" ht="14.45" hidden="1" customHeight="1">
      <c r="A112" s="379" t="s">
        <v>729</v>
      </c>
      <c r="B112" s="371" t="s">
        <v>730</v>
      </c>
      <c r="C112" s="334">
        <v>4770.7983410653815</v>
      </c>
      <c r="D112" s="327">
        <v>2390.6681257981477</v>
      </c>
      <c r="E112" s="327">
        <v>38.382186506632848</v>
      </c>
      <c r="F112" s="327">
        <v>87.203727648722094</v>
      </c>
      <c r="G112" s="327">
        <v>1021.9594678672856</v>
      </c>
      <c r="H112" s="327">
        <v>1232.5848332445926</v>
      </c>
    </row>
    <row r="113" spans="1:8" ht="14.45" hidden="1" customHeight="1">
      <c r="A113" s="379" t="s">
        <v>731</v>
      </c>
      <c r="B113" s="371" t="s">
        <v>732</v>
      </c>
      <c r="C113" s="334">
        <v>444.47461878116826</v>
      </c>
      <c r="D113" s="327">
        <v>339.72817789920083</v>
      </c>
      <c r="E113" s="327">
        <v>23.714759580331769</v>
      </c>
      <c r="F113" s="327">
        <v>1.1138326061966688</v>
      </c>
      <c r="G113" s="327">
        <v>70.29201770445664</v>
      </c>
      <c r="H113" s="327">
        <v>9.625830990982319</v>
      </c>
    </row>
    <row r="114" spans="1:8" ht="14.45" hidden="1" customHeight="1">
      <c r="A114" s="379" t="s">
        <v>733</v>
      </c>
      <c r="B114" s="371" t="s">
        <v>734</v>
      </c>
      <c r="C114" s="334">
        <v>2697.2076073356857</v>
      </c>
      <c r="D114" s="327">
        <v>2349.3184562302467</v>
      </c>
      <c r="E114" s="327">
        <v>14.685281666060588</v>
      </c>
      <c r="F114" s="327">
        <v>6.3755136159415544</v>
      </c>
      <c r="G114" s="327">
        <v>264.98849057329005</v>
      </c>
      <c r="H114" s="327">
        <v>61.839865250146261</v>
      </c>
    </row>
    <row r="115" spans="1:8" ht="14.45" hidden="1" customHeight="1">
      <c r="A115" s="379" t="s">
        <v>735</v>
      </c>
      <c r="B115" s="371" t="s">
        <v>736</v>
      </c>
      <c r="C115" s="334">
        <v>10973.898316391484</v>
      </c>
      <c r="D115" s="327">
        <v>7153.0813893775776</v>
      </c>
      <c r="E115" s="327">
        <v>545.43947034763085</v>
      </c>
      <c r="F115" s="327">
        <v>35.436051838206893</v>
      </c>
      <c r="G115" s="327">
        <v>2952.6120306113935</v>
      </c>
      <c r="H115" s="327">
        <v>287.32937421667418</v>
      </c>
    </row>
    <row r="116" spans="1:8" ht="7.5" hidden="1" customHeight="1">
      <c r="A116" s="372"/>
      <c r="B116" s="373"/>
      <c r="C116" s="327"/>
      <c r="D116" s="327"/>
      <c r="E116" s="327"/>
      <c r="F116" s="327"/>
      <c r="G116" s="327"/>
      <c r="H116" s="327"/>
    </row>
    <row r="117" spans="1:8" hidden="1">
      <c r="A117" s="374"/>
      <c r="B117" s="371" t="s">
        <v>737</v>
      </c>
      <c r="C117" s="334">
        <f t="shared" ref="C117" si="8">SUM(C98:C115)</f>
        <v>148235.21800022971</v>
      </c>
      <c r="D117" s="327">
        <v>68376.333184614763</v>
      </c>
      <c r="E117" s="327">
        <v>29010.575199999996</v>
      </c>
      <c r="F117" s="327">
        <v>5461.1358885999989</v>
      </c>
      <c r="G117" s="327">
        <v>39386.846506235066</v>
      </c>
      <c r="H117" s="327">
        <v>6000.3272207799018</v>
      </c>
    </row>
    <row r="118" spans="1:8" hidden="1">
      <c r="A118" s="340"/>
      <c r="B118" s="375" t="s">
        <v>747</v>
      </c>
      <c r="C118" s="391">
        <v>213408.99876371576</v>
      </c>
      <c r="D118" s="384">
        <v>202766.81349073071</v>
      </c>
      <c r="E118" s="384">
        <v>0</v>
      </c>
      <c r="F118" s="384">
        <v>0</v>
      </c>
      <c r="G118" s="384">
        <v>9974.0584937649401</v>
      </c>
      <c r="H118" s="384">
        <v>668.1267792201005</v>
      </c>
    </row>
    <row r="119" spans="1:8" hidden="1">
      <c r="A119" s="340"/>
      <c r="B119" s="371" t="s">
        <v>748</v>
      </c>
      <c r="C119" s="334">
        <f t="shared" ref="C119:H119" si="9">SUM(C117:C118)</f>
        <v>361644.21676394547</v>
      </c>
      <c r="D119" s="327">
        <f t="shared" si="9"/>
        <v>271143.14667534549</v>
      </c>
      <c r="E119" s="327">
        <f t="shared" si="9"/>
        <v>29010.575199999996</v>
      </c>
      <c r="F119" s="327">
        <f t="shared" si="9"/>
        <v>5461.1358885999989</v>
      </c>
      <c r="G119" s="327">
        <f t="shared" si="9"/>
        <v>49360.905000000006</v>
      </c>
      <c r="H119" s="327">
        <f t="shared" si="9"/>
        <v>6668.4540000000025</v>
      </c>
    </row>
    <row r="120" spans="1:8" s="282" customFormat="1" ht="24.95" hidden="1" customHeight="1">
      <c r="A120" s="340"/>
      <c r="B120" s="388"/>
      <c r="C120" s="387">
        <v>2014</v>
      </c>
      <c r="D120" s="387"/>
      <c r="E120" s="387"/>
      <c r="F120" s="387"/>
      <c r="G120" s="387"/>
      <c r="H120" s="387"/>
    </row>
    <row r="121" spans="1:8" ht="15" hidden="1" customHeight="1">
      <c r="A121" s="379" t="s">
        <v>701</v>
      </c>
      <c r="B121" s="371" t="s">
        <v>702</v>
      </c>
      <c r="C121" s="384">
        <f>SUM(D121:H121)</f>
        <v>6175.8119657904535</v>
      </c>
      <c r="D121" s="384">
        <v>424.1290429336828</v>
      </c>
      <c r="E121" s="384">
        <v>237.35240374735537</v>
      </c>
      <c r="F121" s="384">
        <v>4821.0300474446403</v>
      </c>
      <c r="G121" s="384">
        <v>573.19672201244384</v>
      </c>
      <c r="H121" s="384">
        <v>120.10374965233127</v>
      </c>
    </row>
    <row r="122" spans="1:8" ht="15" hidden="1" customHeight="1">
      <c r="A122" s="379" t="s">
        <v>703</v>
      </c>
      <c r="B122" s="371" t="s">
        <v>704</v>
      </c>
      <c r="C122" s="384">
        <f t="shared" ref="C122:C138" si="10">SUM(D122:H122)</f>
        <v>423.26204222342636</v>
      </c>
      <c r="D122" s="384">
        <v>175.10538377015419</v>
      </c>
      <c r="E122" s="384">
        <v>133.14785652601972</v>
      </c>
      <c r="F122" s="384">
        <v>5.584175153198407</v>
      </c>
      <c r="G122" s="384">
        <v>93.759493961519098</v>
      </c>
      <c r="H122" s="384">
        <v>15.665132812534958</v>
      </c>
    </row>
    <row r="123" spans="1:8" ht="15" hidden="1" customHeight="1">
      <c r="A123" s="379" t="s">
        <v>705</v>
      </c>
      <c r="B123" s="371" t="s">
        <v>706</v>
      </c>
      <c r="C123" s="384">
        <f t="shared" si="10"/>
        <v>20206.684023757498</v>
      </c>
      <c r="D123" s="384">
        <v>14635.090639474101</v>
      </c>
      <c r="E123" s="384">
        <v>1694.1820314749104</v>
      </c>
      <c r="F123" s="384">
        <v>69.559953506508009</v>
      </c>
      <c r="G123" s="384">
        <v>3630.4529402916673</v>
      </c>
      <c r="H123" s="384">
        <v>177.39845901031021</v>
      </c>
    </row>
    <row r="124" spans="1:8" ht="15" hidden="1" customHeight="1">
      <c r="A124" s="379" t="s">
        <v>707</v>
      </c>
      <c r="B124" s="371" t="s">
        <v>708</v>
      </c>
      <c r="C124" s="384">
        <f t="shared" si="10"/>
        <v>1823.8092563351456</v>
      </c>
      <c r="D124" s="384">
        <v>838.36554889213471</v>
      </c>
      <c r="E124" s="384">
        <v>35.887447952250014</v>
      </c>
      <c r="F124" s="384">
        <v>11.627323606659697</v>
      </c>
      <c r="G124" s="384">
        <v>877.07793904843902</v>
      </c>
      <c r="H124" s="384">
        <v>60.850996835661988</v>
      </c>
    </row>
    <row r="125" spans="1:8" ht="15" hidden="1" customHeight="1">
      <c r="A125" s="379" t="s">
        <v>709</v>
      </c>
      <c r="B125" s="371" t="s">
        <v>710</v>
      </c>
      <c r="C125" s="384">
        <f t="shared" si="10"/>
        <v>8099.1420097980472</v>
      </c>
      <c r="D125" s="384">
        <v>2801.7412426789747</v>
      </c>
      <c r="E125" s="384">
        <v>3617.7756987725811</v>
      </c>
      <c r="F125" s="384">
        <v>40.328453983098633</v>
      </c>
      <c r="G125" s="384">
        <v>1335.5802275547987</v>
      </c>
      <c r="H125" s="384">
        <v>303.71638680859417</v>
      </c>
    </row>
    <row r="126" spans="1:8" ht="15" hidden="1" customHeight="1">
      <c r="A126" s="379" t="s">
        <v>711</v>
      </c>
      <c r="B126" s="371" t="s">
        <v>712</v>
      </c>
      <c r="C126" s="384">
        <f t="shared" si="10"/>
        <v>11393.014278165807</v>
      </c>
      <c r="D126" s="384">
        <v>3909.8477534449139</v>
      </c>
      <c r="E126" s="384">
        <v>1233.457347276973</v>
      </c>
      <c r="F126" s="384">
        <v>47.325246960439472</v>
      </c>
      <c r="G126" s="384">
        <v>6031.9057856286408</v>
      </c>
      <c r="H126" s="384">
        <v>170.47814485483849</v>
      </c>
    </row>
    <row r="127" spans="1:8" ht="15" hidden="1" customHeight="1">
      <c r="A127" s="379" t="s">
        <v>713</v>
      </c>
      <c r="B127" s="371" t="s">
        <v>714</v>
      </c>
      <c r="C127" s="384">
        <f t="shared" si="10"/>
        <v>28834.833050789992</v>
      </c>
      <c r="D127" s="384">
        <v>11566.291628368188</v>
      </c>
      <c r="E127" s="384">
        <v>4239.7687208048364</v>
      </c>
      <c r="F127" s="384">
        <v>105.21962908526589</v>
      </c>
      <c r="G127" s="384">
        <v>12419.571061291397</v>
      </c>
      <c r="H127" s="384">
        <v>503.98201124030385</v>
      </c>
    </row>
    <row r="128" spans="1:8" ht="15" hidden="1" customHeight="1">
      <c r="A128" s="379" t="s">
        <v>715</v>
      </c>
      <c r="B128" s="371" t="s">
        <v>716</v>
      </c>
      <c r="C128" s="384">
        <f t="shared" si="10"/>
        <v>35487.61357527395</v>
      </c>
      <c r="D128" s="384">
        <v>7140.5300965749739</v>
      </c>
      <c r="E128" s="384">
        <v>16613.55769692098</v>
      </c>
      <c r="F128" s="384">
        <v>39.956175639552072</v>
      </c>
      <c r="G128" s="384">
        <v>9095.6293512536158</v>
      </c>
      <c r="H128" s="384">
        <v>2597.9402548848316</v>
      </c>
    </row>
    <row r="129" spans="1:8" ht="15" hidden="1" customHeight="1">
      <c r="A129" s="379" t="s">
        <v>717</v>
      </c>
      <c r="B129" s="371" t="s">
        <v>718</v>
      </c>
      <c r="C129" s="384">
        <f t="shared" si="10"/>
        <v>968.10084893803776</v>
      </c>
      <c r="D129" s="384">
        <v>721.18243727177833</v>
      </c>
      <c r="E129" s="384">
        <v>0</v>
      </c>
      <c r="F129" s="384">
        <v>10.581884422727576</v>
      </c>
      <c r="G129" s="384">
        <v>229.64594949561018</v>
      </c>
      <c r="H129" s="384">
        <v>6.6905777479215685</v>
      </c>
    </row>
    <row r="130" spans="1:8" ht="15" hidden="1" customHeight="1">
      <c r="A130" s="379" t="s">
        <v>719</v>
      </c>
      <c r="B130" s="371" t="s">
        <v>720</v>
      </c>
      <c r="C130" s="384">
        <f t="shared" si="10"/>
        <v>6242.2869192108046</v>
      </c>
      <c r="D130" s="384">
        <v>3951.2779648201154</v>
      </c>
      <c r="E130" s="384">
        <v>911.51605104447651</v>
      </c>
      <c r="F130" s="384">
        <v>23.65242407354722</v>
      </c>
      <c r="G130" s="384">
        <v>1233.7734037544167</v>
      </c>
      <c r="H130" s="384">
        <v>122.0670755182491</v>
      </c>
    </row>
    <row r="131" spans="1:8" ht="15" hidden="1" customHeight="1">
      <c r="A131" s="379" t="s">
        <v>721</v>
      </c>
      <c r="B131" s="371" t="s">
        <v>722</v>
      </c>
      <c r="C131" s="384">
        <f t="shared" si="10"/>
        <v>1629.8494702253529</v>
      </c>
      <c r="D131" s="384">
        <v>1555.6307375365795</v>
      </c>
      <c r="E131" s="384">
        <v>0</v>
      </c>
      <c r="F131" s="384">
        <v>3.79927898550942</v>
      </c>
      <c r="G131" s="384">
        <v>67.835209916859455</v>
      </c>
      <c r="H131" s="384">
        <v>2.5842437864046981</v>
      </c>
    </row>
    <row r="132" spans="1:8" ht="15" hidden="1" customHeight="1">
      <c r="A132" s="379" t="s">
        <v>723</v>
      </c>
      <c r="B132" s="371" t="s">
        <v>724</v>
      </c>
      <c r="C132" s="384">
        <f t="shared" si="10"/>
        <v>3065.1386003055636</v>
      </c>
      <c r="D132" s="384">
        <v>2114.3988486078465</v>
      </c>
      <c r="E132" s="384">
        <v>0</v>
      </c>
      <c r="F132" s="384">
        <v>20.901134123638055</v>
      </c>
      <c r="G132" s="384">
        <v>837.94361201527215</v>
      </c>
      <c r="H132" s="384">
        <v>91.89500555880656</v>
      </c>
    </row>
    <row r="133" spans="1:8" ht="15" hidden="1" customHeight="1">
      <c r="A133" s="379" t="s">
        <v>725</v>
      </c>
      <c r="B133" s="371" t="s">
        <v>726</v>
      </c>
      <c r="C133" s="384">
        <f t="shared" si="10"/>
        <v>21327.480914309264</v>
      </c>
      <c r="D133" s="384">
        <v>17356.170999946706</v>
      </c>
      <c r="E133" s="384">
        <v>188.25732804653063</v>
      </c>
      <c r="F133" s="384">
        <v>155.96415424368669</v>
      </c>
      <c r="G133" s="384">
        <v>3255.4102945008167</v>
      </c>
      <c r="H133" s="384">
        <v>371.6781375715243</v>
      </c>
    </row>
    <row r="134" spans="1:8" ht="15" hidden="1" customHeight="1">
      <c r="A134" s="379" t="s">
        <v>727</v>
      </c>
      <c r="B134" s="371" t="s">
        <v>728</v>
      </c>
      <c r="C134" s="384">
        <f t="shared" si="10"/>
        <v>648.67198838998286</v>
      </c>
      <c r="D134" s="384">
        <v>457.57138426137476</v>
      </c>
      <c r="E134" s="384">
        <v>57.966210130856325</v>
      </c>
      <c r="F134" s="384">
        <v>2.2132712479343462</v>
      </c>
      <c r="G134" s="384">
        <v>120.5506212539221</v>
      </c>
      <c r="H134" s="384">
        <v>10.370501495895276</v>
      </c>
    </row>
    <row r="135" spans="1:8" ht="15" hidden="1" customHeight="1">
      <c r="A135" s="379" t="s">
        <v>729</v>
      </c>
      <c r="B135" s="371" t="s">
        <v>730</v>
      </c>
      <c r="C135" s="384">
        <f t="shared" si="10"/>
        <v>5504.4748923433981</v>
      </c>
      <c r="D135" s="384">
        <v>2784.1569734822028</v>
      </c>
      <c r="E135" s="384">
        <v>41.584303875231839</v>
      </c>
      <c r="F135" s="384">
        <v>224.97341267885639</v>
      </c>
      <c r="G135" s="384">
        <v>1134.5654894295117</v>
      </c>
      <c r="H135" s="384">
        <v>1319.194712877596</v>
      </c>
    </row>
    <row r="136" spans="1:8" ht="15" hidden="1" customHeight="1">
      <c r="A136" s="379" t="s">
        <v>731</v>
      </c>
      <c r="B136" s="371" t="s">
        <v>732</v>
      </c>
      <c r="C136" s="384">
        <f t="shared" si="10"/>
        <v>527.51637805589348</v>
      </c>
      <c r="D136" s="384">
        <v>414.08524305995309</v>
      </c>
      <c r="E136" s="384">
        <v>23.510206152403555</v>
      </c>
      <c r="F136" s="384">
        <v>2.9826889887917059</v>
      </c>
      <c r="G136" s="384">
        <v>76.435726170988048</v>
      </c>
      <c r="H136" s="384">
        <v>10.502513683757126</v>
      </c>
    </row>
    <row r="137" spans="1:8" ht="15" hidden="1" customHeight="1">
      <c r="A137" s="379" t="s">
        <v>733</v>
      </c>
      <c r="B137" s="371" t="s">
        <v>734</v>
      </c>
      <c r="C137" s="384">
        <f t="shared" si="10"/>
        <v>3146.8961879832113</v>
      </c>
      <c r="D137" s="384">
        <v>2751.3550667999971</v>
      </c>
      <c r="E137" s="384">
        <v>15.51005576931404</v>
      </c>
      <c r="F137" s="384">
        <v>16.539685734283744</v>
      </c>
      <c r="G137" s="384">
        <v>290.89175115443203</v>
      </c>
      <c r="H137" s="384">
        <v>72.599628525184528</v>
      </c>
    </row>
    <row r="138" spans="1:8" ht="15" hidden="1" customHeight="1">
      <c r="A138" s="379" t="s">
        <v>735</v>
      </c>
      <c r="B138" s="371" t="s">
        <v>736</v>
      </c>
      <c r="C138" s="384">
        <f t="shared" si="10"/>
        <v>6269.9590424599355</v>
      </c>
      <c r="D138" s="384">
        <v>4000.6150850599997</v>
      </c>
      <c r="E138" s="384">
        <v>540.73474150528182</v>
      </c>
      <c r="F138" s="384">
        <v>48.737227321664861</v>
      </c>
      <c r="G138" s="384">
        <v>1486.5720342812242</v>
      </c>
      <c r="H138" s="384">
        <v>193.29995429176449</v>
      </c>
    </row>
    <row r="139" spans="1:8" ht="9.9499999999999993" hidden="1" customHeight="1">
      <c r="A139" s="372"/>
      <c r="B139" s="373"/>
      <c r="C139" s="391"/>
      <c r="D139" s="384"/>
      <c r="E139" s="384"/>
      <c r="F139" s="384"/>
      <c r="G139" s="384"/>
      <c r="H139" s="384"/>
    </row>
    <row r="140" spans="1:8" ht="15" hidden="1" customHeight="1">
      <c r="A140" s="374"/>
      <c r="B140" s="371" t="s">
        <v>737</v>
      </c>
      <c r="C140" s="391">
        <f t="shared" ref="C140" si="11">SUM(C121:C138)</f>
        <v>161774.54544435575</v>
      </c>
      <c r="D140" s="384">
        <v>77597.546076983665</v>
      </c>
      <c r="E140" s="384">
        <v>29584.208100000003</v>
      </c>
      <c r="F140" s="384">
        <v>5650.9761672000041</v>
      </c>
      <c r="G140" s="384">
        <v>42790.79761301558</v>
      </c>
      <c r="H140" s="384">
        <v>6151.0174871565114</v>
      </c>
    </row>
    <row r="141" spans="1:8" ht="15" hidden="1" customHeight="1">
      <c r="A141" s="340"/>
      <c r="B141" s="385" t="s">
        <v>747</v>
      </c>
      <c r="C141" s="384">
        <f t="shared" ref="C141" si="12">SUM(D141:H141)</f>
        <v>214913.34588438526</v>
      </c>
      <c r="D141" s="384">
        <v>206077.59998455734</v>
      </c>
      <c r="E141" s="384">
        <v>0</v>
      </c>
      <c r="F141" s="384">
        <v>0</v>
      </c>
      <c r="G141" s="384">
        <v>8187.4073869844169</v>
      </c>
      <c r="H141" s="384">
        <v>648.33851284349009</v>
      </c>
    </row>
    <row r="142" spans="1:8" ht="15" hidden="1" customHeight="1">
      <c r="A142" s="340"/>
      <c r="B142" s="371" t="s">
        <v>748</v>
      </c>
      <c r="C142" s="391">
        <f t="shared" ref="C142:H142" si="13">SUM(C140:C141)</f>
        <v>376687.89132874098</v>
      </c>
      <c r="D142" s="384">
        <f t="shared" si="13"/>
        <v>283675.14606154099</v>
      </c>
      <c r="E142" s="384">
        <f t="shared" si="13"/>
        <v>29584.208100000003</v>
      </c>
      <c r="F142" s="384">
        <f t="shared" si="13"/>
        <v>5650.9761672000041</v>
      </c>
      <c r="G142" s="384">
        <f t="shared" si="13"/>
        <v>50978.204999999994</v>
      </c>
      <c r="H142" s="384">
        <f t="shared" si="13"/>
        <v>6799.3560000000016</v>
      </c>
    </row>
    <row r="143" spans="1:8" s="282" customFormat="1" ht="24.95" customHeight="1">
      <c r="A143" s="340"/>
      <c r="B143" s="388"/>
      <c r="C143" s="387">
        <v>2015</v>
      </c>
      <c r="D143" s="387"/>
      <c r="E143" s="387"/>
      <c r="F143" s="387"/>
      <c r="G143" s="387"/>
      <c r="H143" s="387"/>
    </row>
    <row r="144" spans="1:8" ht="15" customHeight="1">
      <c r="A144" s="379" t="s">
        <v>701</v>
      </c>
      <c r="B144" s="371" t="s">
        <v>702</v>
      </c>
      <c r="C144" s="384">
        <f>SUM(D144:H144)</f>
        <v>6475.8995769642806</v>
      </c>
      <c r="D144" s="384">
        <v>425.6704146771101</v>
      </c>
      <c r="E144" s="384">
        <v>252.94661473536092</v>
      </c>
      <c r="F144" s="384">
        <v>4949.2305255179572</v>
      </c>
      <c r="G144" s="384">
        <v>718.88471518560095</v>
      </c>
      <c r="H144" s="384">
        <v>129.16730684825129</v>
      </c>
    </row>
    <row r="145" spans="1:8" ht="15" customHeight="1">
      <c r="A145" s="379" t="s">
        <v>703</v>
      </c>
      <c r="B145" s="371" t="s">
        <v>704</v>
      </c>
      <c r="C145" s="384">
        <f t="shared" ref="C145:C161" si="14">SUM(D145:H145)</f>
        <v>442.8262862674419</v>
      </c>
      <c r="D145" s="384">
        <v>181.59867750438394</v>
      </c>
      <c r="E145" s="384">
        <v>123.11722390083072</v>
      </c>
      <c r="F145" s="384">
        <v>5.8025670950204109</v>
      </c>
      <c r="G145" s="384">
        <v>116.58124017394414</v>
      </c>
      <c r="H145" s="384">
        <v>15.726577593262659</v>
      </c>
    </row>
    <row r="146" spans="1:8" ht="15" customHeight="1">
      <c r="A146" s="379" t="s">
        <v>705</v>
      </c>
      <c r="B146" s="371" t="s">
        <v>706</v>
      </c>
      <c r="C146" s="384">
        <f t="shared" si="14"/>
        <v>21152.082622447771</v>
      </c>
      <c r="D146" s="384">
        <v>14672.108398980674</v>
      </c>
      <c r="E146" s="384">
        <v>1676.9444927118916</v>
      </c>
      <c r="F146" s="384">
        <v>73.858389738045489</v>
      </c>
      <c r="G146" s="384">
        <v>4552.6291590074061</v>
      </c>
      <c r="H146" s="384">
        <v>176.54218200975353</v>
      </c>
    </row>
    <row r="147" spans="1:8" ht="15" customHeight="1">
      <c r="A147" s="379" t="s">
        <v>707</v>
      </c>
      <c r="B147" s="371" t="s">
        <v>708</v>
      </c>
      <c r="C147" s="384">
        <f t="shared" si="14"/>
        <v>2139.2312782928357</v>
      </c>
      <c r="D147" s="384">
        <v>865.74504925386975</v>
      </c>
      <c r="E147" s="384">
        <v>33.28589986556409</v>
      </c>
      <c r="F147" s="384">
        <v>12.793278880925953</v>
      </c>
      <c r="G147" s="384">
        <v>1161.333574433324</v>
      </c>
      <c r="H147" s="384">
        <v>66.073475859151813</v>
      </c>
    </row>
    <row r="148" spans="1:8" ht="15" customHeight="1">
      <c r="A148" s="379" t="s">
        <v>709</v>
      </c>
      <c r="B148" s="371" t="s">
        <v>710</v>
      </c>
      <c r="C148" s="384">
        <f t="shared" si="14"/>
        <v>8550.5006709966183</v>
      </c>
      <c r="D148" s="384">
        <v>2873.6378718254941</v>
      </c>
      <c r="E148" s="384">
        <v>3644.7880460882361</v>
      </c>
      <c r="F148" s="384">
        <v>42.439423107541671</v>
      </c>
      <c r="G148" s="384">
        <v>1687.4060913927096</v>
      </c>
      <c r="H148" s="384">
        <v>302.22923858263709</v>
      </c>
    </row>
    <row r="149" spans="1:8" ht="15" customHeight="1">
      <c r="A149" s="379" t="s">
        <v>711</v>
      </c>
      <c r="B149" s="371" t="s">
        <v>712</v>
      </c>
      <c r="C149" s="384">
        <f t="shared" si="14"/>
        <v>13291.96658762494</v>
      </c>
      <c r="D149" s="384">
        <v>4046.2732713497171</v>
      </c>
      <c r="E149" s="384">
        <v>1211.4847684033484</v>
      </c>
      <c r="F149" s="384">
        <v>52.029684952016368</v>
      </c>
      <c r="G149" s="384">
        <v>7807.9462292656062</v>
      </c>
      <c r="H149" s="384">
        <v>174.23263365425115</v>
      </c>
    </row>
    <row r="150" spans="1:8" ht="15" customHeight="1">
      <c r="A150" s="379" t="s">
        <v>713</v>
      </c>
      <c r="B150" s="371" t="s">
        <v>714</v>
      </c>
      <c r="C150" s="384">
        <f t="shared" si="14"/>
        <v>25193.536975102666</v>
      </c>
      <c r="D150" s="384">
        <v>11966.08834422701</v>
      </c>
      <c r="E150" s="384">
        <v>4249.2014588144584</v>
      </c>
      <c r="F150" s="384">
        <v>111.79336290353849</v>
      </c>
      <c r="G150" s="384">
        <v>8357.7769491307226</v>
      </c>
      <c r="H150" s="384">
        <v>508.67686002693489</v>
      </c>
    </row>
    <row r="151" spans="1:8" ht="15" customHeight="1">
      <c r="A151" s="379" t="s">
        <v>715</v>
      </c>
      <c r="B151" s="371" t="s">
        <v>716</v>
      </c>
      <c r="C151" s="384">
        <f t="shared" si="14"/>
        <v>33923.465509613437</v>
      </c>
      <c r="D151" s="384">
        <v>7228.1129058317711</v>
      </c>
      <c r="E151" s="384">
        <v>17019.103117733695</v>
      </c>
      <c r="F151" s="384">
        <v>41.14296383088282</v>
      </c>
      <c r="G151" s="384">
        <v>6947.4464809208239</v>
      </c>
      <c r="H151" s="384">
        <v>2687.6600412962621</v>
      </c>
    </row>
    <row r="152" spans="1:8" ht="15" customHeight="1">
      <c r="A152" s="379" t="s">
        <v>717</v>
      </c>
      <c r="B152" s="371" t="s">
        <v>718</v>
      </c>
      <c r="C152" s="384">
        <f t="shared" si="14"/>
        <v>1088.8393447234519</v>
      </c>
      <c r="D152" s="384">
        <v>759.50386835260224</v>
      </c>
      <c r="E152" s="384">
        <v>4.5761503785945248</v>
      </c>
      <c r="F152" s="384">
        <v>10.997246208657732</v>
      </c>
      <c r="G152" s="384">
        <v>306.63500770045027</v>
      </c>
      <c r="H152" s="384">
        <v>7.1270720831468308</v>
      </c>
    </row>
    <row r="153" spans="1:8" ht="15" customHeight="1">
      <c r="A153" s="379" t="s">
        <v>719</v>
      </c>
      <c r="B153" s="371" t="s">
        <v>720</v>
      </c>
      <c r="C153" s="384">
        <f t="shared" si="14"/>
        <v>6674.0032141282054</v>
      </c>
      <c r="D153" s="384">
        <v>4047.9185348053147</v>
      </c>
      <c r="E153" s="384">
        <v>911.74180167995792</v>
      </c>
      <c r="F153" s="384">
        <v>25.225140725647776</v>
      </c>
      <c r="G153" s="384">
        <v>1568.1573143673281</v>
      </c>
      <c r="H153" s="384">
        <v>120.96042254995569</v>
      </c>
    </row>
    <row r="154" spans="1:8" ht="15" customHeight="1">
      <c r="A154" s="379" t="s">
        <v>721</v>
      </c>
      <c r="B154" s="371" t="s">
        <v>722</v>
      </c>
      <c r="C154" s="384">
        <f t="shared" si="14"/>
        <v>1697.4208639205333</v>
      </c>
      <c r="D154" s="384">
        <v>1591.8022735891036</v>
      </c>
      <c r="E154" s="384">
        <v>9.9532195178970042</v>
      </c>
      <c r="F154" s="384">
        <v>3.7578529758227424</v>
      </c>
      <c r="G154" s="384">
        <v>89.08255781653078</v>
      </c>
      <c r="H154" s="384">
        <v>2.8249600211791575</v>
      </c>
    </row>
    <row r="155" spans="1:8" ht="15" customHeight="1">
      <c r="A155" s="379" t="s">
        <v>723</v>
      </c>
      <c r="B155" s="371" t="s">
        <v>724</v>
      </c>
      <c r="C155" s="384">
        <f t="shared" si="14"/>
        <v>3448.7368356959223</v>
      </c>
      <c r="D155" s="384">
        <v>2224.847204753039</v>
      </c>
      <c r="E155" s="384">
        <v>5.7524435921623578</v>
      </c>
      <c r="F155" s="384">
        <v>22.849403969315144</v>
      </c>
      <c r="G155" s="384">
        <v>1103.4934716812613</v>
      </c>
      <c r="H155" s="384">
        <v>91.794311700144405</v>
      </c>
    </row>
    <row r="156" spans="1:8" ht="15" customHeight="1">
      <c r="A156" s="379" t="s">
        <v>725</v>
      </c>
      <c r="B156" s="371" t="s">
        <v>726</v>
      </c>
      <c r="C156" s="384">
        <f t="shared" si="14"/>
        <v>22877.089431044438</v>
      </c>
      <c r="D156" s="384">
        <v>18006.250764961402</v>
      </c>
      <c r="E156" s="384">
        <v>198.28033168345075</v>
      </c>
      <c r="F156" s="384">
        <v>165.37814718140851</v>
      </c>
      <c r="G156" s="384">
        <v>4136.9900477690608</v>
      </c>
      <c r="H156" s="384">
        <v>370.19013944911933</v>
      </c>
    </row>
    <row r="157" spans="1:8" ht="15" customHeight="1">
      <c r="A157" s="379" t="s">
        <v>727</v>
      </c>
      <c r="B157" s="371" t="s">
        <v>728</v>
      </c>
      <c r="C157" s="384">
        <f t="shared" si="14"/>
        <v>1322.1994038277378</v>
      </c>
      <c r="D157" s="384">
        <v>929.2059652479162</v>
      </c>
      <c r="E157" s="384">
        <v>56.185410487184683</v>
      </c>
      <c r="F157" s="384">
        <v>4.7774469082334727</v>
      </c>
      <c r="G157" s="384">
        <v>310.89648015200635</v>
      </c>
      <c r="H157" s="384">
        <v>21.134101032396948</v>
      </c>
    </row>
    <row r="158" spans="1:8" ht="15" customHeight="1">
      <c r="A158" s="379" t="s">
        <v>729</v>
      </c>
      <c r="B158" s="371" t="s">
        <v>730</v>
      </c>
      <c r="C158" s="384">
        <f t="shared" si="14"/>
        <v>5918.1637638973862</v>
      </c>
      <c r="D158" s="384">
        <v>2861.7384599616694</v>
      </c>
      <c r="E158" s="384">
        <v>39.71223854176111</v>
      </c>
      <c r="F158" s="384">
        <v>238.20919488652845</v>
      </c>
      <c r="G158" s="384">
        <v>1429.7997523706103</v>
      </c>
      <c r="H158" s="384">
        <v>1348.704118136817</v>
      </c>
    </row>
    <row r="159" spans="1:8" ht="15" customHeight="1">
      <c r="A159" s="379" t="s">
        <v>731</v>
      </c>
      <c r="B159" s="371" t="s">
        <v>732</v>
      </c>
      <c r="C159" s="384">
        <f t="shared" si="14"/>
        <v>581.30466796672238</v>
      </c>
      <c r="D159" s="384">
        <v>444.29579027530303</v>
      </c>
      <c r="E159" s="384">
        <v>23.74961482880752</v>
      </c>
      <c r="F159" s="384">
        <v>3.3087066513962822</v>
      </c>
      <c r="G159" s="384">
        <v>99.041032736361004</v>
      </c>
      <c r="H159" s="384">
        <v>10.909523474854517</v>
      </c>
    </row>
    <row r="160" spans="1:8" ht="15" customHeight="1">
      <c r="A160" s="379" t="s">
        <v>733</v>
      </c>
      <c r="B160" s="371" t="s">
        <v>734</v>
      </c>
      <c r="C160" s="384">
        <f t="shared" si="14"/>
        <v>3424.5696068779462</v>
      </c>
      <c r="D160" s="384">
        <v>2928.2501708111231</v>
      </c>
      <c r="E160" s="384">
        <v>20.90724747422437</v>
      </c>
      <c r="F160" s="384">
        <v>17.732910010712995</v>
      </c>
      <c r="G160" s="384">
        <v>379.81325917092579</v>
      </c>
      <c r="H160" s="384">
        <v>77.866019410959908</v>
      </c>
    </row>
    <row r="161" spans="1:8" ht="15" customHeight="1">
      <c r="A161" s="379" t="s">
        <v>735</v>
      </c>
      <c r="B161" s="371" t="s">
        <v>736</v>
      </c>
      <c r="C161" s="384">
        <f t="shared" si="14"/>
        <v>6787.0257066878767</v>
      </c>
      <c r="D161" s="384">
        <v>4112.914635886611</v>
      </c>
      <c r="E161" s="384">
        <v>546.24114106257298</v>
      </c>
      <c r="F161" s="384">
        <v>52.185110856347265</v>
      </c>
      <c r="G161" s="384">
        <v>1883.7338397286899</v>
      </c>
      <c r="H161" s="384">
        <v>191.9509791536567</v>
      </c>
    </row>
    <row r="162" spans="1:8" ht="9.9499999999999993" customHeight="1">
      <c r="A162" s="372"/>
      <c r="B162" s="373"/>
      <c r="C162" s="391"/>
      <c r="D162" s="384"/>
      <c r="E162" s="384"/>
      <c r="F162" s="384"/>
      <c r="G162" s="384"/>
      <c r="H162" s="384"/>
    </row>
    <row r="163" spans="1:8" ht="15" customHeight="1">
      <c r="A163" s="374"/>
      <c r="B163" s="371" t="s">
        <v>737</v>
      </c>
      <c r="C163" s="391">
        <f t="shared" ref="C163" si="15">SUM(C144:C161)</f>
        <v>164988.86234608022</v>
      </c>
      <c r="D163" s="384">
        <v>80165.962602294108</v>
      </c>
      <c r="E163" s="384">
        <v>30027.971221499996</v>
      </c>
      <c r="F163" s="384">
        <v>5833.5113563999985</v>
      </c>
      <c r="G163" s="384">
        <v>42657.647203003362</v>
      </c>
      <c r="H163" s="384">
        <v>6303.7699628827349</v>
      </c>
    </row>
    <row r="164" spans="1:8" ht="15" customHeight="1">
      <c r="A164" s="340"/>
      <c r="B164" s="385" t="s">
        <v>747</v>
      </c>
      <c r="C164" s="384">
        <f t="shared" ref="C164" si="16">SUM(D164:H164)</f>
        <v>225319.31402951453</v>
      </c>
      <c r="D164" s="384">
        <v>214169.76819540063</v>
      </c>
      <c r="E164" s="384">
        <v>0</v>
      </c>
      <c r="F164" s="384">
        <v>0</v>
      </c>
      <c r="G164" s="384">
        <v>10485.777796996639</v>
      </c>
      <c r="H164" s="384">
        <v>663.76803711726541</v>
      </c>
    </row>
    <row r="165" spans="1:8" ht="15" customHeight="1">
      <c r="A165" s="340"/>
      <c r="B165" s="371" t="s">
        <v>748</v>
      </c>
      <c r="C165" s="391">
        <f t="shared" ref="C165:H165" si="17">SUM(C163:C164)</f>
        <v>390308.17637559475</v>
      </c>
      <c r="D165" s="384">
        <f t="shared" si="17"/>
        <v>294335.73079769476</v>
      </c>
      <c r="E165" s="384">
        <f t="shared" si="17"/>
        <v>30027.971221499996</v>
      </c>
      <c r="F165" s="384">
        <f t="shared" si="17"/>
        <v>5833.5113563999985</v>
      </c>
      <c r="G165" s="384">
        <f t="shared" si="17"/>
        <v>53143.425000000003</v>
      </c>
      <c r="H165" s="384">
        <f t="shared" si="17"/>
        <v>6967.5380000000005</v>
      </c>
    </row>
    <row r="166" spans="1:8" ht="24.95" customHeight="1">
      <c r="A166" s="340"/>
      <c r="B166" s="388"/>
      <c r="C166" s="389" t="s">
        <v>756</v>
      </c>
      <c r="D166" s="389"/>
      <c r="E166" s="389"/>
      <c r="F166" s="389"/>
      <c r="G166" s="389"/>
      <c r="H166" s="389"/>
    </row>
    <row r="167" spans="1:8" ht="15" customHeight="1">
      <c r="A167" s="379" t="s">
        <v>701</v>
      </c>
      <c r="B167" s="371" t="s">
        <v>702</v>
      </c>
      <c r="C167" s="384">
        <f>SUM(D167:H167)</f>
        <v>6633.9373268077197</v>
      </c>
      <c r="D167" s="384">
        <v>444.37211044568062</v>
      </c>
      <c r="E167" s="384">
        <v>254.64002081367607</v>
      </c>
      <c r="F167" s="384">
        <v>5059.6278803594123</v>
      </c>
      <c r="G167" s="384">
        <v>738.33040465616273</v>
      </c>
      <c r="H167" s="384">
        <v>136.96691053278872</v>
      </c>
    </row>
    <row r="168" spans="1:8" ht="15" customHeight="1">
      <c r="A168" s="379" t="s">
        <v>703</v>
      </c>
      <c r="B168" s="371" t="s">
        <v>704</v>
      </c>
      <c r="C168" s="384">
        <f t="shared" ref="C168:C184" si="18">SUM(D168:H168)</f>
        <v>446.61255110549581</v>
      </c>
      <c r="D168" s="384">
        <v>183.52444585296578</v>
      </c>
      <c r="E168" s="384">
        <v>123.94145890993366</v>
      </c>
      <c r="F168" s="384">
        <v>5.9130479351160332</v>
      </c>
      <c r="G168" s="384">
        <v>117.32229816848383</v>
      </c>
      <c r="H168" s="384">
        <v>15.911300238996521</v>
      </c>
    </row>
    <row r="169" spans="1:8" ht="15" customHeight="1">
      <c r="A169" s="379" t="s">
        <v>705</v>
      </c>
      <c r="B169" s="371" t="s">
        <v>706</v>
      </c>
      <c r="C169" s="384">
        <f t="shared" si="18"/>
        <v>21641.50300076147</v>
      </c>
      <c r="D169" s="384">
        <v>15006.599693333474</v>
      </c>
      <c r="E169" s="384">
        <v>1688.1711620228305</v>
      </c>
      <c r="F169" s="384">
        <v>80.24424142250902</v>
      </c>
      <c r="G169" s="384">
        <v>4684.9895584166588</v>
      </c>
      <c r="H169" s="384">
        <v>181.49834556600106</v>
      </c>
    </row>
    <row r="170" spans="1:8" ht="15" customHeight="1">
      <c r="A170" s="379" t="s">
        <v>707</v>
      </c>
      <c r="B170" s="371" t="s">
        <v>708</v>
      </c>
      <c r="C170" s="384">
        <f t="shared" si="18"/>
        <v>2304.4436702590165</v>
      </c>
      <c r="D170" s="384">
        <v>941.41272315861158</v>
      </c>
      <c r="E170" s="384">
        <v>33.508739555328305</v>
      </c>
      <c r="F170" s="384">
        <v>13.55820082092262</v>
      </c>
      <c r="G170" s="384">
        <v>1246.6723802028382</v>
      </c>
      <c r="H170" s="384">
        <v>69.29162652131582</v>
      </c>
    </row>
    <row r="171" spans="1:8" ht="15" customHeight="1">
      <c r="A171" s="379" t="s">
        <v>709</v>
      </c>
      <c r="B171" s="371" t="s">
        <v>710</v>
      </c>
      <c r="C171" s="384">
        <f t="shared" si="18"/>
        <v>8699.5975895120355</v>
      </c>
      <c r="D171" s="384">
        <v>2949.1280295082515</v>
      </c>
      <c r="E171" s="384">
        <v>3669.1888716848689</v>
      </c>
      <c r="F171" s="384">
        <v>44.454174920688502</v>
      </c>
      <c r="G171" s="384">
        <v>1729.6966103996401</v>
      </c>
      <c r="H171" s="384">
        <v>307.12990299858541</v>
      </c>
    </row>
    <row r="172" spans="1:8" ht="15" customHeight="1">
      <c r="A172" s="379" t="s">
        <v>711</v>
      </c>
      <c r="B172" s="371" t="s">
        <v>712</v>
      </c>
      <c r="C172" s="384">
        <f t="shared" si="18"/>
        <v>14034.223944253963</v>
      </c>
      <c r="D172" s="384">
        <v>4274.7829009389061</v>
      </c>
      <c r="E172" s="384">
        <v>1219.5953164442731</v>
      </c>
      <c r="F172" s="384">
        <v>56.860824588186503</v>
      </c>
      <c r="G172" s="384">
        <v>8303.4217125498435</v>
      </c>
      <c r="H172" s="384">
        <v>179.56318973275259</v>
      </c>
    </row>
    <row r="173" spans="1:8" ht="15" customHeight="1">
      <c r="A173" s="379" t="s">
        <v>713</v>
      </c>
      <c r="B173" s="371" t="s">
        <v>714</v>
      </c>
      <c r="C173" s="384">
        <f t="shared" si="18"/>
        <v>26298.600889531139</v>
      </c>
      <c r="D173" s="384">
        <v>12643.314684623179</v>
      </c>
      <c r="E173" s="384">
        <v>4277.6486613432226</v>
      </c>
      <c r="F173" s="384">
        <v>118.13254402494189</v>
      </c>
      <c r="G173" s="384">
        <v>8748.606058646752</v>
      </c>
      <c r="H173" s="384">
        <v>510.89894089304187</v>
      </c>
    </row>
    <row r="174" spans="1:8" ht="15" customHeight="1">
      <c r="A174" s="379" t="s">
        <v>715</v>
      </c>
      <c r="B174" s="371" t="s">
        <v>716</v>
      </c>
      <c r="C174" s="384">
        <f t="shared" si="18"/>
        <v>34825.337712819426</v>
      </c>
      <c r="D174" s="384">
        <v>7722.5854964109985</v>
      </c>
      <c r="E174" s="384">
        <v>17133.041201851542</v>
      </c>
      <c r="F174" s="384">
        <v>42.705346198060241</v>
      </c>
      <c r="G174" s="384">
        <v>7134.0721771741464</v>
      </c>
      <c r="H174" s="384">
        <v>2792.9334911846786</v>
      </c>
    </row>
    <row r="175" spans="1:8" ht="15" customHeight="1">
      <c r="A175" s="379" t="s">
        <v>717</v>
      </c>
      <c r="B175" s="371" t="s">
        <v>718</v>
      </c>
      <c r="C175" s="384">
        <f t="shared" si="18"/>
        <v>1180.437349660973</v>
      </c>
      <c r="D175" s="384">
        <v>826.30453833474144</v>
      </c>
      <c r="E175" s="384">
        <v>4.6067864117136228</v>
      </c>
      <c r="F175" s="384">
        <v>11.736504234851521</v>
      </c>
      <c r="G175" s="384">
        <v>330.22718414052565</v>
      </c>
      <c r="H175" s="384">
        <v>7.5623365391408806</v>
      </c>
    </row>
    <row r="176" spans="1:8" ht="15" customHeight="1">
      <c r="A176" s="379" t="s">
        <v>719</v>
      </c>
      <c r="B176" s="371" t="s">
        <v>720</v>
      </c>
      <c r="C176" s="384">
        <f t="shared" si="18"/>
        <v>6939.2171163854318</v>
      </c>
      <c r="D176" s="384">
        <v>4231.0652535992376</v>
      </c>
      <c r="E176" s="384">
        <v>917.84565529521251</v>
      </c>
      <c r="F176" s="384">
        <v>26.834486629181129</v>
      </c>
      <c r="G176" s="384">
        <v>1643.491936871148</v>
      </c>
      <c r="H176" s="384">
        <v>119.97978399065353</v>
      </c>
    </row>
    <row r="177" spans="1:8" ht="15" customHeight="1">
      <c r="A177" s="379" t="s">
        <v>721</v>
      </c>
      <c r="B177" s="371" t="s">
        <v>722</v>
      </c>
      <c r="C177" s="384">
        <f t="shared" si="18"/>
        <v>1756.2892801730804</v>
      </c>
      <c r="D177" s="384">
        <v>1643.706284391028</v>
      </c>
      <c r="E177" s="384">
        <v>10.019853508820528</v>
      </c>
      <c r="F177" s="384">
        <v>3.6135292936820202</v>
      </c>
      <c r="G177" s="384">
        <v>95.812117173926723</v>
      </c>
      <c r="H177" s="384">
        <v>3.1374958056232569</v>
      </c>
    </row>
    <row r="178" spans="1:8" ht="15" customHeight="1">
      <c r="A178" s="379" t="s">
        <v>723</v>
      </c>
      <c r="B178" s="371" t="s">
        <v>724</v>
      </c>
      <c r="C178" s="384">
        <f t="shared" si="18"/>
        <v>3680.5910554444654</v>
      </c>
      <c r="D178" s="384">
        <v>2366.0464017960981</v>
      </c>
      <c r="E178" s="384">
        <v>5.7909545758113161</v>
      </c>
      <c r="F178" s="384">
        <v>24.799561950904323</v>
      </c>
      <c r="G178" s="384">
        <v>1192.1971910359214</v>
      </c>
      <c r="H178" s="384">
        <v>91.756946085730405</v>
      </c>
    </row>
    <row r="179" spans="1:8" ht="15" customHeight="1">
      <c r="A179" s="379" t="s">
        <v>725</v>
      </c>
      <c r="B179" s="371" t="s">
        <v>726</v>
      </c>
      <c r="C179" s="384">
        <f t="shared" si="18"/>
        <v>23680.771324722482</v>
      </c>
      <c r="D179" s="384">
        <v>18672.338756474619</v>
      </c>
      <c r="E179" s="384">
        <v>199.60776245074683</v>
      </c>
      <c r="F179" s="384">
        <v>175.44902752651689</v>
      </c>
      <c r="G179" s="384">
        <v>4263.2908125525555</v>
      </c>
      <c r="H179" s="384">
        <v>370.08496571804471</v>
      </c>
    </row>
    <row r="180" spans="1:8" ht="15" customHeight="1">
      <c r="A180" s="379" t="s">
        <v>727</v>
      </c>
      <c r="B180" s="371" t="s">
        <v>728</v>
      </c>
      <c r="C180" s="384">
        <f t="shared" si="18"/>
        <v>1368.1504920775867</v>
      </c>
      <c r="D180" s="384">
        <v>960.14941339032907</v>
      </c>
      <c r="E180" s="384">
        <v>56.561555926929643</v>
      </c>
      <c r="F180" s="384">
        <v>5.4979400245195027</v>
      </c>
      <c r="G180" s="384">
        <v>323.53476349877405</v>
      </c>
      <c r="H180" s="384">
        <v>22.406819237034412</v>
      </c>
    </row>
    <row r="181" spans="1:8" ht="15" customHeight="1">
      <c r="A181" s="379" t="s">
        <v>729</v>
      </c>
      <c r="B181" s="371" t="s">
        <v>730</v>
      </c>
      <c r="C181" s="384">
        <f t="shared" si="18"/>
        <v>6108.058083797554</v>
      </c>
      <c r="D181" s="384">
        <v>2956.2339125201001</v>
      </c>
      <c r="E181" s="384">
        <v>39.978100752253539</v>
      </c>
      <c r="F181" s="384">
        <v>251.24480948551107</v>
      </c>
      <c r="G181" s="384">
        <v>1473.9064568679007</v>
      </c>
      <c r="H181" s="384">
        <v>1386.6948041717887</v>
      </c>
    </row>
    <row r="182" spans="1:8" ht="15" customHeight="1">
      <c r="A182" s="379" t="s">
        <v>731</v>
      </c>
      <c r="B182" s="371" t="s">
        <v>732</v>
      </c>
      <c r="C182" s="384">
        <f t="shared" si="18"/>
        <v>632.14007351210239</v>
      </c>
      <c r="D182" s="384">
        <v>489.61468922895699</v>
      </c>
      <c r="E182" s="384">
        <v>23.908611786133172</v>
      </c>
      <c r="F182" s="384">
        <v>3.5100509548174896</v>
      </c>
      <c r="G182" s="384">
        <v>103.83925110437268</v>
      </c>
      <c r="H182" s="384">
        <v>11.267470437822046</v>
      </c>
    </row>
    <row r="183" spans="1:8" ht="15" customHeight="1">
      <c r="A183" s="379" t="s">
        <v>733</v>
      </c>
      <c r="B183" s="371" t="s">
        <v>734</v>
      </c>
      <c r="C183" s="384">
        <f t="shared" si="18"/>
        <v>3717.2874190935931</v>
      </c>
      <c r="D183" s="384">
        <v>3185.4016784930782</v>
      </c>
      <c r="E183" s="384">
        <v>21.04721558564081</v>
      </c>
      <c r="F183" s="384">
        <v>18.840886153658076</v>
      </c>
      <c r="G183" s="384">
        <v>406.89633850637802</v>
      </c>
      <c r="H183" s="384">
        <v>85.10130035483796</v>
      </c>
    </row>
    <row r="184" spans="1:8" ht="15" customHeight="1">
      <c r="A184" s="379" t="s">
        <v>735</v>
      </c>
      <c r="B184" s="371" t="s">
        <v>736</v>
      </c>
      <c r="C184" s="384">
        <f t="shared" si="18"/>
        <v>6950.5693000473102</v>
      </c>
      <c r="D184" s="384">
        <v>4218.4821879774336</v>
      </c>
      <c r="E184" s="384">
        <v>549.89807108106288</v>
      </c>
      <c r="F184" s="384">
        <v>55.438557376520329</v>
      </c>
      <c r="G184" s="384">
        <v>1935.1334304076336</v>
      </c>
      <c r="H184" s="384">
        <v>191.6170532046599</v>
      </c>
    </row>
    <row r="185" spans="1:8" ht="9.75" customHeight="1">
      <c r="A185" s="372"/>
      <c r="B185" s="373"/>
      <c r="C185" s="391"/>
      <c r="D185" s="384"/>
      <c r="E185" s="384"/>
      <c r="F185" s="384"/>
      <c r="G185" s="384"/>
      <c r="H185" s="384"/>
    </row>
    <row r="186" spans="1:8" ht="15" customHeight="1">
      <c r="A186" s="374"/>
      <c r="B186" s="371" t="s">
        <v>737</v>
      </c>
      <c r="C186" s="391">
        <f t="shared" ref="C186" si="19">SUM(C167:C184)</f>
        <v>170897.76817996483</v>
      </c>
      <c r="D186" s="384">
        <v>83715.063200477671</v>
      </c>
      <c r="E186" s="384">
        <v>30229</v>
      </c>
      <c r="F186" s="384">
        <v>5998.4616139000009</v>
      </c>
      <c r="G186" s="384">
        <v>44471.440682373664</v>
      </c>
      <c r="H186" s="384">
        <v>6483.8026832134956</v>
      </c>
    </row>
    <row r="187" spans="1:8" ht="15" customHeight="1">
      <c r="A187" s="340"/>
      <c r="B187" s="385" t="s">
        <v>747</v>
      </c>
      <c r="C187" s="384">
        <f t="shared" ref="C187" si="20">SUM(D187:H187)</f>
        <v>234652.80566865893</v>
      </c>
      <c r="D187" s="384">
        <v>223015.74703424607</v>
      </c>
      <c r="E187" s="384">
        <v>0</v>
      </c>
      <c r="F187" s="384">
        <v>0</v>
      </c>
      <c r="G187" s="384">
        <v>10959.109317626331</v>
      </c>
      <c r="H187" s="384">
        <v>677.94931678650266</v>
      </c>
    </row>
    <row r="188" spans="1:8" ht="15" customHeight="1">
      <c r="A188" s="340"/>
      <c r="B188" s="371" t="s">
        <v>748</v>
      </c>
      <c r="C188" s="391">
        <f t="shared" ref="C188:H188" si="21">SUM(C186:C187)</f>
        <v>405550.57384862378</v>
      </c>
      <c r="D188" s="384">
        <f t="shared" si="21"/>
        <v>306730.81023472373</v>
      </c>
      <c r="E188" s="384">
        <f t="shared" si="21"/>
        <v>30229</v>
      </c>
      <c r="F188" s="384">
        <f t="shared" si="21"/>
        <v>5998.4616139000009</v>
      </c>
      <c r="G188" s="384">
        <f t="shared" si="21"/>
        <v>55430.549999999996</v>
      </c>
      <c r="H188" s="384">
        <f t="shared" si="21"/>
        <v>7161.7519999999986</v>
      </c>
    </row>
    <row r="189" spans="1:8" ht="15" customHeight="1">
      <c r="A189" s="340" t="s">
        <v>323</v>
      </c>
      <c r="B189" s="377"/>
      <c r="C189" s="377"/>
      <c r="D189" s="282"/>
    </row>
    <row r="190" spans="1:8" ht="15" customHeight="1">
      <c r="A190" s="356" t="s">
        <v>757</v>
      </c>
      <c r="B190" s="377"/>
      <c r="C190" s="377"/>
    </row>
    <row r="191" spans="1:8" ht="15" customHeight="1">
      <c r="A191" s="306" t="s">
        <v>751</v>
      </c>
      <c r="B191" s="377"/>
      <c r="C191" s="377"/>
    </row>
    <row r="192" spans="1:8" ht="15" customHeight="1">
      <c r="A192" s="214" t="s">
        <v>752</v>
      </c>
      <c r="B192" s="377"/>
      <c r="C192" s="377"/>
    </row>
    <row r="193" spans="1:3" ht="15" customHeight="1">
      <c r="A193" s="306" t="s">
        <v>753</v>
      </c>
      <c r="B193" s="377"/>
      <c r="C193" s="377"/>
    </row>
    <row r="194" spans="1:3" s="312" customFormat="1" ht="15" customHeight="1">
      <c r="A194" s="356" t="s">
        <v>742</v>
      </c>
      <c r="B194" s="311"/>
      <c r="C194" s="311"/>
    </row>
    <row r="195" spans="1:3" ht="18">
      <c r="A195" s="214"/>
      <c r="B195" s="392"/>
      <c r="C195" s="377"/>
    </row>
    <row r="196" spans="1:3">
      <c r="A196" s="214"/>
      <c r="B196" s="341"/>
    </row>
    <row r="197" spans="1:3">
      <c r="A197" s="214"/>
      <c r="B197" s="341"/>
    </row>
    <row r="198" spans="1:3">
      <c r="A198" s="214"/>
      <c r="B198" s="341"/>
    </row>
    <row r="199" spans="1:3">
      <c r="A199" s="214"/>
      <c r="B199" s="341"/>
    </row>
    <row r="200" spans="1:3">
      <c r="A200" s="214"/>
      <c r="B200" s="341"/>
      <c r="C200" s="393"/>
    </row>
  </sheetData>
  <mergeCells count="1">
    <mergeCell ref="A70:B70"/>
  </mergeCells>
  <pageMargins left="0.59055118110236227" right="0.19685039370078741" top="0.59055118110236227" bottom="0.39370078740157483" header="0.11811023622047245" footer="0.11811023622047245"/>
  <pageSetup paperSize="9" scale="70" orientation="portrait" r:id="rId1"/>
  <headerFooter>
    <oddFooter>&amp;L&amp;"MetaNormalLF-Roman,Standard"&amp;10Statistisches Bundesamt, Tabellen zu den UGR, Teil 5, 2018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workbookViewId="0"/>
  </sheetViews>
  <sheetFormatPr baseColWidth="10" defaultRowHeight="15"/>
  <cols>
    <col min="1" max="1" width="5.7109375" customWidth="1"/>
    <col min="2" max="2" width="57.7109375" customWidth="1"/>
    <col min="3" max="14" width="11.7109375" customWidth="1"/>
  </cols>
  <sheetData>
    <row r="1" spans="1:17" s="312" customFormat="1" ht="21.75" customHeight="1">
      <c r="A1" s="310" t="s">
        <v>758</v>
      </c>
      <c r="B1" s="311"/>
      <c r="H1" s="394"/>
    </row>
    <row r="2" spans="1:17" s="313" customFormat="1" ht="18" customHeight="1">
      <c r="A2" s="390" t="s">
        <v>693</v>
      </c>
      <c r="B2" s="314"/>
      <c r="H2" s="365"/>
    </row>
    <row r="3" spans="1:17" s="214" customFormat="1" ht="18" customHeight="1">
      <c r="B3" s="366"/>
    </row>
    <row r="4" spans="1:17" s="321" customFormat="1" ht="27" customHeight="1">
      <c r="A4" s="367" t="s">
        <v>759</v>
      </c>
      <c r="B4" s="319" t="s">
        <v>695</v>
      </c>
      <c r="C4" s="368">
        <v>2005</v>
      </c>
      <c r="D4" s="319">
        <v>2006</v>
      </c>
      <c r="E4" s="367">
        <v>2007</v>
      </c>
      <c r="F4" s="320" t="s">
        <v>696</v>
      </c>
      <c r="G4" s="368" t="s">
        <v>697</v>
      </c>
      <c r="H4" s="319">
        <v>2010</v>
      </c>
      <c r="I4" s="320">
        <v>2011</v>
      </c>
      <c r="J4" s="368">
        <v>2012</v>
      </c>
      <c r="K4" s="319" t="s">
        <v>698</v>
      </c>
      <c r="L4" s="368" t="s">
        <v>699</v>
      </c>
      <c r="M4" s="319">
        <v>2015</v>
      </c>
      <c r="N4" s="368" t="s">
        <v>700</v>
      </c>
      <c r="O4" s="263"/>
    </row>
    <row r="5" spans="1:17" ht="15" customHeight="1">
      <c r="A5" s="378" t="s">
        <v>701</v>
      </c>
      <c r="B5" s="369" t="s">
        <v>702</v>
      </c>
      <c r="C5" s="327">
        <v>258.47472338964548</v>
      </c>
      <c r="D5" s="327">
        <v>240.94724330499918</v>
      </c>
      <c r="E5" s="327">
        <v>209.27499337999504</v>
      </c>
      <c r="F5" s="327">
        <v>195.62549695303471</v>
      </c>
      <c r="G5" s="327">
        <v>162.20605182600283</v>
      </c>
      <c r="H5" s="327">
        <v>149.18353219637146</v>
      </c>
      <c r="I5" s="370">
        <v>144.3524183720472</v>
      </c>
      <c r="J5" s="370">
        <v>130.51088157412241</v>
      </c>
      <c r="K5" s="370">
        <v>129.1716460850017</v>
      </c>
      <c r="L5" s="370">
        <v>194.8752642340641</v>
      </c>
      <c r="M5" s="370">
        <v>181.15527148390444</v>
      </c>
      <c r="N5" s="370">
        <v>175.92728770745953</v>
      </c>
      <c r="O5" s="395"/>
      <c r="P5" s="395"/>
      <c r="Q5" s="395"/>
    </row>
    <row r="6" spans="1:17" ht="15" customHeight="1">
      <c r="A6" s="379" t="s">
        <v>703</v>
      </c>
      <c r="B6" s="371" t="s">
        <v>704</v>
      </c>
      <c r="C6" s="327">
        <v>81.087949671689131</v>
      </c>
      <c r="D6" s="327">
        <v>72.531352863400627</v>
      </c>
      <c r="E6" s="327">
        <v>52.588522831280812</v>
      </c>
      <c r="F6" s="327">
        <v>49.342283621836742</v>
      </c>
      <c r="G6" s="327">
        <v>41.993365356595888</v>
      </c>
      <c r="H6" s="327">
        <v>34.47475626713728</v>
      </c>
      <c r="I6" s="327">
        <v>33.636362200779757</v>
      </c>
      <c r="J6" s="327">
        <v>31.442192039889921</v>
      </c>
      <c r="K6" s="327">
        <v>30.955419688550101</v>
      </c>
      <c r="L6" s="327">
        <v>27.803718396811917</v>
      </c>
      <c r="M6" s="327">
        <v>25.218053306575584</v>
      </c>
      <c r="N6" s="327">
        <v>24.117461882981502</v>
      </c>
      <c r="O6" s="395"/>
      <c r="P6" s="395"/>
      <c r="Q6" s="395"/>
    </row>
    <row r="7" spans="1:17" ht="15" customHeight="1">
      <c r="A7" s="379" t="s">
        <v>705</v>
      </c>
      <c r="B7" s="371" t="s">
        <v>706</v>
      </c>
      <c r="C7" s="327">
        <v>4480.3777318914445</v>
      </c>
      <c r="D7" s="327">
        <v>4409.4010223967398</v>
      </c>
      <c r="E7" s="327">
        <v>3709.4603936887202</v>
      </c>
      <c r="F7" s="327">
        <v>3456.0183309321228</v>
      </c>
      <c r="G7" s="327">
        <v>3221.5642330030096</v>
      </c>
      <c r="H7" s="327">
        <v>3309.8460065548647</v>
      </c>
      <c r="I7" s="327">
        <v>3471.5556919955438</v>
      </c>
      <c r="J7" s="327">
        <v>3543.239621072295</v>
      </c>
      <c r="K7" s="327">
        <v>3500.9684498398365</v>
      </c>
      <c r="L7" s="327">
        <v>3966.0836628603706</v>
      </c>
      <c r="M7" s="327">
        <v>4076.2035570877852</v>
      </c>
      <c r="N7" s="327">
        <v>4249.6205317890945</v>
      </c>
      <c r="O7" s="395"/>
      <c r="P7" s="395"/>
      <c r="Q7" s="395"/>
    </row>
    <row r="8" spans="1:17" ht="15" customHeight="1">
      <c r="A8" s="379" t="s">
        <v>707</v>
      </c>
      <c r="B8" s="371" t="s">
        <v>708</v>
      </c>
      <c r="C8" s="327">
        <v>184.6715100638979</v>
      </c>
      <c r="D8" s="327">
        <v>183.17635903082186</v>
      </c>
      <c r="E8" s="327">
        <v>167.4437184861336</v>
      </c>
      <c r="F8" s="327">
        <v>171.72313232268647</v>
      </c>
      <c r="G8" s="327">
        <v>219.29422578600952</v>
      </c>
      <c r="H8" s="327">
        <v>230.62451269099418</v>
      </c>
      <c r="I8" s="327">
        <v>202.21978369289184</v>
      </c>
      <c r="J8" s="327">
        <v>181.9937285623293</v>
      </c>
      <c r="K8" s="327">
        <v>135.91012914578926</v>
      </c>
      <c r="L8" s="327">
        <v>180.35567682578386</v>
      </c>
      <c r="M8" s="327">
        <v>190.64926995257079</v>
      </c>
      <c r="N8" s="327">
        <v>195.38073127733261</v>
      </c>
      <c r="O8" s="395"/>
      <c r="P8" s="395"/>
      <c r="Q8" s="395"/>
    </row>
    <row r="9" spans="1:17" ht="15" customHeight="1">
      <c r="A9" s="379" t="s">
        <v>709</v>
      </c>
      <c r="B9" s="371" t="s">
        <v>710</v>
      </c>
      <c r="C9" s="327">
        <v>1179.1850029363732</v>
      </c>
      <c r="D9" s="327">
        <v>1305.0793828676701</v>
      </c>
      <c r="E9" s="327">
        <v>1133.4538423961094</v>
      </c>
      <c r="F9" s="327">
        <v>1185.6912793926838</v>
      </c>
      <c r="G9" s="327">
        <v>1052.311828453084</v>
      </c>
      <c r="H9" s="327">
        <v>953.69464224823787</v>
      </c>
      <c r="I9" s="327">
        <v>909.35995530716616</v>
      </c>
      <c r="J9" s="327">
        <v>865.2622030195995</v>
      </c>
      <c r="K9" s="327">
        <v>843.09599751014002</v>
      </c>
      <c r="L9" s="327">
        <v>901.47948296705704</v>
      </c>
      <c r="M9" s="327">
        <v>864.68118255223669</v>
      </c>
      <c r="N9" s="327">
        <v>856.99083815554582</v>
      </c>
      <c r="O9" s="395"/>
      <c r="P9" s="395"/>
      <c r="Q9" s="395"/>
    </row>
    <row r="10" spans="1:17" ht="15" customHeight="1">
      <c r="A10" s="379" t="s">
        <v>711</v>
      </c>
      <c r="B10" s="371" t="s">
        <v>712</v>
      </c>
      <c r="C10" s="327">
        <v>1171.9684742860022</v>
      </c>
      <c r="D10" s="327">
        <v>1176.6287204776108</v>
      </c>
      <c r="E10" s="327">
        <v>904.96206578787815</v>
      </c>
      <c r="F10" s="327">
        <v>871.48505666612971</v>
      </c>
      <c r="G10" s="327">
        <v>726.26122737039725</v>
      </c>
      <c r="H10" s="327">
        <v>762.70361244164974</v>
      </c>
      <c r="I10" s="327">
        <v>788.34458326108665</v>
      </c>
      <c r="J10" s="327">
        <v>843.54250946494244</v>
      </c>
      <c r="K10" s="327">
        <v>869.12652035205383</v>
      </c>
      <c r="L10" s="327">
        <v>939.66260855725909</v>
      </c>
      <c r="M10" s="327">
        <v>904.83384955635483</v>
      </c>
      <c r="N10" s="327">
        <v>906.84468758900289</v>
      </c>
      <c r="O10" s="395"/>
      <c r="P10" s="395"/>
      <c r="Q10" s="395"/>
    </row>
    <row r="11" spans="1:17" ht="15" customHeight="1">
      <c r="A11" s="379" t="s">
        <v>713</v>
      </c>
      <c r="B11" s="371" t="s">
        <v>714</v>
      </c>
      <c r="C11" s="327">
        <v>5911.2868437910693</v>
      </c>
      <c r="D11" s="327">
        <v>5789.1050456642561</v>
      </c>
      <c r="E11" s="327">
        <v>5248.0608837586269</v>
      </c>
      <c r="F11" s="327">
        <v>4691.9078943868135</v>
      </c>
      <c r="G11" s="327">
        <v>5050.4604391890971</v>
      </c>
      <c r="H11" s="327">
        <v>5141.9735201301974</v>
      </c>
      <c r="I11" s="327">
        <v>5192.0075565306497</v>
      </c>
      <c r="J11" s="327">
        <v>5197.2258949173975</v>
      </c>
      <c r="K11" s="327">
        <v>5137.3113147597596</v>
      </c>
      <c r="L11" s="327">
        <v>3161.3217868869315</v>
      </c>
      <c r="M11" s="327">
        <v>3069.728455001708</v>
      </c>
      <c r="N11" s="327">
        <v>3116.1751626618097</v>
      </c>
      <c r="O11" s="395"/>
      <c r="P11" s="395"/>
      <c r="Q11" s="395"/>
    </row>
    <row r="12" spans="1:17" ht="15" customHeight="1">
      <c r="A12" s="379" t="s">
        <v>715</v>
      </c>
      <c r="B12" s="371" t="s">
        <v>716</v>
      </c>
      <c r="C12" s="327">
        <v>998.33780198108889</v>
      </c>
      <c r="D12" s="327">
        <v>1007.8294549766191</v>
      </c>
      <c r="E12" s="327">
        <v>859.99301891641721</v>
      </c>
      <c r="F12" s="327">
        <v>822.56245926798033</v>
      </c>
      <c r="G12" s="327">
        <v>982.40341654100962</v>
      </c>
      <c r="H12" s="327">
        <v>998.59751503203461</v>
      </c>
      <c r="I12" s="327">
        <v>892.8644912934144</v>
      </c>
      <c r="J12" s="327">
        <v>851.55006136785846</v>
      </c>
      <c r="K12" s="327">
        <v>732.70098162574845</v>
      </c>
      <c r="L12" s="327">
        <v>1313.090025086894</v>
      </c>
      <c r="M12" s="327">
        <v>1234.9583022570839</v>
      </c>
      <c r="N12" s="327">
        <v>1218.0892448738648</v>
      </c>
      <c r="O12" s="395"/>
      <c r="P12" s="395"/>
      <c r="Q12" s="395"/>
    </row>
    <row r="13" spans="1:17" ht="15" customHeight="1">
      <c r="A13" s="379" t="s">
        <v>717</v>
      </c>
      <c r="B13" s="371" t="s">
        <v>718</v>
      </c>
      <c r="C13" s="327">
        <v>497.28967802085418</v>
      </c>
      <c r="D13" s="327">
        <v>483.70872523608926</v>
      </c>
      <c r="E13" s="327">
        <v>403.28722473139874</v>
      </c>
      <c r="F13" s="327">
        <v>411.3700931875004</v>
      </c>
      <c r="G13" s="327">
        <v>385.21386895002564</v>
      </c>
      <c r="H13" s="327">
        <v>383.17289982831403</v>
      </c>
      <c r="I13" s="327">
        <v>391.43560512407601</v>
      </c>
      <c r="J13" s="327">
        <v>403.1296182575399</v>
      </c>
      <c r="K13" s="327">
        <v>401.01959187227237</v>
      </c>
      <c r="L13" s="327">
        <v>525.1363771347178</v>
      </c>
      <c r="M13" s="327">
        <v>516.59087824874621</v>
      </c>
      <c r="N13" s="327">
        <v>531.14269420561413</v>
      </c>
      <c r="O13" s="395"/>
      <c r="P13" s="395"/>
      <c r="Q13" s="395"/>
    </row>
    <row r="14" spans="1:17" ht="15" customHeight="1">
      <c r="A14" s="379" t="s">
        <v>719</v>
      </c>
      <c r="B14" s="371" t="s">
        <v>720</v>
      </c>
      <c r="C14" s="327">
        <v>1493.2218322240083</v>
      </c>
      <c r="D14" s="327">
        <v>1450.6010000031713</v>
      </c>
      <c r="E14" s="327">
        <v>1208.4443224426827</v>
      </c>
      <c r="F14" s="327">
        <v>1237.2815834575733</v>
      </c>
      <c r="G14" s="327">
        <v>882.26154546957684</v>
      </c>
      <c r="H14" s="327">
        <v>804.18599258186214</v>
      </c>
      <c r="I14" s="327">
        <v>871.05573908581346</v>
      </c>
      <c r="J14" s="327">
        <v>940.27322907996108</v>
      </c>
      <c r="K14" s="327">
        <v>930.59528150873007</v>
      </c>
      <c r="L14" s="327">
        <v>1038.1150114344846</v>
      </c>
      <c r="M14" s="327">
        <v>1016.617941031929</v>
      </c>
      <c r="N14" s="327">
        <v>1050.3612276021302</v>
      </c>
      <c r="O14" s="395"/>
      <c r="P14" s="395"/>
      <c r="Q14" s="395"/>
    </row>
    <row r="15" spans="1:17" ht="15" customHeight="1">
      <c r="A15" s="379" t="s">
        <v>721</v>
      </c>
      <c r="B15" s="371" t="s">
        <v>722</v>
      </c>
      <c r="C15" s="327">
        <v>440.41564295672197</v>
      </c>
      <c r="D15" s="327">
        <v>409.55241041029677</v>
      </c>
      <c r="E15" s="327">
        <v>306.65184076101599</v>
      </c>
      <c r="F15" s="327">
        <v>290.69021250061166</v>
      </c>
      <c r="G15" s="327">
        <v>286.91602691250557</v>
      </c>
      <c r="H15" s="327">
        <v>293.33265628115817</v>
      </c>
      <c r="I15" s="327">
        <v>304.61598083614103</v>
      </c>
      <c r="J15" s="327">
        <v>321.68748310557459</v>
      </c>
      <c r="K15" s="327">
        <v>321.42235043222956</v>
      </c>
      <c r="L15" s="327">
        <v>387.21591137028258</v>
      </c>
      <c r="M15" s="327">
        <v>395.22212632903813</v>
      </c>
      <c r="N15" s="327">
        <v>415.94047134450727</v>
      </c>
      <c r="O15" s="395"/>
      <c r="P15" s="395"/>
      <c r="Q15" s="395"/>
    </row>
    <row r="16" spans="1:17" ht="15" customHeight="1">
      <c r="A16" s="379" t="s">
        <v>723</v>
      </c>
      <c r="B16" s="371" t="s">
        <v>724</v>
      </c>
      <c r="C16" s="327">
        <v>899.84316190375125</v>
      </c>
      <c r="D16" s="327">
        <v>916.78160932510684</v>
      </c>
      <c r="E16" s="327">
        <v>766.25997657695643</v>
      </c>
      <c r="F16" s="327">
        <v>774.46089678059809</v>
      </c>
      <c r="G16" s="327">
        <v>658.20528459531988</v>
      </c>
      <c r="H16" s="327">
        <v>645.85436182342164</v>
      </c>
      <c r="I16" s="327">
        <v>663.54287493970583</v>
      </c>
      <c r="J16" s="327">
        <v>710.81625957203312</v>
      </c>
      <c r="K16" s="327">
        <v>703.19286061022967</v>
      </c>
      <c r="L16" s="327">
        <v>810.58445030146959</v>
      </c>
      <c r="M16" s="327">
        <v>805.23451789585215</v>
      </c>
      <c r="N16" s="327">
        <v>849.04183998737722</v>
      </c>
      <c r="O16" s="395"/>
      <c r="P16" s="395"/>
      <c r="Q16" s="395"/>
    </row>
    <row r="17" spans="1:17" ht="15" customHeight="1">
      <c r="A17" s="379" t="s">
        <v>725</v>
      </c>
      <c r="B17" s="371" t="s">
        <v>726</v>
      </c>
      <c r="C17" s="327">
        <v>7595.9777709554928</v>
      </c>
      <c r="D17" s="327">
        <v>7818.0143087183005</v>
      </c>
      <c r="E17" s="327">
        <v>6911.0070426650282</v>
      </c>
      <c r="F17" s="327">
        <v>7223.1806525769134</v>
      </c>
      <c r="G17" s="327">
        <v>5904.6180413698385</v>
      </c>
      <c r="H17" s="327">
        <v>5459.8725211569972</v>
      </c>
      <c r="I17" s="327">
        <v>5308.8460327891416</v>
      </c>
      <c r="J17" s="327">
        <v>5307.1509665571402</v>
      </c>
      <c r="K17" s="327">
        <v>5253.5452576738007</v>
      </c>
      <c r="L17" s="327">
        <v>6019.8003629469749</v>
      </c>
      <c r="M17" s="327">
        <v>5878.2553107796011</v>
      </c>
      <c r="N17" s="327">
        <v>5952.3438717003637</v>
      </c>
      <c r="O17" s="395"/>
      <c r="P17" s="395"/>
      <c r="Q17" s="395"/>
    </row>
    <row r="18" spans="1:17" ht="15" customHeight="1">
      <c r="A18" s="379" t="s">
        <v>727</v>
      </c>
      <c r="B18" s="371" t="s">
        <v>728</v>
      </c>
      <c r="C18" s="327">
        <v>446.25714506766133</v>
      </c>
      <c r="D18" s="327">
        <v>260.3489521217499</v>
      </c>
      <c r="E18" s="327">
        <v>322.67891139417617</v>
      </c>
      <c r="F18" s="327">
        <v>336.46473331131432</v>
      </c>
      <c r="G18" s="327">
        <v>225.84419992483419</v>
      </c>
      <c r="H18" s="327">
        <v>239.63988807952185</v>
      </c>
      <c r="I18" s="327">
        <v>248.44134513611183</v>
      </c>
      <c r="J18" s="327">
        <v>257.64052847305805</v>
      </c>
      <c r="K18" s="327">
        <v>254.90857910560379</v>
      </c>
      <c r="L18" s="327">
        <v>283.42543815158928</v>
      </c>
      <c r="M18" s="327">
        <v>276.97326274497027</v>
      </c>
      <c r="N18" s="327">
        <v>281.89090830517205</v>
      </c>
      <c r="O18" s="395"/>
      <c r="P18" s="395"/>
      <c r="Q18" s="395"/>
    </row>
    <row r="19" spans="1:17" ht="15" customHeight="1">
      <c r="A19" s="379" t="s">
        <v>729</v>
      </c>
      <c r="B19" s="371" t="s">
        <v>730</v>
      </c>
      <c r="C19" s="327">
        <v>895.28560676245809</v>
      </c>
      <c r="D19" s="327">
        <v>866.86405533556126</v>
      </c>
      <c r="E19" s="327">
        <v>782.12069127252425</v>
      </c>
      <c r="F19" s="327">
        <v>764.47289757444048</v>
      </c>
      <c r="G19" s="327">
        <v>672.34601734289367</v>
      </c>
      <c r="H19" s="327">
        <v>607.86003072316589</v>
      </c>
      <c r="I19" s="327">
        <v>584.70354588540306</v>
      </c>
      <c r="J19" s="327">
        <v>547.91584741085501</v>
      </c>
      <c r="K19" s="327">
        <v>529.21310350701572</v>
      </c>
      <c r="L19" s="327">
        <v>650.5224042028791</v>
      </c>
      <c r="M19" s="327">
        <v>606.46745135060712</v>
      </c>
      <c r="N19" s="327">
        <v>586.26675674194098</v>
      </c>
      <c r="O19" s="395"/>
      <c r="P19" s="395"/>
      <c r="Q19" s="395"/>
    </row>
    <row r="20" spans="1:17" ht="15" customHeight="1">
      <c r="A20" s="379" t="s">
        <v>731</v>
      </c>
      <c r="B20" s="371" t="s">
        <v>732</v>
      </c>
      <c r="C20" s="327">
        <v>90.327494222785305</v>
      </c>
      <c r="D20" s="327">
        <v>90.166758429059456</v>
      </c>
      <c r="E20" s="327">
        <v>82.138495731820512</v>
      </c>
      <c r="F20" s="327">
        <v>87.515724863519395</v>
      </c>
      <c r="G20" s="327">
        <v>82.145447266297381</v>
      </c>
      <c r="H20" s="327">
        <v>80.817263426573192</v>
      </c>
      <c r="I20" s="327">
        <v>83.486877797751873</v>
      </c>
      <c r="J20" s="327">
        <v>87.107140337709026</v>
      </c>
      <c r="K20" s="327">
        <v>85.142699331486725</v>
      </c>
      <c r="L20" s="327">
        <v>118.87166528648696</v>
      </c>
      <c r="M20" s="327">
        <v>119.67186432815372</v>
      </c>
      <c r="N20" s="327">
        <v>124.19480696978455</v>
      </c>
      <c r="O20" s="395"/>
      <c r="P20" s="395"/>
      <c r="Q20" s="395"/>
    </row>
    <row r="21" spans="1:17" ht="15" customHeight="1">
      <c r="A21" s="379" t="s">
        <v>733</v>
      </c>
      <c r="B21" s="371" t="s">
        <v>734</v>
      </c>
      <c r="C21" s="327">
        <v>1125.6252867441972</v>
      </c>
      <c r="D21" s="327">
        <v>322.20632999084006</v>
      </c>
      <c r="E21" s="327">
        <v>933.7472286165472</v>
      </c>
      <c r="F21" s="327">
        <v>997.07938428228624</v>
      </c>
      <c r="G21" s="327">
        <v>1055.6740960495979</v>
      </c>
      <c r="H21" s="327">
        <v>1086.277756374508</v>
      </c>
      <c r="I21" s="327">
        <v>1173.6946179404817</v>
      </c>
      <c r="J21" s="327">
        <v>1263.6534409666051</v>
      </c>
      <c r="K21" s="327">
        <v>1258.4790021195829</v>
      </c>
      <c r="L21" s="327">
        <v>1571.5012687270355</v>
      </c>
      <c r="M21" s="327">
        <v>1628.4117168974044</v>
      </c>
      <c r="N21" s="327">
        <v>1742.8357795253962</v>
      </c>
      <c r="O21" s="395"/>
      <c r="P21" s="395"/>
      <c r="Q21" s="395"/>
    </row>
    <row r="22" spans="1:17" ht="15" customHeight="1">
      <c r="A22" s="379" t="s">
        <v>735</v>
      </c>
      <c r="B22" s="371" t="s">
        <v>736</v>
      </c>
      <c r="C22" s="327">
        <v>1612.1861729745062</v>
      </c>
      <c r="D22" s="327">
        <v>1613.018327513445</v>
      </c>
      <c r="E22" s="327">
        <v>1375.8840935661356</v>
      </c>
      <c r="F22" s="327">
        <v>1441.7587367001656</v>
      </c>
      <c r="G22" s="327">
        <v>1458.4943653794548</v>
      </c>
      <c r="H22" s="327">
        <v>1331.721789693205</v>
      </c>
      <c r="I22" s="327">
        <v>1276.5753987311559</v>
      </c>
      <c r="J22" s="327">
        <v>1237.0206899251316</v>
      </c>
      <c r="K22" s="327">
        <v>1222.5417240590243</v>
      </c>
      <c r="L22" s="327">
        <v>1386.1378763206949</v>
      </c>
      <c r="M22" s="327">
        <v>1333.2296996383445</v>
      </c>
      <c r="N22" s="327">
        <v>1329.0544967454528</v>
      </c>
      <c r="O22" s="395"/>
      <c r="P22" s="395"/>
      <c r="Q22" s="395"/>
    </row>
    <row r="23" spans="1:17" ht="9.9499999999999993" customHeight="1">
      <c r="A23" s="372"/>
      <c r="B23" s="373"/>
      <c r="C23" s="327"/>
      <c r="D23" s="327"/>
      <c r="E23" s="327"/>
      <c r="F23" s="327"/>
      <c r="G23" s="327"/>
      <c r="H23" s="327"/>
      <c r="I23" s="327"/>
      <c r="J23" s="327"/>
      <c r="K23" s="327"/>
      <c r="L23" s="327"/>
      <c r="M23" s="327"/>
      <c r="N23" s="327"/>
      <c r="O23" s="395"/>
      <c r="P23" s="395"/>
      <c r="Q23" s="395"/>
    </row>
    <row r="24" spans="1:17" ht="15" customHeight="1">
      <c r="A24" s="374"/>
      <c r="B24" s="371" t="s">
        <v>737</v>
      </c>
      <c r="C24" s="327">
        <f t="shared" ref="C24:I24" si="0">SUM(C5:C22)</f>
        <v>29361.819829843647</v>
      </c>
      <c r="D24" s="327">
        <f t="shared" si="0"/>
        <v>28415.961058665733</v>
      </c>
      <c r="E24" s="327">
        <f t="shared" si="0"/>
        <v>25377.45726700345</v>
      </c>
      <c r="F24" s="327">
        <f t="shared" si="0"/>
        <v>25008.630848778208</v>
      </c>
      <c r="G24" s="327">
        <f t="shared" si="0"/>
        <v>23068.213680785557</v>
      </c>
      <c r="H24" s="327">
        <f t="shared" si="0"/>
        <v>22513.833257530212</v>
      </c>
      <c r="I24" s="327">
        <f t="shared" si="0"/>
        <v>22540.738860919359</v>
      </c>
      <c r="J24" s="327">
        <f>SUM(J5:J22)</f>
        <v>22721.162295704042</v>
      </c>
      <c r="K24" s="327">
        <f>SUM(K5:K22)</f>
        <v>22339.300909226855</v>
      </c>
      <c r="L24" s="327">
        <f>SUM(L5:L22)</f>
        <v>23475.982991691788</v>
      </c>
      <c r="M24" s="327">
        <f>SUM(M5:M22)</f>
        <v>23124.102710442865</v>
      </c>
      <c r="N24" s="327">
        <f>SUM(N5:N22)</f>
        <v>23606.218799064831</v>
      </c>
      <c r="O24" s="395"/>
      <c r="P24" s="395"/>
      <c r="Q24" s="395"/>
    </row>
    <row r="25" spans="1:17" ht="15" customHeight="1">
      <c r="A25" s="322"/>
      <c r="B25" s="385" t="s">
        <v>738</v>
      </c>
      <c r="C25" s="384">
        <v>361695.72647312802</v>
      </c>
      <c r="D25" s="384">
        <v>349287.04678603826</v>
      </c>
      <c r="E25" s="384">
        <v>341392.38470869133</v>
      </c>
      <c r="F25" s="384">
        <v>335312.09256476525</v>
      </c>
      <c r="G25" s="384">
        <v>334323.3464838877</v>
      </c>
      <c r="H25" s="384">
        <v>326902.24177096918</v>
      </c>
      <c r="I25" s="384">
        <v>326760.27723368391</v>
      </c>
      <c r="J25" s="384">
        <v>313784.39217147097</v>
      </c>
      <c r="K25" s="396">
        <v>307587.99510315218</v>
      </c>
      <c r="L25" s="396">
        <v>306106.21783376951</v>
      </c>
      <c r="M25" s="396">
        <v>304853.09895433101</v>
      </c>
      <c r="N25" s="396">
        <v>306557.45465491869</v>
      </c>
      <c r="O25" s="395"/>
      <c r="P25" s="395"/>
      <c r="Q25" s="395"/>
    </row>
    <row r="26" spans="1:17" ht="15" customHeight="1">
      <c r="A26" s="322"/>
      <c r="B26" s="371" t="s">
        <v>739</v>
      </c>
      <c r="C26" s="327">
        <f t="shared" ref="C26:I26" si="1">SUM(C24:C25)</f>
        <v>391057.54630297166</v>
      </c>
      <c r="D26" s="327">
        <f t="shared" si="1"/>
        <v>377703.00784470397</v>
      </c>
      <c r="E26" s="327">
        <f t="shared" si="1"/>
        <v>366769.84197569476</v>
      </c>
      <c r="F26" s="327">
        <f t="shared" si="1"/>
        <v>360320.72341354343</v>
      </c>
      <c r="G26" s="327">
        <f t="shared" si="1"/>
        <v>357391.56016467325</v>
      </c>
      <c r="H26" s="327">
        <f t="shared" si="1"/>
        <v>349416.07502849941</v>
      </c>
      <c r="I26" s="327">
        <f t="shared" si="1"/>
        <v>349301.01609460328</v>
      </c>
      <c r="J26" s="327">
        <f>SUM(J24:J25)</f>
        <v>336505.55446717504</v>
      </c>
      <c r="K26" s="327">
        <f>SUM(K24:K25)</f>
        <v>329927.29601237905</v>
      </c>
      <c r="L26" s="327">
        <f>SUM(L24:L25)</f>
        <v>329582.2008254613</v>
      </c>
      <c r="M26" s="327">
        <f>SUM(M24:M25)</f>
        <v>327977.20166477386</v>
      </c>
      <c r="N26" s="327">
        <f>SUM(N24:N25)</f>
        <v>330163.6734539835</v>
      </c>
      <c r="O26" s="395"/>
      <c r="P26" s="395"/>
      <c r="Q26" s="395"/>
    </row>
    <row r="27" spans="1:17" ht="15" customHeight="1">
      <c r="A27" s="340" t="s">
        <v>323</v>
      </c>
      <c r="B27" s="214"/>
      <c r="C27" s="341"/>
    </row>
    <row r="28" spans="1:17" ht="15" customHeight="1">
      <c r="A28" s="214" t="s">
        <v>750</v>
      </c>
      <c r="B28" s="214"/>
      <c r="C28" s="377"/>
    </row>
    <row r="29" spans="1:17" ht="15" customHeight="1">
      <c r="A29" s="356" t="s">
        <v>844</v>
      </c>
      <c r="B29" s="397"/>
      <c r="C29" s="397"/>
      <c r="D29" s="397"/>
      <c r="E29" s="397"/>
      <c r="F29" s="397"/>
      <c r="G29" s="397"/>
      <c r="H29" s="397"/>
      <c r="I29" s="214"/>
    </row>
    <row r="30" spans="1:17" ht="15" customHeight="1">
      <c r="A30" s="214" t="s">
        <v>845</v>
      </c>
      <c r="B30" s="397"/>
      <c r="C30" s="397"/>
      <c r="D30" s="397"/>
      <c r="E30" s="397"/>
      <c r="F30" s="397"/>
      <c r="G30" s="397"/>
      <c r="H30" s="397"/>
      <c r="I30" s="214"/>
    </row>
    <row r="31" spans="1:17" ht="15" customHeight="1">
      <c r="A31" s="306" t="s">
        <v>846</v>
      </c>
      <c r="B31" s="214"/>
      <c r="C31" s="214"/>
      <c r="D31" s="214"/>
      <c r="E31" s="214"/>
      <c r="F31" s="214"/>
      <c r="G31" s="214"/>
      <c r="H31" s="214"/>
      <c r="I31" s="341"/>
    </row>
    <row r="32" spans="1:17" ht="15" customHeight="1">
      <c r="A32" s="214" t="s">
        <v>742</v>
      </c>
      <c r="B32" s="214"/>
      <c r="C32" s="214"/>
      <c r="D32" s="214"/>
      <c r="E32" s="214"/>
      <c r="F32" s="214"/>
      <c r="G32" s="214"/>
      <c r="H32" s="214"/>
      <c r="I32" s="341"/>
    </row>
    <row r="33" spans="1:9" ht="15" customHeight="1">
      <c r="A33" s="214" t="s">
        <v>853</v>
      </c>
      <c r="B33" s="306"/>
      <c r="C33" s="306"/>
      <c r="D33" s="306"/>
      <c r="E33" s="306"/>
      <c r="F33" s="306"/>
      <c r="G33" s="306"/>
      <c r="H33" s="306"/>
    </row>
    <row r="34" spans="1:9" ht="15" customHeight="1">
      <c r="A34" s="306" t="s">
        <v>854</v>
      </c>
      <c r="B34" s="306"/>
      <c r="C34" s="306"/>
      <c r="D34" s="306"/>
      <c r="E34" s="306"/>
      <c r="F34" s="306"/>
      <c r="G34" s="306"/>
      <c r="H34" s="306"/>
    </row>
    <row r="35" spans="1:9">
      <c r="I35" s="341"/>
    </row>
  </sheetData>
  <pageMargins left="0.59055118110236227" right="0.39370078740157483" top="0.78740157480314965" bottom="0.59055118110236227" header="0.11811023622047245" footer="0.11811023622047245"/>
  <pageSetup paperSize="9" scale="70" orientation="portrait" r:id="rId1"/>
  <headerFooter>
    <oddFooter>&amp;L&amp;"MetaNormalLF-Roman,Standard"&amp;10Statistisches Bundesamt, Tabellen zu den UGR, Teil 5, 2018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workbookViewId="0"/>
  </sheetViews>
  <sheetFormatPr baseColWidth="10" defaultRowHeight="15"/>
  <cols>
    <col min="1" max="1" width="5.7109375" customWidth="1"/>
    <col min="2" max="2" width="57.7109375" customWidth="1"/>
    <col min="3" max="14" width="11.7109375" customWidth="1"/>
  </cols>
  <sheetData>
    <row r="1" spans="1:15" s="312" customFormat="1" ht="21.75" customHeight="1">
      <c r="A1" s="310" t="s">
        <v>760</v>
      </c>
      <c r="B1" s="311"/>
      <c r="H1" s="394"/>
    </row>
    <row r="2" spans="1:15" s="313" customFormat="1" ht="18" customHeight="1">
      <c r="A2" s="390" t="s">
        <v>693</v>
      </c>
      <c r="B2" s="314"/>
      <c r="H2" s="365"/>
    </row>
    <row r="3" spans="1:15" s="214" customFormat="1" ht="18" customHeight="1">
      <c r="B3" s="366"/>
    </row>
    <row r="4" spans="1:15" s="321" customFormat="1" ht="27" customHeight="1">
      <c r="A4" s="367" t="s">
        <v>694</v>
      </c>
      <c r="B4" s="319" t="s">
        <v>695</v>
      </c>
      <c r="C4" s="368">
        <v>2005</v>
      </c>
      <c r="D4" s="319">
        <v>2006</v>
      </c>
      <c r="E4" s="367">
        <v>2007</v>
      </c>
      <c r="F4" s="320" t="s">
        <v>696</v>
      </c>
      <c r="G4" s="368" t="s">
        <v>697</v>
      </c>
      <c r="H4" s="319">
        <v>2010</v>
      </c>
      <c r="I4" s="320">
        <v>2011</v>
      </c>
      <c r="J4" s="368">
        <v>2012</v>
      </c>
      <c r="K4" s="319" t="s">
        <v>698</v>
      </c>
      <c r="L4" s="368" t="s">
        <v>699</v>
      </c>
      <c r="M4" s="319">
        <v>2015</v>
      </c>
      <c r="N4" s="368" t="s">
        <v>700</v>
      </c>
      <c r="O4" s="263"/>
    </row>
    <row r="5" spans="1:15" ht="15" customHeight="1">
      <c r="A5" s="378" t="s">
        <v>701</v>
      </c>
      <c r="B5" s="369" t="s">
        <v>702</v>
      </c>
      <c r="C5" s="327">
        <v>427.12481134844586</v>
      </c>
      <c r="D5" s="327">
        <v>444.19066300113138</v>
      </c>
      <c r="E5" s="327">
        <v>403.28318941999873</v>
      </c>
      <c r="F5" s="327">
        <v>387.33173977027457</v>
      </c>
      <c r="G5" s="327">
        <v>363.91633051462452</v>
      </c>
      <c r="H5" s="327">
        <v>378.70533805772084</v>
      </c>
      <c r="I5" s="370">
        <v>390.61883247510542</v>
      </c>
      <c r="J5" s="370">
        <v>388.75318994100257</v>
      </c>
      <c r="K5" s="370">
        <v>380.19350818934055</v>
      </c>
      <c r="L5" s="370">
        <v>424.1290429336828</v>
      </c>
      <c r="M5" s="370">
        <v>425.6704146771101</v>
      </c>
      <c r="N5" s="370">
        <v>444.37211044568062</v>
      </c>
    </row>
    <row r="6" spans="1:15" ht="15" customHeight="1">
      <c r="A6" s="379" t="s">
        <v>703</v>
      </c>
      <c r="B6" s="371" t="s">
        <v>704</v>
      </c>
      <c r="C6" s="327">
        <v>192.15523780287111</v>
      </c>
      <c r="D6" s="327">
        <v>196.97320449205438</v>
      </c>
      <c r="E6" s="327">
        <v>172.43564096550733</v>
      </c>
      <c r="F6" s="327">
        <v>164.16126637166306</v>
      </c>
      <c r="G6" s="327">
        <v>166.24697763158514</v>
      </c>
      <c r="H6" s="327">
        <v>124.53576827574943</v>
      </c>
      <c r="I6" s="327">
        <v>368.0999700376222</v>
      </c>
      <c r="J6" s="327">
        <v>158.22924728925037</v>
      </c>
      <c r="K6" s="327">
        <v>154.15079724762717</v>
      </c>
      <c r="L6" s="327">
        <v>175.10538377015419</v>
      </c>
      <c r="M6" s="327">
        <v>181.59867750438394</v>
      </c>
      <c r="N6" s="327">
        <v>183.52444585296578</v>
      </c>
    </row>
    <row r="7" spans="1:15" ht="15" customHeight="1">
      <c r="A7" s="379" t="s">
        <v>705</v>
      </c>
      <c r="B7" s="371" t="s">
        <v>706</v>
      </c>
      <c r="C7" s="327">
        <v>9150.4866383874705</v>
      </c>
      <c r="D7" s="327">
        <v>10407.08282602247</v>
      </c>
      <c r="E7" s="327">
        <v>10368.548323936971</v>
      </c>
      <c r="F7" s="327">
        <v>9850.1780529573607</v>
      </c>
      <c r="G7" s="327">
        <v>10607.594648439916</v>
      </c>
      <c r="H7" s="327">
        <v>10951.877702479043</v>
      </c>
      <c r="I7" s="327">
        <v>11883.664136334599</v>
      </c>
      <c r="J7" s="327">
        <v>12835.08152884035</v>
      </c>
      <c r="K7" s="327">
        <v>12491.984186473936</v>
      </c>
      <c r="L7" s="327">
        <v>14635.090639474101</v>
      </c>
      <c r="M7" s="327">
        <v>14672.108398980674</v>
      </c>
      <c r="N7" s="327">
        <v>15006.599693333474</v>
      </c>
    </row>
    <row r="8" spans="1:15" ht="15" customHeight="1">
      <c r="A8" s="379" t="s">
        <v>707</v>
      </c>
      <c r="B8" s="371" t="s">
        <v>708</v>
      </c>
      <c r="C8" s="327">
        <v>322.36707939070374</v>
      </c>
      <c r="D8" s="327">
        <v>366.56682990898116</v>
      </c>
      <c r="E8" s="327">
        <v>383.9760885295243</v>
      </c>
      <c r="F8" s="327">
        <v>428.46713729075645</v>
      </c>
      <c r="G8" s="327">
        <v>714.58014510274165</v>
      </c>
      <c r="H8" s="327">
        <v>789.53104465979118</v>
      </c>
      <c r="I8" s="327">
        <v>707.52322980195095</v>
      </c>
      <c r="J8" s="327">
        <v>722.46505784117971</v>
      </c>
      <c r="K8" s="327">
        <v>703.06942358762797</v>
      </c>
      <c r="L8" s="327">
        <v>838.36554889213471</v>
      </c>
      <c r="M8" s="327">
        <v>865.74504925386975</v>
      </c>
      <c r="N8" s="327">
        <v>941.41272315861158</v>
      </c>
    </row>
    <row r="9" spans="1:15" ht="15" customHeight="1">
      <c r="A9" s="379" t="s">
        <v>709</v>
      </c>
      <c r="B9" s="371" t="s">
        <v>710</v>
      </c>
      <c r="C9" s="327">
        <v>2185.9530958456485</v>
      </c>
      <c r="D9" s="327">
        <v>2804.5567002944908</v>
      </c>
      <c r="E9" s="327">
        <v>2847.472870854232</v>
      </c>
      <c r="F9" s="327">
        <v>3092.8903811152436</v>
      </c>
      <c r="G9" s="327">
        <v>2961.155642539833</v>
      </c>
      <c r="H9" s="327">
        <v>2875.5250474806212</v>
      </c>
      <c r="I9" s="327">
        <v>2845.6761738542141</v>
      </c>
      <c r="J9" s="327">
        <v>2760.2075310268583</v>
      </c>
      <c r="K9" s="327">
        <v>2691.7484058016621</v>
      </c>
      <c r="L9" s="327">
        <v>2801.7412426789747</v>
      </c>
      <c r="M9" s="327">
        <v>2873.6378718254941</v>
      </c>
      <c r="N9" s="327">
        <v>2949.1280295082515</v>
      </c>
    </row>
    <row r="10" spans="1:15" ht="15" customHeight="1">
      <c r="A10" s="379" t="s">
        <v>711</v>
      </c>
      <c r="B10" s="371" t="s">
        <v>712</v>
      </c>
      <c r="C10" s="327">
        <v>2933.7340467456997</v>
      </c>
      <c r="D10" s="327">
        <v>3151.0756137050321</v>
      </c>
      <c r="E10" s="327">
        <v>2917.2924757916348</v>
      </c>
      <c r="F10" s="327">
        <v>3066.9575614834748</v>
      </c>
      <c r="G10" s="327">
        <v>2629.874932905022</v>
      </c>
      <c r="H10" s="327">
        <v>2817.2369888024823</v>
      </c>
      <c r="I10" s="327">
        <v>3236.0393885664898</v>
      </c>
      <c r="J10" s="327">
        <v>3337.4524119951711</v>
      </c>
      <c r="K10" s="327">
        <v>3167.8585633418634</v>
      </c>
      <c r="L10" s="327">
        <v>3909.8477534449139</v>
      </c>
      <c r="M10" s="327">
        <v>4046.2732713497171</v>
      </c>
      <c r="N10" s="327">
        <v>4274.7829009389061</v>
      </c>
    </row>
    <row r="11" spans="1:15" ht="15" customHeight="1">
      <c r="A11" s="379" t="s">
        <v>713</v>
      </c>
      <c r="B11" s="371" t="s">
        <v>714</v>
      </c>
      <c r="C11" s="327">
        <v>9633.7284635469987</v>
      </c>
      <c r="D11" s="327">
        <v>10649.063155947359</v>
      </c>
      <c r="E11" s="327">
        <v>10435.458801050907</v>
      </c>
      <c r="F11" s="327">
        <v>9515.367787720359</v>
      </c>
      <c r="G11" s="327">
        <v>8243.0814745624193</v>
      </c>
      <c r="H11" s="327">
        <v>8602.2228012002724</v>
      </c>
      <c r="I11" s="327">
        <v>9410.9364026944404</v>
      </c>
      <c r="J11" s="327">
        <v>9959.1812972516163</v>
      </c>
      <c r="K11" s="327">
        <v>9722.8922879394395</v>
      </c>
      <c r="L11" s="327">
        <v>11566.291628368188</v>
      </c>
      <c r="M11" s="327">
        <v>11966.08834422701</v>
      </c>
      <c r="N11" s="327">
        <v>12643.314684623179</v>
      </c>
    </row>
    <row r="12" spans="1:15" ht="15" customHeight="1">
      <c r="A12" s="379" t="s">
        <v>715</v>
      </c>
      <c r="B12" s="371" t="s">
        <v>716</v>
      </c>
      <c r="C12" s="327">
        <v>3476.573008814501</v>
      </c>
      <c r="D12" s="327">
        <v>4074.1874974570428</v>
      </c>
      <c r="E12" s="327">
        <v>4163.7568711666054</v>
      </c>
      <c r="F12" s="327">
        <v>4157.1759446773603</v>
      </c>
      <c r="G12" s="327">
        <v>5480.3186372427044</v>
      </c>
      <c r="H12" s="327">
        <v>5905.9594391736382</v>
      </c>
      <c r="I12" s="327">
        <v>5183.5094982856081</v>
      </c>
      <c r="J12" s="327">
        <v>5368.4142692054538</v>
      </c>
      <c r="K12" s="327">
        <v>5319.8356706887998</v>
      </c>
      <c r="L12" s="327">
        <v>7140.5300965749739</v>
      </c>
      <c r="M12" s="327">
        <v>7228.1129058317711</v>
      </c>
      <c r="N12" s="327">
        <v>7722.5854964109985</v>
      </c>
    </row>
    <row r="13" spans="1:15" ht="15" customHeight="1">
      <c r="A13" s="379" t="s">
        <v>717</v>
      </c>
      <c r="B13" s="371" t="s">
        <v>718</v>
      </c>
      <c r="C13" s="327">
        <v>413.09079669606393</v>
      </c>
      <c r="D13" s="327">
        <v>457.7338664701374</v>
      </c>
      <c r="E13" s="327">
        <v>439.96664920947455</v>
      </c>
      <c r="F13" s="327">
        <v>469.2641029691913</v>
      </c>
      <c r="G13" s="327">
        <v>471.63279518343052</v>
      </c>
      <c r="H13" s="327">
        <v>515.78805358655165</v>
      </c>
      <c r="I13" s="327">
        <v>561.50810023263205</v>
      </c>
      <c r="J13" s="327">
        <v>618.80258869297268</v>
      </c>
      <c r="K13" s="327">
        <v>609.0032337303835</v>
      </c>
      <c r="L13" s="327">
        <v>721.18243727177833</v>
      </c>
      <c r="M13" s="327">
        <v>759.50386835260224</v>
      </c>
      <c r="N13" s="327">
        <v>826.30453833474144</v>
      </c>
    </row>
    <row r="14" spans="1:15" ht="15" customHeight="1">
      <c r="A14" s="379" t="s">
        <v>719</v>
      </c>
      <c r="B14" s="371" t="s">
        <v>720</v>
      </c>
      <c r="C14" s="327">
        <v>3061.7527365366614</v>
      </c>
      <c r="D14" s="327">
        <v>3411.6012145951872</v>
      </c>
      <c r="E14" s="327">
        <v>3311.4258046129553</v>
      </c>
      <c r="F14" s="327">
        <v>3486.2044143497196</v>
      </c>
      <c r="G14" s="327">
        <v>2286.9079119834455</v>
      </c>
      <c r="H14" s="327">
        <v>2204.136501747917</v>
      </c>
      <c r="I14" s="327">
        <v>3155.9339966874359</v>
      </c>
      <c r="J14" s="327">
        <v>3649.0362977075583</v>
      </c>
      <c r="K14" s="327">
        <v>3548.9035649218854</v>
      </c>
      <c r="L14" s="327">
        <v>3951.2779648201154</v>
      </c>
      <c r="M14" s="327">
        <v>4047.9185348053147</v>
      </c>
      <c r="N14" s="327">
        <v>4231.0652535992376</v>
      </c>
    </row>
    <row r="15" spans="1:15" ht="15" customHeight="1">
      <c r="A15" s="379" t="s">
        <v>721</v>
      </c>
      <c r="B15" s="371" t="s">
        <v>722</v>
      </c>
      <c r="C15" s="327">
        <v>677.80926759639556</v>
      </c>
      <c r="D15" s="327">
        <v>828.01730788967825</v>
      </c>
      <c r="E15" s="327">
        <v>858.73150979728291</v>
      </c>
      <c r="F15" s="327">
        <v>922.03051442987919</v>
      </c>
      <c r="G15" s="327">
        <v>1024.1200533463475</v>
      </c>
      <c r="H15" s="327">
        <v>1122.9048253688873</v>
      </c>
      <c r="I15" s="327">
        <v>1234.3051231076186</v>
      </c>
      <c r="J15" s="327">
        <v>1319.6199797779911</v>
      </c>
      <c r="K15" s="327">
        <v>1296.6437007979298</v>
      </c>
      <c r="L15" s="327">
        <v>1555.6307375365795</v>
      </c>
      <c r="M15" s="327">
        <v>1591.8022735891036</v>
      </c>
      <c r="N15" s="327">
        <v>1643.706284391028</v>
      </c>
    </row>
    <row r="16" spans="1:15" ht="15" customHeight="1">
      <c r="A16" s="379" t="s">
        <v>723</v>
      </c>
      <c r="B16" s="371" t="s">
        <v>724</v>
      </c>
      <c r="C16" s="327">
        <v>1506.5230294714042</v>
      </c>
      <c r="D16" s="327">
        <v>1756.9006274099936</v>
      </c>
      <c r="E16" s="327">
        <v>1722.8428354796838</v>
      </c>
      <c r="F16" s="327">
        <v>1691.5545765293714</v>
      </c>
      <c r="G16" s="327">
        <v>1692.1870140967249</v>
      </c>
      <c r="H16" s="327">
        <v>1709.5511496439713</v>
      </c>
      <c r="I16" s="327">
        <v>1746.9768435347746</v>
      </c>
      <c r="J16" s="327">
        <v>1809.1559032998821</v>
      </c>
      <c r="K16" s="327">
        <v>1773.0553840791893</v>
      </c>
      <c r="L16" s="327">
        <v>2114.3988486078465</v>
      </c>
      <c r="M16" s="327">
        <v>2224.847204753039</v>
      </c>
      <c r="N16" s="327">
        <v>2366.0464017960981</v>
      </c>
    </row>
    <row r="17" spans="1:14" ht="15" customHeight="1">
      <c r="A17" s="379" t="s">
        <v>725</v>
      </c>
      <c r="B17" s="371" t="s">
        <v>726</v>
      </c>
      <c r="C17" s="327">
        <v>9764.0601190301149</v>
      </c>
      <c r="D17" s="327">
        <v>11761.187955156334</v>
      </c>
      <c r="E17" s="327">
        <v>12208.33549231404</v>
      </c>
      <c r="F17" s="327">
        <v>13164.050267501501</v>
      </c>
      <c r="G17" s="327">
        <v>13981.518512833911</v>
      </c>
      <c r="H17" s="327">
        <v>13700.64142473969</v>
      </c>
      <c r="I17" s="327">
        <v>13665.720327531179</v>
      </c>
      <c r="J17" s="327">
        <v>13745.777217295254</v>
      </c>
      <c r="K17" s="327">
        <v>13443.853623936975</v>
      </c>
      <c r="L17" s="327">
        <v>17356.170999946706</v>
      </c>
      <c r="M17" s="327">
        <v>18006.250764961402</v>
      </c>
      <c r="N17" s="327">
        <v>18672.338756474619</v>
      </c>
    </row>
    <row r="18" spans="1:14" ht="15" customHeight="1">
      <c r="A18" s="379" t="s">
        <v>727</v>
      </c>
      <c r="B18" s="371" t="s">
        <v>728</v>
      </c>
      <c r="C18" s="327">
        <v>792.08845028681424</v>
      </c>
      <c r="D18" s="327">
        <v>539.4292571403613</v>
      </c>
      <c r="E18" s="327">
        <v>774.0916096479441</v>
      </c>
      <c r="F18" s="327">
        <v>837.67574785496163</v>
      </c>
      <c r="G18" s="327">
        <v>512.71904965157364</v>
      </c>
      <c r="H18" s="327">
        <v>628.12501656275901</v>
      </c>
      <c r="I18" s="327">
        <v>733.14571249641597</v>
      </c>
      <c r="J18" s="327">
        <v>859.44621325880814</v>
      </c>
      <c r="K18" s="327">
        <v>840.34468457292974</v>
      </c>
      <c r="L18" s="327">
        <v>457.57138426137476</v>
      </c>
      <c r="M18" s="327">
        <v>929.2059652479162</v>
      </c>
      <c r="N18" s="327">
        <v>960.14941339032907</v>
      </c>
    </row>
    <row r="19" spans="1:14" ht="15" customHeight="1">
      <c r="A19" s="379" t="s">
        <v>729</v>
      </c>
      <c r="B19" s="371" t="s">
        <v>730</v>
      </c>
      <c r="C19" s="327">
        <v>1549.7905139938143</v>
      </c>
      <c r="D19" s="327">
        <v>1922.7349097245499</v>
      </c>
      <c r="E19" s="327">
        <v>1920.9849976565069</v>
      </c>
      <c r="F19" s="327">
        <v>2067.5977901462375</v>
      </c>
      <c r="G19" s="327">
        <v>2137.5811730404635</v>
      </c>
      <c r="H19" s="327">
        <v>2290.1036586105783</v>
      </c>
      <c r="I19" s="327">
        <v>2324.7865147078196</v>
      </c>
      <c r="J19" s="327">
        <v>2440.373932710158</v>
      </c>
      <c r="K19" s="327">
        <v>2390.6681257981477</v>
      </c>
      <c r="L19" s="327">
        <v>2784.1569734822028</v>
      </c>
      <c r="M19" s="327">
        <v>2861.7384599616694</v>
      </c>
      <c r="N19" s="327">
        <v>2956.2339125201001</v>
      </c>
    </row>
    <row r="20" spans="1:14" ht="15" customHeight="1">
      <c r="A20" s="379" t="s">
        <v>731</v>
      </c>
      <c r="B20" s="371" t="s">
        <v>732</v>
      </c>
      <c r="C20" s="327">
        <v>205.68251363205138</v>
      </c>
      <c r="D20" s="327">
        <v>240.02106836536905</v>
      </c>
      <c r="E20" s="327">
        <v>251.84855484667733</v>
      </c>
      <c r="F20" s="327">
        <v>272.83134633158704</v>
      </c>
      <c r="G20" s="327">
        <v>272.39498287955246</v>
      </c>
      <c r="H20" s="327">
        <v>297.65699023349089</v>
      </c>
      <c r="I20" s="327">
        <v>320.48344992398995</v>
      </c>
      <c r="J20" s="327">
        <v>347.78365756809887</v>
      </c>
      <c r="K20" s="327">
        <v>339.72817789920083</v>
      </c>
      <c r="L20" s="327">
        <v>414.08524305995309</v>
      </c>
      <c r="M20" s="327">
        <v>444.29579027530303</v>
      </c>
      <c r="N20" s="327">
        <v>489.61468922895699</v>
      </c>
    </row>
    <row r="21" spans="1:14" ht="15" customHeight="1">
      <c r="A21" s="379" t="s">
        <v>733</v>
      </c>
      <c r="B21" s="371" t="s">
        <v>734</v>
      </c>
      <c r="C21" s="327">
        <v>1798.3279444865282</v>
      </c>
      <c r="D21" s="327">
        <v>561.1403257088059</v>
      </c>
      <c r="E21" s="327">
        <v>1421.3076972731048</v>
      </c>
      <c r="F21" s="327">
        <v>1593.5415941867927</v>
      </c>
      <c r="G21" s="327">
        <v>1785.1937150542622</v>
      </c>
      <c r="H21" s="327">
        <v>2011.0690929737743</v>
      </c>
      <c r="I21" s="327">
        <v>2185.6661362198311</v>
      </c>
      <c r="J21" s="327">
        <v>2387.4673714675878</v>
      </c>
      <c r="K21" s="327">
        <v>2349.3184562302467</v>
      </c>
      <c r="L21" s="327">
        <v>2751.3550667999971</v>
      </c>
      <c r="M21" s="327">
        <v>2928.2501708111231</v>
      </c>
      <c r="N21" s="327">
        <v>3185.4016784930782</v>
      </c>
    </row>
    <row r="22" spans="1:14" ht="15" customHeight="1">
      <c r="A22" s="379" t="s">
        <v>735</v>
      </c>
      <c r="B22" s="371" t="s">
        <v>736</v>
      </c>
      <c r="C22" s="327">
        <v>6411.9394120623056</v>
      </c>
      <c r="D22" s="327">
        <v>7421.5795279726153</v>
      </c>
      <c r="E22" s="327">
        <v>7495.0155250268708</v>
      </c>
      <c r="F22" s="327">
        <v>8152.6720756619225</v>
      </c>
      <c r="G22" s="327">
        <v>7928.1255706253078</v>
      </c>
      <c r="H22" s="327">
        <v>7661.3606961994992</v>
      </c>
      <c r="I22" s="327">
        <v>7512.555605290765</v>
      </c>
      <c r="J22" s="327">
        <v>7321.0813051542318</v>
      </c>
      <c r="K22" s="327">
        <v>7153.0813893775776</v>
      </c>
      <c r="L22" s="327">
        <v>4000.6150850599997</v>
      </c>
      <c r="M22" s="327">
        <v>4112.914635886611</v>
      </c>
      <c r="N22" s="327">
        <v>4218.4821879774336</v>
      </c>
    </row>
    <row r="23" spans="1:14" ht="9.9499999999999993" customHeight="1">
      <c r="A23" s="372"/>
      <c r="B23" s="373"/>
      <c r="C23" s="398"/>
      <c r="D23" s="398"/>
      <c r="E23" s="398"/>
      <c r="F23" s="398"/>
      <c r="G23" s="398"/>
      <c r="H23" s="398"/>
      <c r="I23" s="398"/>
      <c r="J23" s="398"/>
      <c r="K23" s="398"/>
      <c r="L23" s="398"/>
      <c r="M23" s="398"/>
      <c r="N23" s="398"/>
    </row>
    <row r="24" spans="1:14" ht="15" customHeight="1">
      <c r="A24" s="374"/>
      <c r="B24" s="371" t="s">
        <v>737</v>
      </c>
      <c r="C24" s="327">
        <f t="shared" ref="C24:N24" si="0">SUM(C5:C22)</f>
        <v>54503.187165674499</v>
      </c>
      <c r="D24" s="327">
        <f t="shared" si="0"/>
        <v>60994.042551261606</v>
      </c>
      <c r="E24" s="327">
        <f t="shared" si="0"/>
        <v>62096.774937579925</v>
      </c>
      <c r="F24" s="327">
        <f t="shared" si="0"/>
        <v>63319.952301347657</v>
      </c>
      <c r="G24" s="327">
        <f t="shared" si="0"/>
        <v>63259.149567633867</v>
      </c>
      <c r="H24" s="327">
        <f t="shared" si="0"/>
        <v>64586.931539796438</v>
      </c>
      <c r="I24" s="327">
        <f t="shared" si="0"/>
        <v>67467.149441782472</v>
      </c>
      <c r="J24" s="327">
        <f t="shared" si="0"/>
        <v>70028.329000323429</v>
      </c>
      <c r="K24" s="327">
        <f t="shared" si="0"/>
        <v>68376.333184614763</v>
      </c>
      <c r="L24" s="327">
        <f t="shared" si="0"/>
        <v>77597.546076983665</v>
      </c>
      <c r="M24" s="327">
        <f t="shared" si="0"/>
        <v>80165.962602294108</v>
      </c>
      <c r="N24" s="327">
        <f t="shared" si="0"/>
        <v>83715.063200477671</v>
      </c>
    </row>
    <row r="25" spans="1:14" ht="15" customHeight="1">
      <c r="A25" s="322"/>
      <c r="B25" s="385" t="s">
        <v>738</v>
      </c>
      <c r="C25" s="384">
        <v>132217.43297151604</v>
      </c>
      <c r="D25" s="384">
        <v>144205.96867029299</v>
      </c>
      <c r="E25" s="384">
        <v>154749.18861283312</v>
      </c>
      <c r="F25" s="384">
        <v>153310.1181059847</v>
      </c>
      <c r="G25" s="384">
        <v>162987.90550874418</v>
      </c>
      <c r="H25" s="384">
        <v>173113.01395441234</v>
      </c>
      <c r="I25" s="384">
        <v>179112.83987258642</v>
      </c>
      <c r="J25" s="384">
        <v>189669.29363355605</v>
      </c>
      <c r="K25" s="396">
        <v>202766.81349073071</v>
      </c>
      <c r="L25" s="396">
        <v>206077.59998455734</v>
      </c>
      <c r="M25" s="396">
        <v>214169.76819540063</v>
      </c>
      <c r="N25" s="396">
        <v>223015.74703424607</v>
      </c>
    </row>
    <row r="26" spans="1:14" ht="15" customHeight="1">
      <c r="A26" s="322"/>
      <c r="B26" s="371" t="s">
        <v>739</v>
      </c>
      <c r="C26" s="327">
        <f t="shared" ref="C26:N26" si="1">SUM(C24:C25)</f>
        <v>186720.62013719053</v>
      </c>
      <c r="D26" s="327">
        <f t="shared" si="1"/>
        <v>205200.0112215546</v>
      </c>
      <c r="E26" s="327">
        <f t="shared" si="1"/>
        <v>216845.96355041306</v>
      </c>
      <c r="F26" s="327">
        <f t="shared" si="1"/>
        <v>216630.07040733236</v>
      </c>
      <c r="G26" s="327">
        <f t="shared" si="1"/>
        <v>226247.05507637805</v>
      </c>
      <c r="H26" s="327">
        <f t="shared" si="1"/>
        <v>237699.94549420878</v>
      </c>
      <c r="I26" s="327">
        <f t="shared" si="1"/>
        <v>246579.9893143689</v>
      </c>
      <c r="J26" s="327">
        <f t="shared" si="1"/>
        <v>259697.62263387948</v>
      </c>
      <c r="K26" s="327">
        <f t="shared" si="1"/>
        <v>271143.14667534549</v>
      </c>
      <c r="L26" s="327">
        <f t="shared" si="1"/>
        <v>283675.14606154099</v>
      </c>
      <c r="M26" s="327">
        <f t="shared" si="1"/>
        <v>294335.73079769476</v>
      </c>
      <c r="N26" s="327">
        <f t="shared" si="1"/>
        <v>306730.81023472373</v>
      </c>
    </row>
    <row r="27" spans="1:14" ht="15" customHeight="1">
      <c r="A27" s="376" t="s">
        <v>761</v>
      </c>
      <c r="B27" s="214"/>
      <c r="C27" s="377"/>
    </row>
    <row r="28" spans="1:14" ht="15" customHeight="1">
      <c r="A28" s="214" t="s">
        <v>757</v>
      </c>
      <c r="B28" s="214"/>
      <c r="C28" s="377"/>
    </row>
    <row r="29" spans="1:14" ht="15" customHeight="1">
      <c r="A29" s="356" t="s">
        <v>844</v>
      </c>
      <c r="B29" s="397"/>
      <c r="C29" s="397"/>
      <c r="D29" s="397"/>
      <c r="E29" s="397"/>
      <c r="F29" s="397"/>
      <c r="G29" s="397"/>
      <c r="H29" s="397"/>
    </row>
    <row r="30" spans="1:14" ht="15" customHeight="1">
      <c r="A30" s="214" t="s">
        <v>845</v>
      </c>
      <c r="B30" s="214"/>
      <c r="C30" s="214"/>
      <c r="D30" s="214"/>
      <c r="E30" s="214"/>
      <c r="F30" s="214"/>
      <c r="G30" s="214"/>
      <c r="H30" s="214"/>
    </row>
    <row r="31" spans="1:14" ht="15" customHeight="1">
      <c r="A31" s="306" t="s">
        <v>846</v>
      </c>
      <c r="B31" s="214"/>
      <c r="C31" s="214"/>
      <c r="D31" s="214"/>
      <c r="E31" s="214"/>
      <c r="F31" s="214"/>
      <c r="G31" s="214"/>
      <c r="H31" s="214"/>
    </row>
    <row r="32" spans="1:14" ht="15" customHeight="1">
      <c r="A32" s="214" t="s">
        <v>742</v>
      </c>
      <c r="B32" s="356"/>
      <c r="C32" s="377"/>
    </row>
    <row r="33" spans="1:3" ht="15" customHeight="1">
      <c r="A33" s="214" t="s">
        <v>853</v>
      </c>
      <c r="B33" s="356"/>
      <c r="C33" s="377"/>
    </row>
    <row r="34" spans="1:3" ht="15" customHeight="1">
      <c r="A34" s="306" t="s">
        <v>854</v>
      </c>
      <c r="B34" s="356"/>
      <c r="C34" s="377"/>
    </row>
    <row r="35" spans="1:3" ht="15" customHeight="1">
      <c r="A35" s="341"/>
      <c r="B35" s="377"/>
    </row>
    <row r="36" spans="1:3">
      <c r="A36" s="356"/>
      <c r="B36" s="377"/>
    </row>
  </sheetData>
  <pageMargins left="0.59055118110236227" right="0.39370078740157483" top="0.78740157480314965" bottom="0.59055118110236227" header="0.11811023622047245" footer="0.11811023622047245"/>
  <pageSetup paperSize="9" scale="70" orientation="portrait" r:id="rId1"/>
  <headerFooter>
    <oddFooter>&amp;L&amp;"MetaNormalLF-Roman,Standard"&amp;10Statistisches Bundesamt, Tabellen zu den UGR, Teil 5, 2018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zoomScaleNormal="100" zoomScaleSheetLayoutView="80" workbookViewId="0"/>
  </sheetViews>
  <sheetFormatPr baseColWidth="10" defaultRowHeight="15"/>
  <cols>
    <col min="1" max="1" width="4.7109375" style="214" customWidth="1"/>
    <col min="2" max="2" width="50.7109375" style="214" customWidth="1"/>
    <col min="3" max="5" width="10.7109375" style="214" customWidth="1"/>
    <col min="6" max="8" width="11.42578125" style="214"/>
  </cols>
  <sheetData>
    <row r="1" spans="1:9" s="214" customFormat="1" ht="21.75" customHeight="1">
      <c r="A1" s="399" t="s">
        <v>763</v>
      </c>
    </row>
    <row r="2" spans="1:9" s="214" customFormat="1" ht="18" customHeight="1">
      <c r="A2" s="358" t="s">
        <v>764</v>
      </c>
    </row>
    <row r="3" spans="1:9" s="214" customFormat="1" ht="18" customHeight="1"/>
    <row r="4" spans="1:9" s="395" customFormat="1" ht="30" customHeight="1">
      <c r="A4" s="367" t="s">
        <v>608</v>
      </c>
      <c r="B4" s="319" t="s">
        <v>765</v>
      </c>
      <c r="C4" s="400">
        <v>2009</v>
      </c>
      <c r="D4" s="400">
        <v>2010</v>
      </c>
      <c r="E4" s="400">
        <v>2011</v>
      </c>
      <c r="F4" s="400">
        <v>2012</v>
      </c>
      <c r="G4" s="400">
        <v>2013</v>
      </c>
      <c r="H4" s="400">
        <v>2014</v>
      </c>
      <c r="I4" s="400">
        <v>2015</v>
      </c>
    </row>
    <row r="5" spans="1:9" s="395" customFormat="1" ht="24.95" customHeight="1">
      <c r="A5" s="220"/>
      <c r="B5" s="401"/>
      <c r="C5" s="402" t="s">
        <v>766</v>
      </c>
      <c r="D5" s="403"/>
      <c r="E5" s="403"/>
      <c r="F5" s="403"/>
      <c r="G5" s="403"/>
      <c r="H5" s="403"/>
      <c r="I5" s="403"/>
    </row>
    <row r="6" spans="1:9" s="214" customFormat="1" ht="15" customHeight="1">
      <c r="A6" s="348">
        <v>1</v>
      </c>
      <c r="B6" s="326" t="s">
        <v>644</v>
      </c>
      <c r="C6" s="327">
        <v>2513.6</v>
      </c>
      <c r="D6" s="327">
        <v>2406.8000000000002</v>
      </c>
      <c r="E6" s="327">
        <v>2496.3000000000002</v>
      </c>
      <c r="F6" s="327">
        <v>2228.6</v>
      </c>
      <c r="G6" s="327">
        <v>2445.5</v>
      </c>
      <c r="H6" s="327">
        <v>2461.1999999999998</v>
      </c>
      <c r="I6" s="327">
        <v>2680.5</v>
      </c>
    </row>
    <row r="7" spans="1:9" s="214" customFormat="1" ht="15" customHeight="1">
      <c r="A7" s="348">
        <v>2</v>
      </c>
      <c r="B7" s="326" t="s">
        <v>618</v>
      </c>
      <c r="C7" s="327">
        <v>1227.5</v>
      </c>
      <c r="D7" s="327">
        <v>1352.3</v>
      </c>
      <c r="E7" s="327">
        <v>1266.5</v>
      </c>
      <c r="F7" s="327">
        <v>1454</v>
      </c>
      <c r="G7" s="327">
        <v>1499.6999999999998</v>
      </c>
      <c r="H7" s="327">
        <v>1625.9</v>
      </c>
      <c r="I7" s="327">
        <v>1476.9</v>
      </c>
    </row>
    <row r="8" spans="1:9" s="214" customFormat="1" ht="15" customHeight="1">
      <c r="A8" s="348">
        <v>3</v>
      </c>
      <c r="B8" s="326" t="s">
        <v>620</v>
      </c>
      <c r="C8" s="327">
        <v>11296.5</v>
      </c>
      <c r="D8" s="327">
        <v>12307.900000000001</v>
      </c>
      <c r="E8" s="327">
        <v>13086.7</v>
      </c>
      <c r="F8" s="327">
        <v>13079</v>
      </c>
      <c r="G8" s="327">
        <v>13238.8</v>
      </c>
      <c r="H8" s="327">
        <v>13462.7</v>
      </c>
      <c r="I8" s="327">
        <v>13284.5</v>
      </c>
    </row>
    <row r="9" spans="1:9" s="214" customFormat="1" ht="15" customHeight="1">
      <c r="A9" s="348">
        <v>4</v>
      </c>
      <c r="B9" s="326" t="s">
        <v>646</v>
      </c>
      <c r="C9" s="327">
        <v>131.6</v>
      </c>
      <c r="D9" s="327">
        <v>132.6</v>
      </c>
      <c r="E9" s="327">
        <v>133.6</v>
      </c>
      <c r="F9" s="327">
        <v>134.6</v>
      </c>
      <c r="G9" s="327">
        <v>135.6</v>
      </c>
      <c r="H9" s="327">
        <v>257.10000000000002</v>
      </c>
      <c r="I9" s="327">
        <v>266.39999999999998</v>
      </c>
    </row>
    <row r="10" spans="1:9" s="214" customFormat="1" ht="15" customHeight="1">
      <c r="A10" s="348">
        <v>5</v>
      </c>
      <c r="B10" s="326" t="s">
        <v>647</v>
      </c>
      <c r="C10" s="327">
        <v>3704</v>
      </c>
      <c r="D10" s="327">
        <v>3605.6</v>
      </c>
      <c r="E10" s="327">
        <v>3750</v>
      </c>
      <c r="F10" s="327">
        <v>3376.9</v>
      </c>
      <c r="G10" s="327">
        <v>3657</v>
      </c>
      <c r="H10" s="327">
        <v>4098.5</v>
      </c>
      <c r="I10" s="327">
        <v>4117.8999999999996</v>
      </c>
    </row>
    <row r="11" spans="1:9" s="214" customFormat="1" ht="15" customHeight="1">
      <c r="A11" s="348">
        <v>6</v>
      </c>
      <c r="B11" s="326" t="s">
        <v>624</v>
      </c>
      <c r="C11" s="327">
        <v>9867.2000000000007</v>
      </c>
      <c r="D11" s="327">
        <v>9809.2000000000007</v>
      </c>
      <c r="E11" s="327">
        <v>11138.1</v>
      </c>
      <c r="F11" s="327">
        <v>10301</v>
      </c>
      <c r="G11" s="327">
        <v>10467.9</v>
      </c>
      <c r="H11" s="327">
        <v>10962.3</v>
      </c>
      <c r="I11" s="327">
        <v>10499.5</v>
      </c>
    </row>
    <row r="12" spans="1:9" s="214" customFormat="1" ht="15" customHeight="1">
      <c r="A12" s="348">
        <v>7</v>
      </c>
      <c r="B12" s="326" t="s">
        <v>649</v>
      </c>
      <c r="C12" s="327">
        <v>26288.699999999997</v>
      </c>
      <c r="D12" s="327">
        <v>27840.300000000003</v>
      </c>
      <c r="E12" s="327">
        <v>29271.600000000002</v>
      </c>
      <c r="F12" s="327">
        <v>28266</v>
      </c>
      <c r="G12" s="327">
        <v>27528.6</v>
      </c>
      <c r="H12" s="327">
        <v>28058</v>
      </c>
      <c r="I12" s="327">
        <v>28562.3</v>
      </c>
    </row>
    <row r="13" spans="1:9" s="214" customFormat="1" ht="15" customHeight="1">
      <c r="A13" s="348">
        <v>8</v>
      </c>
      <c r="B13" s="326" t="s">
        <v>650</v>
      </c>
      <c r="C13" s="327">
        <v>160529</v>
      </c>
      <c r="D13" s="327">
        <v>165146.5</v>
      </c>
      <c r="E13" s="327">
        <v>172464.9</v>
      </c>
      <c r="F13" s="327">
        <v>166632.80000000002</v>
      </c>
      <c r="G13" s="327">
        <v>167273.60000000001</v>
      </c>
      <c r="H13" s="327">
        <v>170249.8</v>
      </c>
      <c r="I13" s="327">
        <v>174665.1</v>
      </c>
    </row>
    <row r="14" spans="1:9" s="214" customFormat="1" ht="15" customHeight="1">
      <c r="A14" s="348">
        <v>9</v>
      </c>
      <c r="B14" s="326" t="s">
        <v>767</v>
      </c>
      <c r="C14" s="327">
        <v>32</v>
      </c>
      <c r="D14" s="327">
        <v>32</v>
      </c>
      <c r="E14" s="327">
        <v>32</v>
      </c>
      <c r="F14" s="327">
        <v>32</v>
      </c>
      <c r="G14" s="327">
        <v>31</v>
      </c>
      <c r="H14" s="327">
        <v>30</v>
      </c>
      <c r="I14" s="327">
        <v>22.6</v>
      </c>
    </row>
    <row r="15" spans="1:9" s="214" customFormat="1" ht="15" customHeight="1">
      <c r="A15" s="348">
        <v>10</v>
      </c>
      <c r="B15" s="326" t="s">
        <v>652</v>
      </c>
      <c r="C15" s="327">
        <v>378.29999999999995</v>
      </c>
      <c r="D15" s="327">
        <v>217.2</v>
      </c>
      <c r="E15" s="327">
        <v>237</v>
      </c>
      <c r="F15" s="327">
        <v>204.5</v>
      </c>
      <c r="G15" s="327">
        <v>230.2</v>
      </c>
      <c r="H15" s="327">
        <v>210.1</v>
      </c>
      <c r="I15" s="327">
        <v>160.19999999999999</v>
      </c>
    </row>
    <row r="16" spans="1:9" s="214" customFormat="1" ht="15" customHeight="1">
      <c r="A16" s="348">
        <v>11</v>
      </c>
      <c r="B16" s="326" t="s">
        <v>768</v>
      </c>
      <c r="C16" s="327">
        <v>68</v>
      </c>
      <c r="D16" s="327">
        <v>68</v>
      </c>
      <c r="E16" s="327">
        <v>70</v>
      </c>
      <c r="F16" s="327">
        <v>70</v>
      </c>
      <c r="G16" s="327">
        <v>72</v>
      </c>
      <c r="H16" s="327">
        <v>74</v>
      </c>
      <c r="I16" s="327">
        <v>74</v>
      </c>
    </row>
    <row r="17" spans="1:9" s="214" customFormat="1" ht="15" customHeight="1">
      <c r="A17" s="348">
        <v>12</v>
      </c>
      <c r="B17" s="326" t="s">
        <v>654</v>
      </c>
      <c r="C17" s="327">
        <v>0</v>
      </c>
      <c r="D17" s="327">
        <v>0</v>
      </c>
      <c r="E17" s="327">
        <v>0</v>
      </c>
      <c r="F17" s="327">
        <v>0</v>
      </c>
      <c r="G17" s="327">
        <v>0</v>
      </c>
      <c r="H17" s="327">
        <v>0</v>
      </c>
      <c r="I17" s="327">
        <v>0</v>
      </c>
    </row>
    <row r="18" spans="1:9" s="214" customFormat="1" ht="15" customHeight="1">
      <c r="A18" s="348">
        <v>13</v>
      </c>
      <c r="B18" s="326" t="s">
        <v>655</v>
      </c>
      <c r="C18" s="327">
        <v>0</v>
      </c>
      <c r="D18" s="327">
        <v>0</v>
      </c>
      <c r="E18" s="327">
        <v>0</v>
      </c>
      <c r="F18" s="327">
        <v>0</v>
      </c>
      <c r="G18" s="327">
        <v>0</v>
      </c>
      <c r="H18" s="327">
        <v>0</v>
      </c>
      <c r="I18" s="327">
        <v>0</v>
      </c>
    </row>
    <row r="19" spans="1:9" s="214" customFormat="1" ht="15" customHeight="1">
      <c r="A19" s="348">
        <v>14</v>
      </c>
      <c r="B19" s="326" t="s">
        <v>769</v>
      </c>
      <c r="C19" s="327">
        <v>9927.0999999999985</v>
      </c>
      <c r="D19" s="327">
        <v>11478.5</v>
      </c>
      <c r="E19" s="327">
        <v>12012.1</v>
      </c>
      <c r="F19" s="327">
        <v>11130.699999999999</v>
      </c>
      <c r="G19" s="327">
        <v>11024.8</v>
      </c>
      <c r="H19" s="327">
        <v>11914.1</v>
      </c>
      <c r="I19" s="327">
        <v>11297.9</v>
      </c>
    </row>
    <row r="20" spans="1:9" s="214" customFormat="1" ht="15" customHeight="1">
      <c r="A20" s="348">
        <v>15</v>
      </c>
      <c r="B20" s="326" t="s">
        <v>657</v>
      </c>
      <c r="C20" s="327">
        <v>0</v>
      </c>
      <c r="D20" s="327">
        <v>0</v>
      </c>
      <c r="E20" s="327">
        <v>0</v>
      </c>
      <c r="F20" s="327">
        <v>0</v>
      </c>
      <c r="G20" s="327">
        <v>0</v>
      </c>
      <c r="H20" s="327">
        <v>0</v>
      </c>
      <c r="I20" s="327">
        <v>0</v>
      </c>
    </row>
    <row r="21" spans="1:9" s="214" customFormat="1" ht="15" customHeight="1">
      <c r="A21" s="348">
        <v>16</v>
      </c>
      <c r="B21" s="326" t="s">
        <v>770</v>
      </c>
      <c r="C21" s="327">
        <v>219.1</v>
      </c>
      <c r="D21" s="327">
        <v>219.1</v>
      </c>
      <c r="E21" s="327">
        <v>219.1</v>
      </c>
      <c r="F21" s="327">
        <v>219.1</v>
      </c>
      <c r="G21" s="327">
        <v>219.1</v>
      </c>
      <c r="H21" s="327">
        <v>291.3</v>
      </c>
      <c r="I21" s="327">
        <v>229</v>
      </c>
    </row>
    <row r="22" spans="1:9" s="214" customFormat="1" ht="15" customHeight="1">
      <c r="A22" s="348">
        <v>17</v>
      </c>
      <c r="B22" s="326" t="s">
        <v>637</v>
      </c>
      <c r="C22" s="327">
        <v>0</v>
      </c>
      <c r="D22" s="327">
        <v>0</v>
      </c>
      <c r="E22" s="327">
        <v>0</v>
      </c>
      <c r="F22" s="327">
        <v>0</v>
      </c>
      <c r="G22" s="327">
        <v>0</v>
      </c>
      <c r="H22" s="327">
        <v>0</v>
      </c>
      <c r="I22" s="327">
        <v>0</v>
      </c>
    </row>
    <row r="23" spans="1:9" s="214" customFormat="1" ht="15" customHeight="1">
      <c r="A23" s="348">
        <v>18</v>
      </c>
      <c r="B23" s="326" t="s">
        <v>771</v>
      </c>
      <c r="C23" s="327">
        <v>53.4</v>
      </c>
      <c r="D23" s="327">
        <v>54.4</v>
      </c>
      <c r="E23" s="327">
        <v>55.4</v>
      </c>
      <c r="F23" s="327">
        <v>56.4</v>
      </c>
      <c r="G23" s="327">
        <v>85.8</v>
      </c>
      <c r="H23" s="327">
        <v>81</v>
      </c>
      <c r="I23" s="327">
        <v>89.9</v>
      </c>
    </row>
    <row r="24" spans="1:9" s="214" customFormat="1" ht="15" customHeight="1">
      <c r="A24" s="348">
        <v>19</v>
      </c>
      <c r="B24" s="326" t="s">
        <v>659</v>
      </c>
      <c r="C24" s="327">
        <v>0</v>
      </c>
      <c r="D24" s="327">
        <v>0</v>
      </c>
      <c r="E24" s="327">
        <v>0</v>
      </c>
      <c r="F24" s="327">
        <v>0</v>
      </c>
      <c r="G24" s="327">
        <v>0</v>
      </c>
      <c r="H24" s="327">
        <v>0</v>
      </c>
      <c r="I24" s="327">
        <v>0</v>
      </c>
    </row>
    <row r="25" spans="1:9" s="395" customFormat="1" ht="15" customHeight="1">
      <c r="A25" s="348">
        <v>20</v>
      </c>
      <c r="B25" s="326" t="s">
        <v>660</v>
      </c>
      <c r="C25" s="327">
        <v>54317.899999999994</v>
      </c>
      <c r="D25" s="327">
        <v>50631.7</v>
      </c>
      <c r="E25" s="327">
        <v>49921.8</v>
      </c>
      <c r="F25" s="327">
        <v>45122.3</v>
      </c>
      <c r="G25" s="327">
        <v>43945</v>
      </c>
      <c r="H25" s="327">
        <v>43669.4</v>
      </c>
      <c r="I25" s="327">
        <v>44688.3</v>
      </c>
    </row>
    <row r="26" spans="1:9" s="214" customFormat="1" ht="15" customHeight="1">
      <c r="A26" s="348">
        <v>21</v>
      </c>
      <c r="B26" s="326" t="s">
        <v>661</v>
      </c>
      <c r="C26" s="327">
        <v>0</v>
      </c>
      <c r="D26" s="327">
        <v>0</v>
      </c>
      <c r="E26" s="327">
        <v>0</v>
      </c>
      <c r="F26" s="327">
        <v>0</v>
      </c>
      <c r="G26" s="327">
        <v>0</v>
      </c>
      <c r="H26" s="327">
        <v>0</v>
      </c>
      <c r="I26" s="327">
        <v>0</v>
      </c>
    </row>
    <row r="27" spans="1:9" s="214" customFormat="1" ht="15" customHeight="1">
      <c r="A27" s="348">
        <v>22</v>
      </c>
      <c r="B27" s="326" t="s">
        <v>662</v>
      </c>
      <c r="C27" s="327">
        <v>26914.400000000001</v>
      </c>
      <c r="D27" s="327">
        <v>27493.600000000002</v>
      </c>
      <c r="E27" s="327">
        <v>27357.4</v>
      </c>
      <c r="F27" s="327">
        <v>24389.800000000003</v>
      </c>
      <c r="G27" s="327">
        <v>23543.3</v>
      </c>
      <c r="H27" s="327">
        <v>22480.799999999999</v>
      </c>
      <c r="I27" s="327">
        <v>22283.4</v>
      </c>
    </row>
    <row r="28" spans="1:9" s="214" customFormat="1" ht="15" customHeight="1">
      <c r="A28" s="348"/>
      <c r="B28" s="404" t="s">
        <v>772</v>
      </c>
      <c r="C28" s="327">
        <v>307468.30000000005</v>
      </c>
      <c r="D28" s="327">
        <v>312795.7</v>
      </c>
      <c r="E28" s="327">
        <v>323512.50000000006</v>
      </c>
      <c r="F28" s="327">
        <v>306697.7</v>
      </c>
      <c r="G28" s="327">
        <v>305397.89999999997</v>
      </c>
      <c r="H28" s="327">
        <v>309926.2</v>
      </c>
      <c r="I28" s="327">
        <v>314398.40000000002</v>
      </c>
    </row>
    <row r="29" spans="1:9" s="214" customFormat="1" ht="24.95" customHeight="1">
      <c r="C29" s="402" t="s">
        <v>773</v>
      </c>
      <c r="D29" s="147"/>
    </row>
    <row r="30" spans="1:9" s="214" customFormat="1" ht="15" customHeight="1">
      <c r="A30" s="348">
        <v>1</v>
      </c>
      <c r="B30" s="326" t="s">
        <v>644</v>
      </c>
      <c r="C30" s="327">
        <v>240.88839999999999</v>
      </c>
      <c r="D30" s="327">
        <v>227.17739999999998</v>
      </c>
      <c r="E30" s="327">
        <v>241.2988</v>
      </c>
      <c r="F30" s="327">
        <v>218.08749999999998</v>
      </c>
      <c r="G30" s="327">
        <v>238.9599</v>
      </c>
      <c r="H30" s="327">
        <v>236.9751</v>
      </c>
      <c r="I30" s="327">
        <v>253.0985</v>
      </c>
    </row>
    <row r="31" spans="1:9" s="214" customFormat="1" ht="15" customHeight="1">
      <c r="A31" s="348">
        <v>2</v>
      </c>
      <c r="B31" s="326" t="s">
        <v>618</v>
      </c>
      <c r="C31" s="327">
        <v>115.008</v>
      </c>
      <c r="D31" s="327">
        <v>121.08750000000001</v>
      </c>
      <c r="E31" s="327">
        <v>116.27260000000001</v>
      </c>
      <c r="F31" s="327">
        <v>125.1448</v>
      </c>
      <c r="G31" s="327">
        <v>129.5692</v>
      </c>
      <c r="H31" s="327">
        <v>132.93619999999999</v>
      </c>
      <c r="I31" s="327">
        <v>123.19110000000001</v>
      </c>
    </row>
    <row r="32" spans="1:9" s="214" customFormat="1" ht="15" customHeight="1">
      <c r="A32" s="348">
        <v>3</v>
      </c>
      <c r="B32" s="326" t="s">
        <v>620</v>
      </c>
      <c r="C32" s="327">
        <v>1408.8641</v>
      </c>
      <c r="D32" s="327">
        <v>1503.7683999999999</v>
      </c>
      <c r="E32" s="327">
        <v>1603.9113</v>
      </c>
      <c r="F32" s="327">
        <v>1605.1837</v>
      </c>
      <c r="G32" s="327">
        <v>1642.9805999999999</v>
      </c>
      <c r="H32" s="327">
        <v>1691.4889000000001</v>
      </c>
      <c r="I32" s="327">
        <v>1677.9521</v>
      </c>
    </row>
    <row r="33" spans="1:9" s="214" customFormat="1" ht="15" customHeight="1">
      <c r="A33" s="348">
        <v>4</v>
      </c>
      <c r="B33" s="326" t="s">
        <v>646</v>
      </c>
      <c r="C33" s="327">
        <v>18.538499999999999</v>
      </c>
      <c r="D33" s="327">
        <v>20.931799999999999</v>
      </c>
      <c r="E33" s="327">
        <v>21.870899999999999</v>
      </c>
      <c r="F33" s="327">
        <v>23.6389</v>
      </c>
      <c r="G33" s="327">
        <v>30.279599999999999</v>
      </c>
      <c r="H33" s="327">
        <v>35.830399999999997</v>
      </c>
      <c r="I33" s="327">
        <v>33.305899999999994</v>
      </c>
    </row>
    <row r="34" spans="1:9" s="214" customFormat="1" ht="15" customHeight="1">
      <c r="A34" s="348">
        <v>5</v>
      </c>
      <c r="B34" s="326" t="s">
        <v>647</v>
      </c>
      <c r="C34" s="327">
        <v>484.65289999999999</v>
      </c>
      <c r="D34" s="327">
        <v>487.06699999999995</v>
      </c>
      <c r="E34" s="327">
        <v>505.6379</v>
      </c>
      <c r="F34" s="327">
        <v>473.8963</v>
      </c>
      <c r="G34" s="327">
        <v>507.57760000000002</v>
      </c>
      <c r="H34" s="327">
        <v>560.55640000000005</v>
      </c>
      <c r="I34" s="327">
        <v>557.673</v>
      </c>
    </row>
    <row r="35" spans="1:9" s="214" customFormat="1" ht="15" customHeight="1">
      <c r="A35" s="348">
        <v>6</v>
      </c>
      <c r="B35" s="326" t="s">
        <v>624</v>
      </c>
      <c r="C35" s="327">
        <v>1079.9194</v>
      </c>
      <c r="D35" s="327">
        <v>1075.9177</v>
      </c>
      <c r="E35" s="327">
        <v>1193.3735999999999</v>
      </c>
      <c r="F35" s="327">
        <v>1125.2620000000002</v>
      </c>
      <c r="G35" s="327">
        <v>1162.2629000000002</v>
      </c>
      <c r="H35" s="327">
        <v>1231.4965999999999</v>
      </c>
      <c r="I35" s="327">
        <v>1212.2127</v>
      </c>
    </row>
    <row r="36" spans="1:9" s="214" customFormat="1" ht="15" customHeight="1">
      <c r="A36" s="348">
        <v>7</v>
      </c>
      <c r="B36" s="326" t="s">
        <v>649</v>
      </c>
      <c r="C36" s="327">
        <v>2828.7135000000003</v>
      </c>
      <c r="D36" s="327">
        <v>2934.2883999999995</v>
      </c>
      <c r="E36" s="327">
        <v>3112.6685000000002</v>
      </c>
      <c r="F36" s="327">
        <v>3084.8287999999998</v>
      </c>
      <c r="G36" s="327">
        <v>3009.2048</v>
      </c>
      <c r="H36" s="327">
        <v>3133.4218000000001</v>
      </c>
      <c r="I36" s="327">
        <v>3183.5902999999998</v>
      </c>
    </row>
    <row r="37" spans="1:9" s="214" customFormat="1" ht="15" customHeight="1">
      <c r="A37" s="348">
        <v>8</v>
      </c>
      <c r="B37" s="326" t="s">
        <v>650</v>
      </c>
      <c r="C37" s="327">
        <v>13524.177300000001</v>
      </c>
      <c r="D37" s="327">
        <v>13803.925300000001</v>
      </c>
      <c r="E37" s="327">
        <v>14338.6142</v>
      </c>
      <c r="F37" s="327">
        <v>13971.919199999998</v>
      </c>
      <c r="G37" s="327">
        <v>13989.3968</v>
      </c>
      <c r="H37" s="327">
        <v>14274.3338</v>
      </c>
      <c r="I37" s="327">
        <v>14733.589100000003</v>
      </c>
    </row>
    <row r="38" spans="1:9" s="214" customFormat="1" ht="15" customHeight="1">
      <c r="A38" s="348">
        <v>9</v>
      </c>
      <c r="B38" s="326" t="s">
        <v>628</v>
      </c>
      <c r="C38" s="327">
        <v>0</v>
      </c>
      <c r="D38" s="327">
        <v>0</v>
      </c>
      <c r="E38" s="327">
        <v>0</v>
      </c>
      <c r="F38" s="327">
        <v>0</v>
      </c>
      <c r="G38" s="327">
        <v>0</v>
      </c>
      <c r="H38" s="327">
        <v>0</v>
      </c>
      <c r="I38" s="327">
        <v>0</v>
      </c>
    </row>
    <row r="39" spans="1:9" s="214" customFormat="1" ht="15" customHeight="1">
      <c r="A39" s="348">
        <v>10</v>
      </c>
      <c r="B39" s="326" t="s">
        <v>652</v>
      </c>
      <c r="C39" s="327">
        <v>38.250899999999994</v>
      </c>
      <c r="D39" s="327">
        <v>23.083099999999998</v>
      </c>
      <c r="E39" s="327">
        <v>27.902100000000004</v>
      </c>
      <c r="F39" s="327">
        <v>22.8171</v>
      </c>
      <c r="G39" s="327">
        <v>20.646999999999998</v>
      </c>
      <c r="H39" s="327">
        <v>18.099399999999999</v>
      </c>
      <c r="I39" s="327">
        <v>4.6830999999999996</v>
      </c>
    </row>
    <row r="40" spans="1:9" s="214" customFormat="1" ht="15" customHeight="1">
      <c r="A40" s="348">
        <v>11</v>
      </c>
      <c r="B40" s="326" t="s">
        <v>653</v>
      </c>
      <c r="C40" s="327">
        <v>0</v>
      </c>
      <c r="D40" s="327">
        <v>0</v>
      </c>
      <c r="E40" s="327">
        <v>0</v>
      </c>
      <c r="F40" s="327">
        <v>0</v>
      </c>
      <c r="G40" s="327">
        <v>0</v>
      </c>
      <c r="H40" s="327">
        <v>0</v>
      </c>
      <c r="I40" s="327">
        <v>2.2818999999999998</v>
      </c>
    </row>
    <row r="41" spans="1:9" s="214" customFormat="1" ht="15" customHeight="1">
      <c r="A41" s="348">
        <v>12</v>
      </c>
      <c r="B41" s="326" t="s">
        <v>654</v>
      </c>
      <c r="C41" s="327">
        <v>0</v>
      </c>
      <c r="D41" s="327">
        <v>0</v>
      </c>
      <c r="E41" s="327">
        <v>0</v>
      </c>
      <c r="F41" s="327">
        <v>0</v>
      </c>
      <c r="G41" s="327">
        <v>0</v>
      </c>
      <c r="H41" s="327">
        <v>0</v>
      </c>
      <c r="I41" s="327">
        <v>0</v>
      </c>
    </row>
    <row r="42" spans="1:9" s="214" customFormat="1" ht="15" customHeight="1">
      <c r="A42" s="348">
        <v>13</v>
      </c>
      <c r="B42" s="326" t="s">
        <v>655</v>
      </c>
      <c r="C42" s="327">
        <v>0</v>
      </c>
      <c r="D42" s="327">
        <v>0</v>
      </c>
      <c r="E42" s="327">
        <v>0</v>
      </c>
      <c r="F42" s="327">
        <v>0</v>
      </c>
      <c r="G42" s="327">
        <v>0</v>
      </c>
      <c r="H42" s="327">
        <v>0</v>
      </c>
      <c r="I42" s="327">
        <v>0</v>
      </c>
    </row>
    <row r="43" spans="1:9" s="214" customFormat="1" ht="15" customHeight="1">
      <c r="A43" s="348">
        <v>14</v>
      </c>
      <c r="B43" s="326" t="s">
        <v>769</v>
      </c>
      <c r="C43" s="327">
        <v>950.42100000000005</v>
      </c>
      <c r="D43" s="327">
        <v>1056.1080999999999</v>
      </c>
      <c r="E43" s="327">
        <v>1124.2609</v>
      </c>
      <c r="F43" s="327">
        <v>1079.2952</v>
      </c>
      <c r="G43" s="327">
        <v>1069.3508999999999</v>
      </c>
      <c r="H43" s="327">
        <v>1157.4813000000001</v>
      </c>
      <c r="I43" s="327">
        <v>1124.3833999999999</v>
      </c>
    </row>
    <row r="44" spans="1:9" s="214" customFormat="1" ht="15" customHeight="1">
      <c r="A44" s="348">
        <v>15</v>
      </c>
      <c r="B44" s="326" t="s">
        <v>657</v>
      </c>
      <c r="C44" s="327">
        <v>0</v>
      </c>
      <c r="D44" s="327">
        <v>0</v>
      </c>
      <c r="E44" s="327">
        <v>0</v>
      </c>
      <c r="F44" s="327">
        <v>0</v>
      </c>
      <c r="G44" s="327">
        <v>0</v>
      </c>
      <c r="H44" s="327">
        <v>0</v>
      </c>
      <c r="I44" s="327">
        <v>0</v>
      </c>
    </row>
    <row r="45" spans="1:9" s="214" customFormat="1" ht="15" customHeight="1">
      <c r="A45" s="348">
        <v>16</v>
      </c>
      <c r="B45" s="326" t="s">
        <v>770</v>
      </c>
      <c r="C45" s="327">
        <v>33.0154</v>
      </c>
      <c r="D45" s="327">
        <v>36.668599999999998</v>
      </c>
      <c r="E45" s="327">
        <v>38.119500000000002</v>
      </c>
      <c r="F45" s="327">
        <v>39.473700000000001</v>
      </c>
      <c r="G45" s="327">
        <v>38.318200000000004</v>
      </c>
      <c r="H45" s="327">
        <v>41.518200000000007</v>
      </c>
      <c r="I45" s="327">
        <v>39.736099999999993</v>
      </c>
    </row>
    <row r="46" spans="1:9" s="214" customFormat="1" ht="15" customHeight="1">
      <c r="A46" s="348">
        <v>17</v>
      </c>
      <c r="B46" s="326" t="s">
        <v>637</v>
      </c>
      <c r="C46" s="327">
        <v>0</v>
      </c>
      <c r="D46" s="327">
        <v>0</v>
      </c>
      <c r="E46" s="327">
        <v>0</v>
      </c>
      <c r="F46" s="327">
        <v>0</v>
      </c>
      <c r="G46" s="327">
        <v>0</v>
      </c>
      <c r="H46" s="327">
        <v>0</v>
      </c>
      <c r="I46" s="327">
        <v>0</v>
      </c>
    </row>
    <row r="47" spans="1:9" s="214" customFormat="1" ht="15" customHeight="1">
      <c r="A47" s="348">
        <v>18</v>
      </c>
      <c r="B47" s="326" t="s">
        <v>658</v>
      </c>
      <c r="C47" s="327">
        <v>10.6608</v>
      </c>
      <c r="D47" s="327">
        <v>11.6608</v>
      </c>
      <c r="E47" s="327">
        <v>12.6608</v>
      </c>
      <c r="F47" s="327">
        <v>13.6608</v>
      </c>
      <c r="G47" s="327">
        <v>14.6608</v>
      </c>
      <c r="H47" s="327">
        <v>15.6608</v>
      </c>
      <c r="I47" s="327">
        <v>20.249099999999999</v>
      </c>
    </row>
    <row r="48" spans="1:9" s="214" customFormat="1" ht="15" customHeight="1">
      <c r="A48" s="348">
        <v>19</v>
      </c>
      <c r="B48" s="326" t="s">
        <v>659</v>
      </c>
      <c r="C48" s="327">
        <v>0</v>
      </c>
      <c r="D48" s="327">
        <v>0</v>
      </c>
      <c r="E48" s="327">
        <v>0</v>
      </c>
      <c r="F48" s="327">
        <v>0</v>
      </c>
      <c r="G48" s="327">
        <v>0</v>
      </c>
      <c r="H48" s="327">
        <v>0</v>
      </c>
      <c r="I48" s="327">
        <v>0</v>
      </c>
    </row>
    <row r="49" spans="1:9" s="395" customFormat="1" ht="15" customHeight="1">
      <c r="A49" s="348">
        <v>20</v>
      </c>
      <c r="B49" s="326" t="s">
        <v>660</v>
      </c>
      <c r="C49" s="327">
        <v>5687.1121999999996</v>
      </c>
      <c r="D49" s="327">
        <v>5243.6853999999994</v>
      </c>
      <c r="E49" s="327">
        <v>5251.7393000000002</v>
      </c>
      <c r="F49" s="327">
        <v>4827.9904000000006</v>
      </c>
      <c r="G49" s="327">
        <v>4737.7970000000005</v>
      </c>
      <c r="H49" s="327">
        <v>4694.5666999999994</v>
      </c>
      <c r="I49" s="327">
        <v>4752.777</v>
      </c>
    </row>
    <row r="50" spans="1:9" s="214" customFormat="1" ht="15" customHeight="1">
      <c r="A50" s="348">
        <v>21</v>
      </c>
      <c r="B50" s="326" t="s">
        <v>661</v>
      </c>
      <c r="C50" s="327">
        <v>0</v>
      </c>
      <c r="D50" s="327">
        <v>0</v>
      </c>
      <c r="E50" s="327">
        <v>0</v>
      </c>
      <c r="F50" s="327">
        <v>0</v>
      </c>
      <c r="G50" s="327">
        <v>0</v>
      </c>
      <c r="H50" s="327">
        <v>0</v>
      </c>
      <c r="I50" s="327">
        <v>0</v>
      </c>
    </row>
    <row r="51" spans="1:9" s="214" customFormat="1" ht="15" customHeight="1">
      <c r="A51" s="348">
        <v>22</v>
      </c>
      <c r="B51" s="326" t="s">
        <v>662</v>
      </c>
      <c r="C51" s="327">
        <v>2692.6378999999997</v>
      </c>
      <c r="D51" s="327">
        <v>2704.1614</v>
      </c>
      <c r="E51" s="327">
        <v>2714.1385999999998</v>
      </c>
      <c r="F51" s="327">
        <v>2446.3213999999998</v>
      </c>
      <c r="G51" s="327">
        <v>2371.2067000000002</v>
      </c>
      <c r="H51" s="327">
        <v>2312.8144000000002</v>
      </c>
      <c r="I51" s="327">
        <v>2295.7401</v>
      </c>
    </row>
    <row r="52" spans="1:9" s="214" customFormat="1" ht="15" customHeight="1">
      <c r="A52" s="348"/>
      <c r="B52" s="404" t="s">
        <v>772</v>
      </c>
      <c r="C52" s="327">
        <f t="shared" ref="C52:I52" si="0">SUM(C30:C51)</f>
        <v>29112.8603</v>
      </c>
      <c r="D52" s="327">
        <f t="shared" si="0"/>
        <v>29249.530900000005</v>
      </c>
      <c r="E52" s="327">
        <f t="shared" si="0"/>
        <v>30302.469000000001</v>
      </c>
      <c r="F52" s="327">
        <f t="shared" si="0"/>
        <v>29057.519800000002</v>
      </c>
      <c r="G52" s="327">
        <f t="shared" si="0"/>
        <v>28962.212000000003</v>
      </c>
      <c r="H52" s="327">
        <f t="shared" si="0"/>
        <v>29537.179999999997</v>
      </c>
      <c r="I52" s="327">
        <f t="shared" si="0"/>
        <v>30014.463399999997</v>
      </c>
    </row>
    <row r="53" spans="1:9" s="214" customFormat="1" ht="11.25">
      <c r="A53" s="405" t="s">
        <v>323</v>
      </c>
    </row>
    <row r="54" spans="1:9" s="214" customFormat="1" ht="15" customHeight="1">
      <c r="A54" s="275" t="s">
        <v>857</v>
      </c>
    </row>
    <row r="55" spans="1:9" s="214" customFormat="1" ht="15" customHeight="1">
      <c r="A55" s="214" t="s">
        <v>774</v>
      </c>
    </row>
  </sheetData>
  <pageMargins left="0.59055118110236227" right="0.19685039370078741" top="0.78740157480314965" bottom="0.59055118110236227" header="0.11811023622047245" footer="0.11811023622047245"/>
  <pageSetup paperSize="9" scale="70" orientation="portrait" r:id="rId1"/>
  <headerFooter>
    <oddFooter>&amp;L&amp;"MetaNormalLF-Roman,Standard"&amp;10Statistisches Bundesamt, Tabellen zu den UGR, Teil 5, 2018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zoomScaleNormal="100" workbookViewId="0"/>
  </sheetViews>
  <sheetFormatPr baseColWidth="10" defaultRowHeight="15"/>
  <cols>
    <col min="1" max="1" width="5.7109375" customWidth="1"/>
    <col min="2" max="2" width="63.7109375" customWidth="1"/>
    <col min="3" max="14" width="10.7109375" customWidth="1"/>
  </cols>
  <sheetData>
    <row r="1" spans="1:15" s="312" customFormat="1" ht="21.75" customHeight="1">
      <c r="A1" s="310" t="s">
        <v>775</v>
      </c>
      <c r="H1" s="394"/>
    </row>
    <row r="2" spans="1:15" s="313" customFormat="1" ht="18" customHeight="1">
      <c r="A2" s="390" t="s">
        <v>776</v>
      </c>
      <c r="H2" s="365"/>
    </row>
    <row r="3" spans="1:15" s="214" customFormat="1" ht="18" customHeight="1">
      <c r="B3" s="366"/>
    </row>
    <row r="4" spans="1:15" s="321" customFormat="1" ht="27" customHeight="1">
      <c r="A4" s="367" t="s">
        <v>694</v>
      </c>
      <c r="B4" s="319" t="s">
        <v>695</v>
      </c>
      <c r="C4" s="320">
        <v>2005</v>
      </c>
      <c r="D4" s="368">
        <v>2006</v>
      </c>
      <c r="E4" s="319">
        <v>2007</v>
      </c>
      <c r="F4" s="320" t="s">
        <v>696</v>
      </c>
      <c r="G4" s="368" t="s">
        <v>697</v>
      </c>
      <c r="H4" s="319">
        <v>2010</v>
      </c>
      <c r="I4" s="320">
        <v>2011</v>
      </c>
      <c r="J4" s="368">
        <v>2012</v>
      </c>
      <c r="K4" s="319" t="s">
        <v>698</v>
      </c>
      <c r="L4" s="368" t="s">
        <v>699</v>
      </c>
      <c r="M4" s="319">
        <v>2015</v>
      </c>
      <c r="N4" s="368" t="s">
        <v>700</v>
      </c>
      <c r="O4" s="263"/>
    </row>
    <row r="5" spans="1:15" ht="15" customHeight="1">
      <c r="A5" s="378" t="s">
        <v>701</v>
      </c>
      <c r="B5" s="369" t="s">
        <v>702</v>
      </c>
      <c r="C5" s="406">
        <v>48846.089142386474</v>
      </c>
      <c r="D5" s="406">
        <v>50281.25952661816</v>
      </c>
      <c r="E5" s="406">
        <v>51622.954336017116</v>
      </c>
      <c r="F5" s="406">
        <v>52369.496093554881</v>
      </c>
      <c r="G5" s="406">
        <v>55666.013441179603</v>
      </c>
      <c r="H5" s="406">
        <v>56635.862338144943</v>
      </c>
      <c r="I5" s="406">
        <v>59057.430284884991</v>
      </c>
      <c r="J5" s="406">
        <v>60978.809038326472</v>
      </c>
      <c r="K5" s="406">
        <v>63552.277406756293</v>
      </c>
      <c r="L5" s="406">
        <v>60252.694697842038</v>
      </c>
      <c r="M5" s="406">
        <v>62686.914560569974</v>
      </c>
      <c r="N5" s="406">
        <v>64023.151389208477</v>
      </c>
    </row>
    <row r="6" spans="1:15" ht="15" customHeight="1">
      <c r="A6" s="379" t="s">
        <v>703</v>
      </c>
      <c r="B6" s="371" t="s">
        <v>704</v>
      </c>
      <c r="C6" s="406">
        <v>3134.2716130478639</v>
      </c>
      <c r="D6" s="406">
        <v>3090.4151438695553</v>
      </c>
      <c r="E6" s="406">
        <v>2859.7601213892331</v>
      </c>
      <c r="F6" s="406">
        <v>2716.1922787343437</v>
      </c>
      <c r="G6" s="406">
        <v>2717.4004017205925</v>
      </c>
      <c r="H6" s="406">
        <v>2799.3283627644983</v>
      </c>
      <c r="I6" s="406">
        <v>2577.8097242670005</v>
      </c>
      <c r="J6" s="406">
        <v>2813.1388710578931</v>
      </c>
      <c r="K6" s="406">
        <v>2854.8494873296868</v>
      </c>
      <c r="L6" s="406">
        <v>3039.6267153534654</v>
      </c>
      <c r="M6" s="406">
        <v>2992.198192366588</v>
      </c>
      <c r="N6" s="406">
        <v>3008.8269756492073</v>
      </c>
    </row>
    <row r="7" spans="1:15" ht="15" customHeight="1">
      <c r="A7" s="379" t="s">
        <v>705</v>
      </c>
      <c r="B7" s="371" t="s">
        <v>706</v>
      </c>
      <c r="C7" s="406">
        <v>66112.497161303618</v>
      </c>
      <c r="D7" s="406">
        <v>68396.711859782823</v>
      </c>
      <c r="E7" s="406">
        <v>66660.444957595042</v>
      </c>
      <c r="F7" s="406">
        <v>64537.325181350367</v>
      </c>
      <c r="G7" s="406">
        <v>65465.665658561236</v>
      </c>
      <c r="H7" s="406">
        <v>68990.07009346952</v>
      </c>
      <c r="I7" s="406">
        <v>71189.786593413664</v>
      </c>
      <c r="J7" s="406">
        <v>73832.506128485882</v>
      </c>
      <c r="K7" s="406">
        <v>73801.990962308875</v>
      </c>
      <c r="L7" s="406">
        <v>81569.071598678842</v>
      </c>
      <c r="M7" s="406">
        <v>85966.752542534115</v>
      </c>
      <c r="N7" s="406">
        <v>87915.404504906735</v>
      </c>
    </row>
    <row r="8" spans="1:15" ht="15" customHeight="1">
      <c r="A8" s="379" t="s">
        <v>707</v>
      </c>
      <c r="B8" s="371" t="s">
        <v>708</v>
      </c>
      <c r="C8" s="406">
        <v>3962.5743189969535</v>
      </c>
      <c r="D8" s="406">
        <v>4245.3218953991654</v>
      </c>
      <c r="E8" s="406">
        <v>4430.9103136650556</v>
      </c>
      <c r="F8" s="406">
        <v>4650.3229388356031</v>
      </c>
      <c r="G8" s="406">
        <v>5825.4361987886959</v>
      </c>
      <c r="H8" s="406">
        <v>6611.1889356059546</v>
      </c>
      <c r="I8" s="406">
        <v>6045.9109610846153</v>
      </c>
      <c r="J8" s="406">
        <v>6556.9511932187779</v>
      </c>
      <c r="K8" s="406">
        <v>6915.8049767060556</v>
      </c>
      <c r="L8" s="406">
        <v>7851.4679737837068</v>
      </c>
      <c r="M8" s="406">
        <v>9398.3805311225824</v>
      </c>
      <c r="N8" s="406">
        <v>10038.063880148891</v>
      </c>
    </row>
    <row r="9" spans="1:15" ht="15" customHeight="1">
      <c r="A9" s="379" t="s">
        <v>709</v>
      </c>
      <c r="B9" s="371" t="s">
        <v>710</v>
      </c>
      <c r="C9" s="406">
        <v>61355.588291415974</v>
      </c>
      <c r="D9" s="406">
        <v>68561.138924718703</v>
      </c>
      <c r="E9" s="406">
        <v>71079.642223821575</v>
      </c>
      <c r="F9" s="406">
        <v>71250.243532960711</v>
      </c>
      <c r="G9" s="406">
        <v>67875.379085604407</v>
      </c>
      <c r="H9" s="406">
        <v>63699.572282833178</v>
      </c>
      <c r="I9" s="406">
        <v>61717.309997463562</v>
      </c>
      <c r="J9" s="406">
        <v>57509.140606336216</v>
      </c>
      <c r="K9" s="406">
        <v>56748.055718972057</v>
      </c>
      <c r="L9" s="406">
        <v>56539.642333322765</v>
      </c>
      <c r="M9" s="406">
        <v>59126.378680846166</v>
      </c>
      <c r="N9" s="406">
        <v>59738.610344834196</v>
      </c>
    </row>
    <row r="10" spans="1:15" ht="15" customHeight="1">
      <c r="A10" s="379" t="s">
        <v>711</v>
      </c>
      <c r="B10" s="371" t="s">
        <v>712</v>
      </c>
      <c r="C10" s="406">
        <v>44629.29821700076</v>
      </c>
      <c r="D10" s="406">
        <v>46372.94094553293</v>
      </c>
      <c r="E10" s="406">
        <v>45617.548058679182</v>
      </c>
      <c r="F10" s="406">
        <v>45920.460967311374</v>
      </c>
      <c r="G10" s="406">
        <v>42961.596010483736</v>
      </c>
      <c r="H10" s="406">
        <v>44517.211409838172</v>
      </c>
      <c r="I10" s="406">
        <v>48842.878972124527</v>
      </c>
      <c r="J10" s="406">
        <v>49525.453009538396</v>
      </c>
      <c r="K10" s="406">
        <v>51628.989716462354</v>
      </c>
      <c r="L10" s="406">
        <v>56350.666956336747</v>
      </c>
      <c r="M10" s="406">
        <v>64846.089471653126</v>
      </c>
      <c r="N10" s="406">
        <v>67932.174426976344</v>
      </c>
    </row>
    <row r="11" spans="1:15" ht="15" customHeight="1">
      <c r="A11" s="379" t="s">
        <v>713</v>
      </c>
      <c r="B11" s="371" t="s">
        <v>714</v>
      </c>
      <c r="C11" s="406">
        <v>133015.7627888328</v>
      </c>
      <c r="D11" s="406">
        <v>137865.51572268369</v>
      </c>
      <c r="E11" s="406">
        <v>138837.05496123634</v>
      </c>
      <c r="F11" s="406">
        <v>133133.05203760086</v>
      </c>
      <c r="G11" s="406">
        <v>125304.09404406149</v>
      </c>
      <c r="H11" s="406">
        <v>131383.26383885369</v>
      </c>
      <c r="I11" s="406">
        <v>130446.27013064339</v>
      </c>
      <c r="J11" s="406">
        <v>130627.71054170161</v>
      </c>
      <c r="K11" s="406">
        <v>130571.81330108113</v>
      </c>
      <c r="L11" s="406">
        <v>149203.98124831583</v>
      </c>
      <c r="M11" s="406">
        <v>130040.28324080445</v>
      </c>
      <c r="N11" s="406">
        <v>133957.67591542477</v>
      </c>
    </row>
    <row r="12" spans="1:15" ht="15" customHeight="1">
      <c r="A12" s="379" t="s">
        <v>715</v>
      </c>
      <c r="B12" s="371" t="s">
        <v>716</v>
      </c>
      <c r="C12" s="406">
        <v>352775.4188443388</v>
      </c>
      <c r="D12" s="406">
        <v>373815.65160199447</v>
      </c>
      <c r="E12" s="406">
        <v>375256.63501770992</v>
      </c>
      <c r="F12" s="406">
        <v>370088.21551002294</v>
      </c>
      <c r="G12" s="406">
        <v>337942.95151338208</v>
      </c>
      <c r="H12" s="406">
        <v>353185.83546656312</v>
      </c>
      <c r="I12" s="406">
        <v>356463.22066875047</v>
      </c>
      <c r="J12" s="406">
        <v>350736.4666003568</v>
      </c>
      <c r="K12" s="406">
        <v>361879.98063622264</v>
      </c>
      <c r="L12" s="406">
        <v>364684.11761283461</v>
      </c>
      <c r="M12" s="406">
        <v>361192.91159882996</v>
      </c>
      <c r="N12" s="406">
        <v>365809.61146492767</v>
      </c>
    </row>
    <row r="13" spans="1:15" ht="15" customHeight="1">
      <c r="A13" s="379" t="s">
        <v>717</v>
      </c>
      <c r="B13" s="371" t="s">
        <v>718</v>
      </c>
      <c r="C13" s="406">
        <v>3365.8770937604068</v>
      </c>
      <c r="D13" s="406">
        <v>3394.597078503145</v>
      </c>
      <c r="E13" s="406">
        <v>3139.3658916074742</v>
      </c>
      <c r="F13" s="406">
        <v>3252.5040880164424</v>
      </c>
      <c r="G13" s="406">
        <v>3042.2913410232995</v>
      </c>
      <c r="H13" s="406">
        <v>3232.8564010633472</v>
      </c>
      <c r="I13" s="406">
        <v>3467.1343220379304</v>
      </c>
      <c r="J13" s="406">
        <v>3687.4545455660082</v>
      </c>
      <c r="K13" s="406">
        <v>3770.6102068951163</v>
      </c>
      <c r="L13" s="406">
        <v>4493.970510876994</v>
      </c>
      <c r="M13" s="406">
        <v>4895.3231068163877</v>
      </c>
      <c r="N13" s="406">
        <v>5214.4463985042712</v>
      </c>
    </row>
    <row r="14" spans="1:15" ht="15" customHeight="1">
      <c r="A14" s="379" t="s">
        <v>719</v>
      </c>
      <c r="B14" s="371" t="s">
        <v>720</v>
      </c>
      <c r="C14" s="406">
        <v>36576.783180436076</v>
      </c>
      <c r="D14" s="406">
        <v>34667.797160295369</v>
      </c>
      <c r="E14" s="406">
        <v>35380.537618050716</v>
      </c>
      <c r="F14" s="406">
        <v>36011.006358185135</v>
      </c>
      <c r="G14" s="406">
        <v>26249.51296406025</v>
      </c>
      <c r="H14" s="406">
        <v>24779.784287789993</v>
      </c>
      <c r="I14" s="406">
        <v>29691.534511120022</v>
      </c>
      <c r="J14" s="406">
        <v>28454.003713549602</v>
      </c>
      <c r="K14" s="406">
        <v>28230.030254801517</v>
      </c>
      <c r="L14" s="406">
        <v>29631.390848182891</v>
      </c>
      <c r="M14" s="406">
        <v>31556.382496634811</v>
      </c>
      <c r="N14" s="406">
        <v>32486.963841706925</v>
      </c>
    </row>
    <row r="15" spans="1:15" ht="15" customHeight="1">
      <c r="A15" s="379" t="s">
        <v>721</v>
      </c>
      <c r="B15" s="371" t="s">
        <v>722</v>
      </c>
      <c r="C15" s="406">
        <v>3301.6260944517771</v>
      </c>
      <c r="D15" s="406">
        <v>3506.3329265047614</v>
      </c>
      <c r="E15" s="406">
        <v>3333.5547136993969</v>
      </c>
      <c r="F15" s="406">
        <v>3398.7527381981877</v>
      </c>
      <c r="G15" s="406">
        <v>3480.6461346313736</v>
      </c>
      <c r="H15" s="406">
        <v>3792.7997558087122</v>
      </c>
      <c r="I15" s="406">
        <v>4192.2003699931374</v>
      </c>
      <c r="J15" s="406">
        <v>4481.4741996297225</v>
      </c>
      <c r="K15" s="406">
        <v>4465.9361656515257</v>
      </c>
      <c r="L15" s="406">
        <v>5248.9062899271612</v>
      </c>
      <c r="M15" s="406">
        <v>5427.4258195833354</v>
      </c>
      <c r="N15" s="406">
        <v>5627.2359244839217</v>
      </c>
    </row>
    <row r="16" spans="1:15" ht="15" customHeight="1">
      <c r="A16" s="379" t="s">
        <v>723</v>
      </c>
      <c r="B16" s="371" t="s">
        <v>724</v>
      </c>
      <c r="C16" s="406">
        <v>10277.215287921663</v>
      </c>
      <c r="D16" s="406">
        <v>11022.528435779295</v>
      </c>
      <c r="E16" s="406">
        <v>10696.39281252247</v>
      </c>
      <c r="F16" s="406">
        <v>10808.136709002638</v>
      </c>
      <c r="G16" s="406">
        <v>10173.209817592518</v>
      </c>
      <c r="H16" s="406">
        <v>10287.024923512243</v>
      </c>
      <c r="I16" s="406">
        <v>10422.946060777411</v>
      </c>
      <c r="J16" s="406">
        <v>10768.517946635886</v>
      </c>
      <c r="K16" s="406">
        <v>11011.686125818327</v>
      </c>
      <c r="L16" s="406">
        <v>12503.522581841196</v>
      </c>
      <c r="M16" s="406">
        <v>14014.791286980511</v>
      </c>
      <c r="N16" s="406">
        <v>14900.90110165304</v>
      </c>
    </row>
    <row r="17" spans="1:14" ht="15" customHeight="1">
      <c r="A17" s="379" t="s">
        <v>725</v>
      </c>
      <c r="B17" s="371" t="s">
        <v>726</v>
      </c>
      <c r="C17" s="406">
        <v>75564.854657703065</v>
      </c>
      <c r="D17" s="406">
        <v>81202.65504896325</v>
      </c>
      <c r="E17" s="406">
        <v>81277.613714044157</v>
      </c>
      <c r="F17" s="406">
        <v>84891.770511629802</v>
      </c>
      <c r="G17" s="406">
        <v>85718.05052376751</v>
      </c>
      <c r="H17" s="406">
        <v>83572.468641129351</v>
      </c>
      <c r="I17" s="406">
        <v>81893.655130548155</v>
      </c>
      <c r="J17" s="406">
        <v>81648.417244487879</v>
      </c>
      <c r="K17" s="406">
        <v>81162.415514302003</v>
      </c>
      <c r="L17" s="406">
        <v>80961.193481487076</v>
      </c>
      <c r="M17" s="406">
        <v>86108.066283369801</v>
      </c>
      <c r="N17" s="406">
        <v>88311.053935759337</v>
      </c>
    </row>
    <row r="18" spans="1:14" ht="15" customHeight="1">
      <c r="A18" s="379" t="s">
        <v>727</v>
      </c>
      <c r="B18" s="371" t="s">
        <v>728</v>
      </c>
      <c r="C18" s="406">
        <v>8048.9722426856697</v>
      </c>
      <c r="D18" s="406">
        <v>5850.1261723897933</v>
      </c>
      <c r="E18" s="406">
        <v>7403.1732703027064</v>
      </c>
      <c r="F18" s="406">
        <v>7584.4911191307137</v>
      </c>
      <c r="G18" s="406">
        <v>3400.6277347149025</v>
      </c>
      <c r="H18" s="406">
        <v>4041.9041838557814</v>
      </c>
      <c r="I18" s="406">
        <v>4543.4193249809523</v>
      </c>
      <c r="J18" s="406">
        <v>4997.3340707987045</v>
      </c>
      <c r="K18" s="406">
        <v>5173.1522494362807</v>
      </c>
      <c r="L18" s="406">
        <v>3254.6497337940605</v>
      </c>
      <c r="M18" s="406">
        <v>5379.6575033421086</v>
      </c>
      <c r="N18" s="406">
        <v>5543.3267036090065</v>
      </c>
    </row>
    <row r="19" spans="1:14" ht="15" customHeight="1">
      <c r="A19" s="379" t="s">
        <v>729</v>
      </c>
      <c r="B19" s="371" t="s">
        <v>730</v>
      </c>
      <c r="C19" s="406">
        <v>22645.867745129326</v>
      </c>
      <c r="D19" s="406">
        <v>23048.75960129506</v>
      </c>
      <c r="E19" s="406">
        <v>22918.176738292514</v>
      </c>
      <c r="F19" s="406">
        <v>23524.184545541313</v>
      </c>
      <c r="G19" s="406">
        <v>24001.01300006864</v>
      </c>
      <c r="H19" s="406">
        <v>24436.848071727487</v>
      </c>
      <c r="I19" s="406">
        <v>24124.086635188494</v>
      </c>
      <c r="J19" s="406">
        <v>24555.270382573359</v>
      </c>
      <c r="K19" s="406">
        <v>24754.667344027534</v>
      </c>
      <c r="L19" s="406">
        <v>28855.57139539341</v>
      </c>
      <c r="M19" s="406">
        <v>30610.166720454999</v>
      </c>
      <c r="N19" s="406">
        <v>31411.132488550436</v>
      </c>
    </row>
    <row r="20" spans="1:14" ht="15" customHeight="1">
      <c r="A20" s="379" t="s">
        <v>731</v>
      </c>
      <c r="B20" s="371" t="s">
        <v>732</v>
      </c>
      <c r="C20" s="406">
        <v>1593.9954687891347</v>
      </c>
      <c r="D20" s="406">
        <v>1682.3397549784274</v>
      </c>
      <c r="E20" s="406">
        <v>1744.7619653542015</v>
      </c>
      <c r="F20" s="406">
        <v>1810.3299413459704</v>
      </c>
      <c r="G20" s="406">
        <v>1655.4185692194746</v>
      </c>
      <c r="H20" s="406">
        <v>1703.6389656720767</v>
      </c>
      <c r="I20" s="406">
        <v>1747.1761322628881</v>
      </c>
      <c r="J20" s="406">
        <v>1803.6881677190775</v>
      </c>
      <c r="K20" s="406">
        <v>1785.4713711660429</v>
      </c>
      <c r="L20" s="406">
        <v>2092.485366213376</v>
      </c>
      <c r="M20" s="406">
        <v>2283.6717495609764</v>
      </c>
      <c r="N20" s="406">
        <v>2434.6592299417098</v>
      </c>
    </row>
    <row r="21" spans="1:14" ht="15" customHeight="1">
      <c r="A21" s="379" t="s">
        <v>733</v>
      </c>
      <c r="B21" s="371" t="s">
        <v>734</v>
      </c>
      <c r="C21" s="406">
        <v>6378.2343322820971</v>
      </c>
      <c r="D21" s="406">
        <v>6556.2394397685521</v>
      </c>
      <c r="E21" s="406">
        <v>6992.1169675513647</v>
      </c>
      <c r="F21" s="406">
        <v>7647.0813010153324</v>
      </c>
      <c r="G21" s="406">
        <v>8515.4767615703931</v>
      </c>
      <c r="H21" s="406">
        <v>9303.7908004889832</v>
      </c>
      <c r="I21" s="406">
        <v>10086.57136726327</v>
      </c>
      <c r="J21" s="406">
        <v>10836.909128095966</v>
      </c>
      <c r="K21" s="406">
        <v>10938.647568733044</v>
      </c>
      <c r="L21" s="406">
        <v>13128.37032384439</v>
      </c>
      <c r="M21" s="406">
        <v>14054.613945316869</v>
      </c>
      <c r="N21" s="406">
        <v>15134.558537747012</v>
      </c>
    </row>
    <row r="22" spans="1:14" ht="15" customHeight="1">
      <c r="A22" s="379" t="s">
        <v>735</v>
      </c>
      <c r="B22" s="371" t="s">
        <v>736</v>
      </c>
      <c r="C22" s="406">
        <v>46824.159421621764</v>
      </c>
      <c r="D22" s="406">
        <v>49498.272451723969</v>
      </c>
      <c r="E22" s="406">
        <v>49383.765177058478</v>
      </c>
      <c r="F22" s="406">
        <v>51554.690499017284</v>
      </c>
      <c r="G22" s="406">
        <v>49757.160387729178</v>
      </c>
      <c r="H22" s="406">
        <v>47979.780061390687</v>
      </c>
      <c r="I22" s="406">
        <v>46551.879145132363</v>
      </c>
      <c r="J22" s="406">
        <v>45260.968157085124</v>
      </c>
      <c r="K22" s="406">
        <v>44797.332915714447</v>
      </c>
      <c r="L22" s="406">
        <v>28856.509115450463</v>
      </c>
      <c r="M22" s="406">
        <v>30995.34904863956</v>
      </c>
      <c r="N22" s="406">
        <v>31511.175515398965</v>
      </c>
    </row>
    <row r="23" spans="1:14" ht="9.9499999999999993" customHeight="1">
      <c r="A23" s="372"/>
      <c r="B23" s="373"/>
      <c r="C23" s="406"/>
      <c r="D23" s="406"/>
      <c r="E23" s="406"/>
      <c r="F23" s="406"/>
      <c r="G23" s="406"/>
      <c r="H23" s="406"/>
      <c r="I23" s="406"/>
      <c r="J23" s="406"/>
      <c r="K23" s="406"/>
      <c r="L23" s="406"/>
      <c r="M23" s="406"/>
      <c r="N23" s="406"/>
    </row>
    <row r="24" spans="1:14" ht="15" customHeight="1">
      <c r="A24" s="374"/>
      <c r="B24" s="371" t="s">
        <v>737</v>
      </c>
      <c r="C24" s="406">
        <v>928409.08590210415</v>
      </c>
      <c r="D24" s="406">
        <v>973058.60369080119</v>
      </c>
      <c r="E24" s="406">
        <v>978634.40885859705</v>
      </c>
      <c r="F24" s="406">
        <v>975148.25635145372</v>
      </c>
      <c r="G24" s="406">
        <v>919751.9435881594</v>
      </c>
      <c r="H24" s="406">
        <v>940953.22882051161</v>
      </c>
      <c r="I24" s="406">
        <v>953061.22033193684</v>
      </c>
      <c r="J24" s="406">
        <v>949074.21354516328</v>
      </c>
      <c r="K24" s="406">
        <v>964043.71192238491</v>
      </c>
      <c r="L24" s="406">
        <v>988517.83878347895</v>
      </c>
      <c r="M24" s="406">
        <v>1001575.3567794263</v>
      </c>
      <c r="N24" s="406">
        <v>1024998.9725794309</v>
      </c>
    </row>
    <row r="25" spans="1:14" ht="15" customHeight="1">
      <c r="A25" s="340"/>
      <c r="B25" s="375" t="s">
        <v>738</v>
      </c>
      <c r="C25" s="407">
        <v>1409276.0031040201</v>
      </c>
      <c r="D25" s="407">
        <v>1367287.2318281555</v>
      </c>
      <c r="E25" s="407">
        <v>1358774.9776149243</v>
      </c>
      <c r="F25" s="407">
        <v>1325783.5720515489</v>
      </c>
      <c r="G25" s="407">
        <v>1347806.6782906223</v>
      </c>
      <c r="H25" s="407">
        <v>1351685.7958540653</v>
      </c>
      <c r="I25" s="407">
        <v>1366021.7299371492</v>
      </c>
      <c r="J25" s="407">
        <v>1346798.4397908011</v>
      </c>
      <c r="K25" s="407">
        <v>1358529.9185256541</v>
      </c>
      <c r="L25" s="407">
        <v>1348214.345981962</v>
      </c>
      <c r="M25" s="407">
        <v>1345505.3345427276</v>
      </c>
      <c r="N25" s="407">
        <v>1368242.0270917143</v>
      </c>
    </row>
    <row r="26" spans="1:14" ht="15" customHeight="1">
      <c r="A26" s="340"/>
      <c r="B26" s="371" t="s">
        <v>739</v>
      </c>
      <c r="C26" s="406">
        <v>2337685.0890061241</v>
      </c>
      <c r="D26" s="406">
        <v>2340345.8355189567</v>
      </c>
      <c r="E26" s="406">
        <v>2337409.3864735216</v>
      </c>
      <c r="F26" s="406">
        <v>2300931.8284030026</v>
      </c>
      <c r="G26" s="406">
        <v>2267558.6218787818</v>
      </c>
      <c r="H26" s="406">
        <v>2292639.0246745767</v>
      </c>
      <c r="I26" s="406">
        <v>2319082.9502690863</v>
      </c>
      <c r="J26" s="406">
        <v>2295872.6533359643</v>
      </c>
      <c r="K26" s="406">
        <v>2322573.6304480392</v>
      </c>
      <c r="L26" s="406">
        <v>2336732.1847654409</v>
      </c>
      <c r="M26" s="406">
        <v>2347080.6913221539</v>
      </c>
      <c r="N26" s="406">
        <v>2393240.9996711453</v>
      </c>
    </row>
    <row r="27" spans="1:14" ht="15" customHeight="1">
      <c r="A27" s="408"/>
      <c r="B27" s="375" t="s">
        <v>777</v>
      </c>
      <c r="C27" s="406">
        <v>-193304.09065872061</v>
      </c>
      <c r="D27" s="406">
        <v>-184659.83837282893</v>
      </c>
      <c r="E27" s="406">
        <v>-209741.39309325535</v>
      </c>
      <c r="F27" s="406">
        <v>-213539.83010031265</v>
      </c>
      <c r="G27" s="406">
        <v>-211061.62593000539</v>
      </c>
      <c r="H27" s="406">
        <v>-213789.03125010311</v>
      </c>
      <c r="I27" s="406">
        <v>-218692.95216120203</v>
      </c>
      <c r="J27" s="406">
        <v>-212175.04804972917</v>
      </c>
      <c r="K27" s="406">
        <v>-187753.63482472737</v>
      </c>
      <c r="L27" s="406">
        <v>-181298.18952185271</v>
      </c>
      <c r="M27" s="406">
        <v>-184075.69695431663</v>
      </c>
      <c r="N27" s="406">
        <v>-184900.00171868654</v>
      </c>
    </row>
    <row r="28" spans="1:14" ht="15" customHeight="1">
      <c r="A28" s="409"/>
      <c r="B28" s="371" t="s">
        <v>778</v>
      </c>
      <c r="C28" s="406">
        <v>2144381</v>
      </c>
      <c r="D28" s="406">
        <v>2155686</v>
      </c>
      <c r="E28" s="406">
        <v>2127668</v>
      </c>
      <c r="F28" s="406">
        <v>2087392</v>
      </c>
      <c r="G28" s="406">
        <v>2056497</v>
      </c>
      <c r="H28" s="406">
        <v>2078850</v>
      </c>
      <c r="I28" s="406">
        <v>2100390</v>
      </c>
      <c r="J28" s="406">
        <v>2083697.6113785324</v>
      </c>
      <c r="K28" s="406">
        <v>2134820</v>
      </c>
      <c r="L28" s="406">
        <v>2155434</v>
      </c>
      <c r="M28" s="406">
        <v>2163005</v>
      </c>
      <c r="N28" s="406">
        <v>2208341</v>
      </c>
    </row>
    <row r="29" spans="1:14" ht="15" customHeight="1">
      <c r="A29" s="409"/>
      <c r="B29" s="410" t="s">
        <v>779</v>
      </c>
      <c r="C29" s="407">
        <v>68013.663911388881</v>
      </c>
      <c r="D29" s="407">
        <v>130273.06958736111</v>
      </c>
      <c r="E29" s="407">
        <v>144262.78593861111</v>
      </c>
      <c r="F29" s="407">
        <v>109999.92546958334</v>
      </c>
      <c r="G29" s="407">
        <v>89325.701656249992</v>
      </c>
      <c r="H29" s="407">
        <v>88960.522359683106</v>
      </c>
      <c r="I29" s="407">
        <v>83219.341392894712</v>
      </c>
      <c r="J29" s="407">
        <v>85277.578027979675</v>
      </c>
      <c r="K29" s="407">
        <v>78436.045398955859</v>
      </c>
      <c r="L29" s="407">
        <v>81738.633362660621</v>
      </c>
      <c r="M29" s="407">
        <v>74808.157234278158</v>
      </c>
      <c r="N29" s="407">
        <v>74898.295473468243</v>
      </c>
    </row>
    <row r="30" spans="1:14" ht="15" customHeight="1">
      <c r="A30" s="409"/>
      <c r="B30" s="410" t="s">
        <v>780</v>
      </c>
      <c r="C30" s="407">
        <v>6817.3360886111122</v>
      </c>
      <c r="D30" s="407">
        <v>13417.930412638889</v>
      </c>
      <c r="E30" s="407">
        <v>12061.21406138889</v>
      </c>
      <c r="F30" s="407">
        <v>16328.07453041667</v>
      </c>
      <c r="G30" s="407">
        <v>23691.298343750004</v>
      </c>
      <c r="H30" s="407">
        <v>30410.477640316898</v>
      </c>
      <c r="I30" s="407">
        <v>32115.658607105295</v>
      </c>
      <c r="J30" s="407">
        <v>32702.033350552756</v>
      </c>
      <c r="K30" s="407">
        <v>31596.954601044137</v>
      </c>
      <c r="L30" s="407">
        <v>32206.366637339386</v>
      </c>
      <c r="M30" s="407">
        <v>30735.842765721845</v>
      </c>
      <c r="N30" s="407">
        <v>30782.704526531761</v>
      </c>
    </row>
    <row r="31" spans="1:14" ht="15" customHeight="1">
      <c r="A31" s="307"/>
      <c r="B31" s="371" t="s">
        <v>781</v>
      </c>
      <c r="C31" s="406">
        <v>2069550</v>
      </c>
      <c r="D31" s="406">
        <v>2011995</v>
      </c>
      <c r="E31" s="406">
        <v>1971344</v>
      </c>
      <c r="F31" s="406">
        <v>1961064</v>
      </c>
      <c r="G31" s="406">
        <v>1943480</v>
      </c>
      <c r="H31" s="406">
        <v>1959479</v>
      </c>
      <c r="I31" s="406">
        <v>1985055</v>
      </c>
      <c r="J31" s="406">
        <v>1965718</v>
      </c>
      <c r="K31" s="406">
        <v>2024787</v>
      </c>
      <c r="L31" s="406">
        <v>2041489</v>
      </c>
      <c r="M31" s="406">
        <v>2057461</v>
      </c>
      <c r="N31" s="406">
        <v>2102660</v>
      </c>
    </row>
    <row r="32" spans="1:14" ht="15" customHeight="1">
      <c r="A32" s="376" t="s">
        <v>24</v>
      </c>
      <c r="B32" s="323"/>
      <c r="C32" s="411"/>
      <c r="D32" s="411"/>
      <c r="E32" s="411"/>
      <c r="F32" s="411"/>
      <c r="G32" s="411"/>
      <c r="H32" s="411"/>
      <c r="I32" s="411"/>
      <c r="J32" s="411"/>
      <c r="K32" s="411"/>
      <c r="L32" s="411"/>
      <c r="M32" s="411"/>
      <c r="N32" s="411"/>
    </row>
    <row r="33" spans="1:2" ht="15" customHeight="1">
      <c r="A33" s="306" t="s">
        <v>852</v>
      </c>
      <c r="B33" s="377"/>
    </row>
    <row r="34" spans="1:2" ht="15" customHeight="1">
      <c r="A34" s="356" t="s">
        <v>844</v>
      </c>
      <c r="B34" s="377"/>
    </row>
    <row r="35" spans="1:2" ht="15" customHeight="1">
      <c r="A35" s="214" t="s">
        <v>845</v>
      </c>
      <c r="B35" s="377"/>
    </row>
    <row r="36" spans="1:2" ht="15" customHeight="1">
      <c r="A36" s="306" t="s">
        <v>846</v>
      </c>
      <c r="B36" s="377"/>
    </row>
    <row r="37" spans="1:2" ht="15" customHeight="1">
      <c r="A37" s="214" t="s">
        <v>742</v>
      </c>
      <c r="B37" s="377"/>
    </row>
    <row r="38" spans="1:2" ht="15" customHeight="1">
      <c r="A38" s="214" t="s">
        <v>847</v>
      </c>
      <c r="B38" s="377"/>
    </row>
    <row r="39" spans="1:2" ht="15" customHeight="1">
      <c r="A39" s="306" t="s">
        <v>848</v>
      </c>
      <c r="B39" s="377"/>
    </row>
    <row r="40" spans="1:2" ht="15" customHeight="1">
      <c r="A40" s="306" t="s">
        <v>858</v>
      </c>
      <c r="B40" s="377"/>
    </row>
    <row r="41" spans="1:2" ht="15" customHeight="1">
      <c r="A41" s="214" t="s">
        <v>782</v>
      </c>
      <c r="B41" s="377"/>
    </row>
    <row r="42" spans="1:2">
      <c r="A42" s="356"/>
      <c r="B42" s="377"/>
    </row>
    <row r="43" spans="1:2">
      <c r="A43" s="356"/>
      <c r="B43" s="377"/>
    </row>
    <row r="44" spans="1:2">
      <c r="A44" s="356"/>
      <c r="B44" s="377"/>
    </row>
    <row r="45" spans="1:2">
      <c r="A45" s="356"/>
      <c r="B45" s="377"/>
    </row>
    <row r="46" spans="1:2">
      <c r="A46" s="356"/>
      <c r="B46" s="377"/>
    </row>
    <row r="47" spans="1:2">
      <c r="A47" s="356"/>
      <c r="B47" s="377"/>
    </row>
  </sheetData>
  <pageMargins left="0.59055118110236227" right="0.19685039370078741" top="0.78740157480314965" bottom="0.59055118110236227" header="0.11811023622047245" footer="0.11811023622047245"/>
  <pageSetup paperSize="9" scale="70" orientation="portrait" r:id="rId1"/>
  <headerFooter>
    <oddFooter>&amp;L&amp;"MetaNormalLF-Roman,Standard"&amp;10Statistisches Bundesamt, Tabellen zu den UGR, Teil 5, 2018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/>
  </sheetViews>
  <sheetFormatPr baseColWidth="10" defaultRowHeight="15"/>
  <cols>
    <col min="1" max="1" width="8.7109375" style="341" customWidth="1"/>
    <col min="2" max="2" width="12.7109375" style="341" customWidth="1"/>
    <col min="3" max="7" width="12.7109375" customWidth="1"/>
  </cols>
  <sheetData>
    <row r="1" spans="1:10" s="312" customFormat="1" ht="21.75" customHeight="1">
      <c r="A1" s="310" t="s">
        <v>783</v>
      </c>
      <c r="B1" s="311"/>
    </row>
    <row r="2" spans="1:10" s="313" customFormat="1" ht="18" customHeight="1">
      <c r="A2" s="390" t="s">
        <v>776</v>
      </c>
      <c r="B2" s="315"/>
      <c r="J2" s="412"/>
    </row>
    <row r="3" spans="1:10" s="313" customFormat="1" ht="18" customHeight="1">
      <c r="A3" s="413"/>
      <c r="B3" s="315"/>
      <c r="J3" s="412"/>
    </row>
    <row r="4" spans="1:10" s="313" customFormat="1" ht="30" customHeight="1">
      <c r="A4" s="531" t="s">
        <v>784</v>
      </c>
      <c r="B4" s="533" t="s">
        <v>64</v>
      </c>
      <c r="C4" s="535" t="s">
        <v>785</v>
      </c>
      <c r="D4" s="536"/>
      <c r="E4" s="535" t="s">
        <v>786</v>
      </c>
      <c r="F4" s="537"/>
      <c r="G4" s="537"/>
      <c r="H4" s="537"/>
      <c r="I4" s="414"/>
    </row>
    <row r="5" spans="1:10" s="321" customFormat="1" ht="30" customHeight="1">
      <c r="A5" s="532"/>
      <c r="B5" s="534"/>
      <c r="C5" s="319" t="s">
        <v>787</v>
      </c>
      <c r="D5" s="319" t="s">
        <v>779</v>
      </c>
      <c r="E5" s="319" t="s">
        <v>788</v>
      </c>
      <c r="F5" s="368" t="s">
        <v>780</v>
      </c>
      <c r="G5" s="368" t="s">
        <v>789</v>
      </c>
      <c r="H5" s="368" t="s">
        <v>790</v>
      </c>
    </row>
    <row r="6" spans="1:10" s="321" customFormat="1" ht="24.95" customHeight="1">
      <c r="A6" s="219"/>
      <c r="B6" s="119" t="s">
        <v>791</v>
      </c>
      <c r="C6" s="119"/>
      <c r="D6" s="119"/>
      <c r="E6" s="119"/>
      <c r="F6" s="119"/>
      <c r="G6" s="119"/>
      <c r="H6" s="119"/>
    </row>
    <row r="7" spans="1:10" ht="15" customHeight="1">
      <c r="A7" s="348" t="s">
        <v>792</v>
      </c>
      <c r="B7" s="327">
        <f>SUM(C7:H7)</f>
        <v>2340042.0890061245</v>
      </c>
      <c r="C7" s="327">
        <v>1170205.6097957843</v>
      </c>
      <c r="D7" s="327">
        <v>68013.663911388867</v>
      </c>
      <c r="E7" s="327">
        <v>1092648.4792103402</v>
      </c>
      <c r="F7" s="327">
        <v>6817.3360886111122</v>
      </c>
      <c r="G7" s="327">
        <v>2357</v>
      </c>
      <c r="H7" s="415" t="s">
        <v>682</v>
      </c>
    </row>
    <row r="8" spans="1:10" ht="15" customHeight="1">
      <c r="A8" s="348" t="s">
        <v>793</v>
      </c>
      <c r="B8" s="327">
        <f t="shared" ref="B8:B18" si="0">SUM(C8:H8)</f>
        <v>2349396.4951824257</v>
      </c>
      <c r="C8" s="327">
        <v>1157671.8948982544</v>
      </c>
      <c r="D8" s="327">
        <v>130273.06958736113</v>
      </c>
      <c r="E8" s="327">
        <v>1038982.940620702</v>
      </c>
      <c r="F8" s="327">
        <v>13417.930412638889</v>
      </c>
      <c r="G8" s="327">
        <v>4605</v>
      </c>
      <c r="H8" s="327">
        <v>4445.6596634694233</v>
      </c>
    </row>
    <row r="9" spans="1:10" ht="15" customHeight="1">
      <c r="A9" s="348" t="s">
        <v>794</v>
      </c>
      <c r="B9" s="327">
        <f t="shared" si="0"/>
        <v>2352196.6657972941</v>
      </c>
      <c r="C9" s="327">
        <v>1185978.9904176004</v>
      </c>
      <c r="D9" s="327">
        <v>144262.78593861111</v>
      </c>
      <c r="E9" s="327">
        <v>995106.39605592086</v>
      </c>
      <c r="F9" s="327">
        <v>12061.21406138889</v>
      </c>
      <c r="G9" s="327">
        <v>8942</v>
      </c>
      <c r="H9" s="327">
        <v>5845.2793237728001</v>
      </c>
    </row>
    <row r="10" spans="1:10" ht="15" customHeight="1">
      <c r="A10" s="348" t="s">
        <v>795</v>
      </c>
      <c r="B10" s="327">
        <f t="shared" si="0"/>
        <v>2323728.0586876138</v>
      </c>
      <c r="C10" s="327">
        <v>1213224.595738339</v>
      </c>
      <c r="D10" s="327">
        <v>109999.92546958335</v>
      </c>
      <c r="E10" s="327">
        <v>961379.23266466358</v>
      </c>
      <c r="F10" s="327">
        <v>16328.07453041667</v>
      </c>
      <c r="G10" s="327">
        <v>15652</v>
      </c>
      <c r="H10" s="327">
        <v>7144.2302846111997</v>
      </c>
    </row>
    <row r="11" spans="1:10" ht="15" customHeight="1">
      <c r="A11" s="348">
        <v>2009</v>
      </c>
      <c r="B11" s="327">
        <f t="shared" si="0"/>
        <v>2299843.8031242313</v>
      </c>
      <c r="C11" s="327">
        <v>1218208.1050496565</v>
      </c>
      <c r="D11" s="327">
        <v>89325.701656249992</v>
      </c>
      <c r="E11" s="327">
        <v>936333.51682912523</v>
      </c>
      <c r="F11" s="327">
        <v>23691.298343750001</v>
      </c>
      <c r="G11" s="327">
        <v>23842</v>
      </c>
      <c r="H11" s="327">
        <v>8443.1812454495994</v>
      </c>
    </row>
    <row r="12" spans="1:10" ht="15" customHeight="1">
      <c r="A12" s="348">
        <v>2010</v>
      </c>
      <c r="B12" s="327">
        <f t="shared" si="0"/>
        <v>2323230.0246745772</v>
      </c>
      <c r="C12" s="327">
        <v>1268394.5110824981</v>
      </c>
      <c r="D12" s="327">
        <v>88960.522359683106</v>
      </c>
      <c r="E12" s="327">
        <v>904873.51359207893</v>
      </c>
      <c r="F12" s="327">
        <v>30410.477640316902</v>
      </c>
      <c r="G12" s="327">
        <v>21823</v>
      </c>
      <c r="H12" s="327">
        <v>8768</v>
      </c>
    </row>
    <row r="13" spans="1:10" ht="15" customHeight="1">
      <c r="A13" s="348">
        <v>2011</v>
      </c>
      <c r="B13" s="327">
        <f t="shared" si="0"/>
        <v>2351466.9502690858</v>
      </c>
      <c r="C13" s="327">
        <v>1300977.8183066032</v>
      </c>
      <c r="D13" s="327">
        <v>83219.341392894697</v>
      </c>
      <c r="E13" s="327">
        <v>902770.1319624827</v>
      </c>
      <c r="F13" s="327">
        <v>32115.658607105299</v>
      </c>
      <c r="G13" s="327">
        <v>23613</v>
      </c>
      <c r="H13" s="327">
        <v>8771</v>
      </c>
    </row>
    <row r="14" spans="1:10" ht="15" customHeight="1">
      <c r="A14" s="348">
        <v>2012</v>
      </c>
      <c r="B14" s="327">
        <f t="shared" si="0"/>
        <v>2328273.6533359652</v>
      </c>
      <c r="C14" s="327">
        <v>1322105.6974617713</v>
      </c>
      <c r="D14" s="327">
        <v>85277.578027979675</v>
      </c>
      <c r="E14" s="327">
        <v>855787.34449566132</v>
      </c>
      <c r="F14" s="327">
        <v>32702.03335055276</v>
      </c>
      <c r="G14" s="327">
        <v>23532</v>
      </c>
      <c r="H14" s="327">
        <v>8869</v>
      </c>
    </row>
    <row r="15" spans="1:10" ht="15" customHeight="1">
      <c r="A15" s="348">
        <v>2013</v>
      </c>
      <c r="B15" s="327">
        <f t="shared" si="0"/>
        <v>2353039.6304480392</v>
      </c>
      <c r="C15" s="327">
        <v>1373382.0901559889</v>
      </c>
      <c r="D15" s="327">
        <v>78436.04539895583</v>
      </c>
      <c r="E15" s="327">
        <v>839158.54029205011</v>
      </c>
      <c r="F15" s="327">
        <v>31596.954601044134</v>
      </c>
      <c r="G15" s="327">
        <v>23077</v>
      </c>
      <c r="H15" s="327">
        <v>7389</v>
      </c>
    </row>
    <row r="16" spans="1:10" ht="15" customHeight="1">
      <c r="A16" s="348">
        <v>2014</v>
      </c>
      <c r="B16" s="327">
        <f t="shared" si="0"/>
        <v>2365668.1847654409</v>
      </c>
      <c r="C16" s="327">
        <v>1384825.5044613918</v>
      </c>
      <c r="D16" s="327">
        <v>81738.633362660621</v>
      </c>
      <c r="E16" s="327">
        <v>837961.68030404916</v>
      </c>
      <c r="F16" s="327">
        <v>32206.366637339386</v>
      </c>
      <c r="G16" s="327">
        <v>21464</v>
      </c>
      <c r="H16" s="327">
        <v>7472</v>
      </c>
    </row>
    <row r="17" spans="1:9" ht="15" customHeight="1">
      <c r="A17" s="348">
        <v>2015</v>
      </c>
      <c r="B17" s="327">
        <f t="shared" si="0"/>
        <v>2373450.6913221539</v>
      </c>
      <c r="C17" s="327">
        <v>1439982.18201109</v>
      </c>
      <c r="D17" s="327">
        <v>74796.807332502707</v>
      </c>
      <c r="E17" s="327">
        <v>801554.50931106403</v>
      </c>
      <c r="F17" s="327">
        <v>30747.192667497282</v>
      </c>
      <c r="G17" s="327">
        <v>18963</v>
      </c>
      <c r="H17" s="327">
        <v>7407</v>
      </c>
    </row>
    <row r="18" spans="1:9" ht="15" customHeight="1">
      <c r="A18" s="348">
        <v>2016</v>
      </c>
      <c r="B18" s="327">
        <f t="shared" si="0"/>
        <v>2421938.7322128224</v>
      </c>
      <c r="C18" s="327">
        <v>1487824.8670910688</v>
      </c>
      <c r="D18" s="327">
        <v>74183.459259948271</v>
      </c>
      <c r="E18" s="327">
        <v>801729.17058435711</v>
      </c>
      <c r="F18" s="327">
        <v>31186.800000000003</v>
      </c>
      <c r="G18" s="327">
        <v>19542.435277448421</v>
      </c>
      <c r="H18" s="327">
        <v>7472</v>
      </c>
    </row>
    <row r="19" spans="1:9" ht="24.95" customHeight="1">
      <c r="A19" s="219"/>
      <c r="B19" s="246" t="s">
        <v>796</v>
      </c>
      <c r="C19" s="246"/>
      <c r="D19" s="246"/>
      <c r="E19" s="246"/>
      <c r="F19" s="246"/>
      <c r="G19" s="246"/>
    </row>
    <row r="20" spans="1:9" ht="15" customHeight="1">
      <c r="A20" s="348" t="s">
        <v>792</v>
      </c>
      <c r="B20" s="327">
        <f>SUM(C20:H20)</f>
        <v>1411440.4739822645</v>
      </c>
      <c r="C20" s="327">
        <v>379876.89389287669</v>
      </c>
      <c r="D20" s="327">
        <v>19742.028668188446</v>
      </c>
      <c r="E20" s="327">
        <v>1003404.7071817719</v>
      </c>
      <c r="F20" s="327">
        <v>6252.3733611831713</v>
      </c>
      <c r="G20" s="327">
        <v>2164.4708782443354</v>
      </c>
      <c r="H20" s="415" t="s">
        <v>682</v>
      </c>
    </row>
    <row r="21" spans="1:9" ht="15" customHeight="1">
      <c r="A21" s="348" t="s">
        <v>793</v>
      </c>
      <c r="B21" s="327">
        <f t="shared" ref="B21:B31" si="1">SUM(C21:H21)</f>
        <v>419632.91785384173</v>
      </c>
      <c r="C21" s="327">
        <v>362166.20661620825</v>
      </c>
      <c r="D21" s="327">
        <v>36807.074035743783</v>
      </c>
      <c r="E21" s="327">
        <v>0</v>
      </c>
      <c r="F21" s="327">
        <v>12332.126021782109</v>
      </c>
      <c r="G21" s="327">
        <v>4237.0601050416171</v>
      </c>
      <c r="H21" s="327">
        <v>4090.4510750660229</v>
      </c>
    </row>
    <row r="22" spans="1:9" ht="15" customHeight="1">
      <c r="A22" s="348" t="s">
        <v>794</v>
      </c>
      <c r="B22" s="327">
        <f t="shared" si="1"/>
        <v>1372475.3865966187</v>
      </c>
      <c r="C22" s="327">
        <v>382713.16151631036</v>
      </c>
      <c r="D22" s="327">
        <v>42921.387112491204</v>
      </c>
      <c r="E22" s="327">
        <v>921956.67639468506</v>
      </c>
      <c r="F22" s="327">
        <v>11183.752591437693</v>
      </c>
      <c r="G22" s="327">
        <v>8284.7597879185432</v>
      </c>
      <c r="H22" s="327">
        <v>5415.6491937759556</v>
      </c>
    </row>
    <row r="23" spans="1:9" ht="15" customHeight="1">
      <c r="A23" s="348" t="s">
        <v>795</v>
      </c>
      <c r="B23" s="327">
        <f t="shared" si="1"/>
        <v>1346942.7729861771</v>
      </c>
      <c r="C23" s="327">
        <v>385227.30392573011</v>
      </c>
      <c r="D23" s="327">
        <v>33059.497391733225</v>
      </c>
      <c r="E23" s="327">
        <v>892344.6583118093</v>
      </c>
      <c r="F23" s="327">
        <v>15152.112422276143</v>
      </c>
      <c r="G23" s="327">
        <v>14528.007872089862</v>
      </c>
      <c r="H23" s="327">
        <v>6631.1930625386094</v>
      </c>
      <c r="I23" s="353"/>
    </row>
    <row r="24" spans="1:9" ht="15" customHeight="1">
      <c r="A24" s="348" t="s">
        <v>797</v>
      </c>
      <c r="B24" s="327">
        <f t="shared" si="1"/>
        <v>1377881.8542347318</v>
      </c>
      <c r="C24" s="327">
        <v>424800.0824280029</v>
      </c>
      <c r="D24" s="327">
        <v>28697.996275467849</v>
      </c>
      <c r="E24" s="327">
        <v>872248.29027830786</v>
      </c>
      <c r="F24" s="327">
        <v>22060.309308843636</v>
      </c>
      <c r="G24" s="327">
        <v>22209.952591191424</v>
      </c>
      <c r="H24" s="327">
        <v>7865.2233529180512</v>
      </c>
    </row>
    <row r="25" spans="1:9" ht="15" customHeight="1">
      <c r="A25" s="348" t="s">
        <v>798</v>
      </c>
      <c r="B25" s="327">
        <f t="shared" si="1"/>
        <v>1380146.9202478018</v>
      </c>
      <c r="C25" s="327">
        <v>453490.28851918987</v>
      </c>
      <c r="D25" s="327">
        <v>28029.967864592694</v>
      </c>
      <c r="E25" s="327">
        <v>841895.29248882597</v>
      </c>
      <c r="F25" s="327">
        <v>28270.246981456879</v>
      </c>
      <c r="G25" s="327">
        <v>20303.589867755483</v>
      </c>
      <c r="H25" s="327">
        <v>8157.53452598085</v>
      </c>
    </row>
    <row r="26" spans="1:9" ht="15" customHeight="1">
      <c r="A26" s="348" t="s">
        <v>799</v>
      </c>
      <c r="B26" s="327">
        <f t="shared" si="1"/>
        <v>1396155.5956002737</v>
      </c>
      <c r="C26" s="327">
        <v>469273.56401778758</v>
      </c>
      <c r="D26" s="327">
        <v>26820.954228779519</v>
      </c>
      <c r="E26" s="327">
        <v>840075.51586799277</v>
      </c>
      <c r="F26" s="327">
        <v>29851.695822589336</v>
      </c>
      <c r="G26" s="327">
        <v>21972.300206995933</v>
      </c>
      <c r="H26" s="327">
        <v>8161.56545612846</v>
      </c>
    </row>
    <row r="27" spans="1:9" ht="15" customHeight="1">
      <c r="A27" s="348" t="s">
        <v>800</v>
      </c>
      <c r="B27" s="327">
        <f t="shared" si="1"/>
        <v>1376851.6836160349</v>
      </c>
      <c r="C27" s="327">
        <v>494474.91604137537</v>
      </c>
      <c r="D27" s="327">
        <v>28213.529967063947</v>
      </c>
      <c r="E27" s="327">
        <v>793829.61716184695</v>
      </c>
      <c r="F27" s="327">
        <v>30280.376620514973</v>
      </c>
      <c r="G27" s="327">
        <v>21826.886012635267</v>
      </c>
      <c r="H27" s="327">
        <v>8226.3578125982567</v>
      </c>
    </row>
    <row r="28" spans="1:9" ht="15" customHeight="1">
      <c r="A28" s="348">
        <v>2013</v>
      </c>
      <c r="B28" s="327">
        <f t="shared" si="1"/>
        <v>1386773.9214732079</v>
      </c>
      <c r="C28" s="327">
        <v>524414.45213139139</v>
      </c>
      <c r="D28" s="327">
        <v>26867.361478644849</v>
      </c>
      <c r="E28" s="327">
        <v>777998.0328582403</v>
      </c>
      <c r="F28" s="327">
        <v>29250.072057377514</v>
      </c>
      <c r="G28" s="327">
        <v>21393.909801769143</v>
      </c>
      <c r="H28" s="327">
        <v>6850.0931457846436</v>
      </c>
    </row>
    <row r="29" spans="1:9" ht="15" customHeight="1">
      <c r="A29" s="348">
        <v>2014</v>
      </c>
      <c r="B29" s="327">
        <f t="shared" si="1"/>
        <v>1374943.2337964985</v>
      </c>
      <c r="C29" s="327">
        <v>516110.95877253573</v>
      </c>
      <c r="D29" s="327">
        <v>28307.972967963848</v>
      </c>
      <c r="E29" s="327">
        <v>773883.09174093849</v>
      </c>
      <c r="F29" s="327">
        <v>29912.322500523973</v>
      </c>
      <c r="G29" s="327">
        <v>19826.819465413937</v>
      </c>
      <c r="H29" s="327">
        <v>6902.0683491228547</v>
      </c>
    </row>
    <row r="30" spans="1:9" ht="15" customHeight="1">
      <c r="A30" s="348">
        <v>2015</v>
      </c>
      <c r="B30" s="327">
        <f t="shared" si="1"/>
        <v>1369882.5444238409</v>
      </c>
      <c r="C30" s="327">
        <v>550448.99335038103</v>
      </c>
      <c r="D30" s="327">
        <v>25651.969802913736</v>
      </c>
      <c r="E30" s="327">
        <v>740825.01611335168</v>
      </c>
      <c r="F30" s="327">
        <v>28579.355276080976</v>
      </c>
      <c r="G30" s="327">
        <v>17529.959460582279</v>
      </c>
      <c r="H30" s="327">
        <v>6847.250420531188</v>
      </c>
    </row>
    <row r="31" spans="1:9" ht="15" customHeight="1">
      <c r="A31" s="348">
        <v>2016</v>
      </c>
      <c r="B31" s="327">
        <f t="shared" si="1"/>
        <v>1393835.1375299958</v>
      </c>
      <c r="C31" s="327">
        <v>574306.10320430517</v>
      </c>
      <c r="D31" s="327">
        <v>25423.230275939928</v>
      </c>
      <c r="E31" s="327">
        <v>740202.23782189516</v>
      </c>
      <c r="F31" s="327">
        <v>28956.989504069465</v>
      </c>
      <c r="G31" s="327">
        <v>18046.531641750465</v>
      </c>
      <c r="H31" s="327">
        <v>6900.0450820357273</v>
      </c>
    </row>
    <row r="32" spans="1:9" ht="15" customHeight="1">
      <c r="A32" s="376" t="s">
        <v>761</v>
      </c>
    </row>
    <row r="33" spans="1:1" ht="15" customHeight="1">
      <c r="A33" s="306" t="s">
        <v>801</v>
      </c>
    </row>
    <row r="34" spans="1:1" ht="15" customHeight="1">
      <c r="A34" s="306" t="s">
        <v>802</v>
      </c>
    </row>
    <row r="35" spans="1:1" ht="15" customHeight="1">
      <c r="A35" s="306" t="s">
        <v>803</v>
      </c>
    </row>
    <row r="36" spans="1:1" ht="12" customHeight="1"/>
  </sheetData>
  <mergeCells count="4">
    <mergeCell ref="A4:A5"/>
    <mergeCell ref="B4:B5"/>
    <mergeCell ref="C4:D4"/>
    <mergeCell ref="E4:H4"/>
  </mergeCells>
  <pageMargins left="0.78740157480314965" right="0.39370078740157483" top="0.78740157480314965" bottom="0.78740157480314965" header="0.11811023622047245" footer="0.11811023622047245"/>
  <pageSetup paperSize="9" scale="8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9"/>
  <sheetViews>
    <sheetView zoomScaleNormal="100" zoomScaleSheetLayoutView="100" workbookViewId="0"/>
  </sheetViews>
  <sheetFormatPr baseColWidth="10" defaultRowHeight="15"/>
  <cols>
    <col min="1" max="1" width="5.7109375" style="214" customWidth="1"/>
    <col min="2" max="2" width="60.7109375" style="341" customWidth="1"/>
    <col min="3" max="3" width="10.7109375" style="341" customWidth="1"/>
    <col min="4" max="8" width="10.7109375" customWidth="1"/>
  </cols>
  <sheetData>
    <row r="1" spans="1:9" s="312" customFormat="1" ht="21.75" customHeight="1">
      <c r="A1" s="310" t="s">
        <v>804</v>
      </c>
      <c r="B1" s="311"/>
      <c r="C1" s="311"/>
    </row>
    <row r="2" spans="1:9" s="313" customFormat="1" ht="18" customHeight="1">
      <c r="A2" s="390" t="s">
        <v>776</v>
      </c>
      <c r="B2" s="413"/>
      <c r="C2" s="315"/>
      <c r="E2" s="381"/>
    </row>
    <row r="3" spans="1:9" s="313" customFormat="1" ht="18" customHeight="1">
      <c r="B3" s="413"/>
      <c r="C3" s="315"/>
      <c r="E3" s="381"/>
    </row>
    <row r="4" spans="1:9" s="321" customFormat="1" ht="50.25" customHeight="1">
      <c r="A4" s="367" t="s">
        <v>694</v>
      </c>
      <c r="B4" s="319" t="s">
        <v>695</v>
      </c>
      <c r="C4" s="319" t="s">
        <v>64</v>
      </c>
      <c r="D4" s="319" t="s">
        <v>610</v>
      </c>
      <c r="E4" s="319" t="s">
        <v>744</v>
      </c>
      <c r="F4" s="319" t="s">
        <v>672</v>
      </c>
      <c r="G4" s="319" t="s">
        <v>745</v>
      </c>
      <c r="H4" s="320" t="s">
        <v>746</v>
      </c>
    </row>
    <row r="5" spans="1:9" ht="24.95" customHeight="1">
      <c r="A5" s="252"/>
      <c r="B5" s="386"/>
      <c r="C5" s="223">
        <v>2005</v>
      </c>
      <c r="D5" s="223"/>
      <c r="E5" s="223"/>
      <c r="F5" s="223"/>
      <c r="G5" s="223"/>
      <c r="H5" s="223"/>
    </row>
    <row r="6" spans="1:9" ht="15" customHeight="1">
      <c r="A6" s="379" t="s">
        <v>701</v>
      </c>
      <c r="B6" s="371" t="s">
        <v>702</v>
      </c>
      <c r="C6" s="406">
        <f>SUM(D6:H6)</f>
        <v>994.91974143631046</v>
      </c>
      <c r="D6" s="406">
        <v>692.91466026110356</v>
      </c>
      <c r="E6" s="406">
        <v>179.18927485200246</v>
      </c>
      <c r="F6" s="406">
        <v>75.669948441577503</v>
      </c>
      <c r="G6" s="406">
        <v>17.582533343188359</v>
      </c>
      <c r="H6" s="406">
        <v>29.563324538438614</v>
      </c>
      <c r="I6" s="282"/>
    </row>
    <row r="7" spans="1:9" ht="15" customHeight="1">
      <c r="A7" s="379" t="s">
        <v>703</v>
      </c>
      <c r="B7" s="371" t="s">
        <v>704</v>
      </c>
      <c r="C7" s="406">
        <f t="shared" ref="C7:C23" si="0">SUM(D7:H7)</f>
        <v>253.60492296820485</v>
      </c>
      <c r="D7" s="406">
        <v>225.50322800259767</v>
      </c>
      <c r="E7" s="406">
        <v>0.11470654914851833</v>
      </c>
      <c r="F7" s="406">
        <v>19.667913066940965</v>
      </c>
      <c r="G7" s="406">
        <v>0.67831169410542391</v>
      </c>
      <c r="H7" s="406">
        <v>7.6407636554122949</v>
      </c>
      <c r="I7" s="282"/>
    </row>
    <row r="8" spans="1:9" ht="15" customHeight="1">
      <c r="A8" s="379" t="s">
        <v>705</v>
      </c>
      <c r="B8" s="371" t="s">
        <v>706</v>
      </c>
      <c r="C8" s="406">
        <f t="shared" si="0"/>
        <v>13141.352428636237</v>
      </c>
      <c r="D8" s="406">
        <v>12421.313663327523</v>
      </c>
      <c r="E8" s="406">
        <v>1.4384601333360567</v>
      </c>
      <c r="F8" s="406">
        <v>575.05601707579319</v>
      </c>
      <c r="G8" s="406">
        <v>55.890866795168954</v>
      </c>
      <c r="H8" s="406">
        <v>87.653421304416895</v>
      </c>
      <c r="I8" s="282"/>
    </row>
    <row r="9" spans="1:9" ht="15" customHeight="1">
      <c r="A9" s="379" t="s">
        <v>707</v>
      </c>
      <c r="B9" s="371" t="s">
        <v>708</v>
      </c>
      <c r="C9" s="406">
        <f t="shared" si="0"/>
        <v>652.8501323239484</v>
      </c>
      <c r="D9" s="406">
        <v>492.10405133265965</v>
      </c>
      <c r="E9" s="406">
        <v>0.16147341691185702</v>
      </c>
      <c r="F9" s="406">
        <v>140.17281502158355</v>
      </c>
      <c r="G9" s="406">
        <v>0.62010819660802197</v>
      </c>
      <c r="H9" s="406">
        <v>19.791684356185282</v>
      </c>
      <c r="I9" s="282"/>
    </row>
    <row r="10" spans="1:9" ht="15" customHeight="1">
      <c r="A10" s="379" t="s">
        <v>709</v>
      </c>
      <c r="B10" s="371" t="s">
        <v>710</v>
      </c>
      <c r="C10" s="406">
        <f t="shared" si="0"/>
        <v>3488.1916425417198</v>
      </c>
      <c r="D10" s="406">
        <v>3232.2698353477999</v>
      </c>
      <c r="E10" s="406">
        <v>0.6234304724801194</v>
      </c>
      <c r="F10" s="406">
        <v>186.23332580755118</v>
      </c>
      <c r="G10" s="406">
        <v>15.621801467934102</v>
      </c>
      <c r="H10" s="406">
        <v>53.443249445954322</v>
      </c>
      <c r="I10" s="282"/>
    </row>
    <row r="11" spans="1:9" ht="15" customHeight="1">
      <c r="A11" s="379" t="s">
        <v>711</v>
      </c>
      <c r="B11" s="371" t="s">
        <v>712</v>
      </c>
      <c r="C11" s="406">
        <f t="shared" si="0"/>
        <v>3925.236008504301</v>
      </c>
      <c r="D11" s="406">
        <v>3228.6460991546401</v>
      </c>
      <c r="E11" s="406">
        <v>0.55950654978378112</v>
      </c>
      <c r="F11" s="406">
        <v>599.37475426595756</v>
      </c>
      <c r="G11" s="406">
        <v>16.723180965308156</v>
      </c>
      <c r="H11" s="406">
        <v>79.932467568611813</v>
      </c>
      <c r="I11" s="282"/>
    </row>
    <row r="12" spans="1:9" ht="15" customHeight="1">
      <c r="A12" s="379" t="s">
        <v>713</v>
      </c>
      <c r="B12" s="371" t="s">
        <v>714</v>
      </c>
      <c r="C12" s="406">
        <f t="shared" si="0"/>
        <v>17984.855768175668</v>
      </c>
      <c r="D12" s="406">
        <v>15998.956338866175</v>
      </c>
      <c r="E12" s="406">
        <v>1.2421508336026932</v>
      </c>
      <c r="F12" s="406">
        <v>1636.2520487501938</v>
      </c>
      <c r="G12" s="406">
        <v>183.73245648829266</v>
      </c>
      <c r="H12" s="406">
        <v>164.6727732374039</v>
      </c>
      <c r="I12" s="282"/>
    </row>
    <row r="13" spans="1:9" ht="15" customHeight="1">
      <c r="A13" s="379" t="s">
        <v>715</v>
      </c>
      <c r="B13" s="371" t="s">
        <v>716</v>
      </c>
      <c r="C13" s="406">
        <f t="shared" si="0"/>
        <v>5103.854995947886</v>
      </c>
      <c r="D13" s="406">
        <v>2732.9795443542321</v>
      </c>
      <c r="E13" s="406">
        <v>0.5606322163040145</v>
      </c>
      <c r="F13" s="406">
        <v>2280.7835412772383</v>
      </c>
      <c r="G13" s="406">
        <v>19.549288374248423</v>
      </c>
      <c r="H13" s="406">
        <v>69.981989725864366</v>
      </c>
      <c r="I13" s="282"/>
    </row>
    <row r="14" spans="1:9" ht="15" customHeight="1">
      <c r="A14" s="379" t="s">
        <v>717</v>
      </c>
      <c r="B14" s="371" t="s">
        <v>718</v>
      </c>
      <c r="C14" s="406">
        <f t="shared" si="0"/>
        <v>1437.2172010788711</v>
      </c>
      <c r="D14" s="406">
        <v>1365.1209098744687</v>
      </c>
      <c r="E14" s="406">
        <v>0</v>
      </c>
      <c r="F14" s="406">
        <v>62.24266732216924</v>
      </c>
      <c r="G14" s="406">
        <v>5.0705613663152826</v>
      </c>
      <c r="H14" s="406">
        <v>4.7830625159179538</v>
      </c>
      <c r="I14" s="282"/>
    </row>
    <row r="15" spans="1:9" ht="15" customHeight="1">
      <c r="A15" s="379" t="s">
        <v>719</v>
      </c>
      <c r="B15" s="371" t="s">
        <v>720</v>
      </c>
      <c r="C15" s="406">
        <f t="shared" si="0"/>
        <v>4391.2093568014252</v>
      </c>
      <c r="D15" s="406">
        <v>4099.0130274637513</v>
      </c>
      <c r="E15" s="406">
        <v>0.36160905841579549</v>
      </c>
      <c r="F15" s="406">
        <v>195.95499779831346</v>
      </c>
      <c r="G15" s="406">
        <v>23.253916018004325</v>
      </c>
      <c r="H15" s="406">
        <v>72.625806462940915</v>
      </c>
      <c r="I15" s="282"/>
    </row>
    <row r="16" spans="1:9" ht="15" customHeight="1">
      <c r="A16" s="379" t="s">
        <v>721</v>
      </c>
      <c r="B16" s="371" t="s">
        <v>722</v>
      </c>
      <c r="C16" s="406">
        <f t="shared" si="0"/>
        <v>1237.2274847490435</v>
      </c>
      <c r="D16" s="406">
        <v>1224.1943080792666</v>
      </c>
      <c r="E16" s="406">
        <v>7.1706225476504751E-2</v>
      </c>
      <c r="F16" s="406">
        <v>10.370626266299718</v>
      </c>
      <c r="G16" s="406">
        <v>2.5283222703558708</v>
      </c>
      <c r="H16" s="406">
        <v>6.2521907644894431E-2</v>
      </c>
      <c r="I16" s="282"/>
    </row>
    <row r="17" spans="1:9" ht="15" customHeight="1">
      <c r="A17" s="379" t="s">
        <v>723</v>
      </c>
      <c r="B17" s="371" t="s">
        <v>724</v>
      </c>
      <c r="C17" s="406">
        <f t="shared" si="0"/>
        <v>2591.5601076375274</v>
      </c>
      <c r="D17" s="406">
        <v>2480.2541514415298</v>
      </c>
      <c r="E17" s="406">
        <v>0.21525334544370411</v>
      </c>
      <c r="F17" s="406">
        <v>69.490757541225733</v>
      </c>
      <c r="G17" s="406">
        <v>13.333677157690829</v>
      </c>
      <c r="H17" s="406">
        <v>28.266268151637142</v>
      </c>
      <c r="I17" s="282"/>
    </row>
    <row r="18" spans="1:9" ht="15" customHeight="1">
      <c r="A18" s="379" t="s">
        <v>725</v>
      </c>
      <c r="B18" s="371" t="s">
        <v>726</v>
      </c>
      <c r="C18" s="406">
        <f t="shared" si="0"/>
        <v>22430.467070503422</v>
      </c>
      <c r="D18" s="406">
        <v>20838.492972975338</v>
      </c>
      <c r="E18" s="406">
        <v>1.9633601574914952</v>
      </c>
      <c r="F18" s="406">
        <v>1132.4280403042592</v>
      </c>
      <c r="G18" s="406">
        <v>108.90949081464953</v>
      </c>
      <c r="H18" s="406">
        <v>348.67320625168037</v>
      </c>
      <c r="I18" s="282"/>
    </row>
    <row r="19" spans="1:9" ht="15" customHeight="1">
      <c r="A19" s="379" t="s">
        <v>727</v>
      </c>
      <c r="B19" s="371" t="s">
        <v>728</v>
      </c>
      <c r="C19" s="406">
        <f t="shared" si="0"/>
        <v>1319.6303044780395</v>
      </c>
      <c r="D19" s="406">
        <v>1223.3240232192243</v>
      </c>
      <c r="E19" s="406">
        <v>7.1397286142829877E-2</v>
      </c>
      <c r="F19" s="406">
        <v>68.477369113760162</v>
      </c>
      <c r="G19" s="406">
        <v>6.6110711129526267</v>
      </c>
      <c r="H19" s="406">
        <v>21.146443745959544</v>
      </c>
      <c r="I19" s="282"/>
    </row>
    <row r="20" spans="1:9" ht="15" customHeight="1">
      <c r="A20" s="379" t="s">
        <v>729</v>
      </c>
      <c r="B20" s="371" t="s">
        <v>730</v>
      </c>
      <c r="C20" s="406">
        <f t="shared" si="0"/>
        <v>3336.7329778475973</v>
      </c>
      <c r="D20" s="406">
        <v>2393.2459218756599</v>
      </c>
      <c r="E20" s="406">
        <v>3.3303662731255326</v>
      </c>
      <c r="F20" s="406">
        <v>321.7989834464762</v>
      </c>
      <c r="G20" s="406">
        <v>23.827782415523984</v>
      </c>
      <c r="H20" s="406">
        <v>594.52992383681215</v>
      </c>
      <c r="I20" s="282"/>
    </row>
    <row r="21" spans="1:9" ht="15" customHeight="1">
      <c r="A21" s="379" t="s">
        <v>731</v>
      </c>
      <c r="B21" s="371" t="s">
        <v>732</v>
      </c>
      <c r="C21" s="406">
        <f t="shared" si="0"/>
        <v>269.20070301929735</v>
      </c>
      <c r="D21" s="406">
        <v>246.30541779950903</v>
      </c>
      <c r="E21" s="406">
        <v>3.0871514423979989E-2</v>
      </c>
      <c r="F21" s="406">
        <v>12.569487781123566</v>
      </c>
      <c r="G21" s="406">
        <v>6.8679113927261479</v>
      </c>
      <c r="H21" s="406">
        <v>3.4270145315146232</v>
      </c>
      <c r="I21" s="282"/>
    </row>
    <row r="22" spans="1:9" ht="15" customHeight="1">
      <c r="A22" s="379" t="s">
        <v>733</v>
      </c>
      <c r="B22" s="371" t="s">
        <v>734</v>
      </c>
      <c r="C22" s="406">
        <f t="shared" si="0"/>
        <v>2481.2167201854204</v>
      </c>
      <c r="D22" s="406">
        <v>2381.9544095182746</v>
      </c>
      <c r="E22" s="406">
        <v>5.5117973090432558E-2</v>
      </c>
      <c r="F22" s="406">
        <v>40.16250255776832</v>
      </c>
      <c r="G22" s="406">
        <v>11.211760413150998</v>
      </c>
      <c r="H22" s="406">
        <v>47.832929723136367</v>
      </c>
      <c r="I22" s="282"/>
    </row>
    <row r="23" spans="1:9" ht="15" customHeight="1">
      <c r="A23" s="379" t="s">
        <v>735</v>
      </c>
      <c r="B23" s="371" t="s">
        <v>736</v>
      </c>
      <c r="C23" s="406">
        <f t="shared" si="0"/>
        <v>4769.4071891611575</v>
      </c>
      <c r="D23" s="406">
        <v>4421.7700548986095</v>
      </c>
      <c r="E23" s="406">
        <v>1.3951372265926416</v>
      </c>
      <c r="F23" s="406">
        <v>247.768351145709</v>
      </c>
      <c r="G23" s="406">
        <v>22.933372110170993</v>
      </c>
      <c r="H23" s="406">
        <v>75.540273780074997</v>
      </c>
      <c r="I23" s="282"/>
    </row>
    <row r="24" spans="1:9" ht="9.9499999999999993" customHeight="1">
      <c r="A24" s="372"/>
      <c r="B24" s="373"/>
      <c r="C24" s="406"/>
      <c r="D24" s="406"/>
      <c r="E24" s="406"/>
      <c r="F24" s="406"/>
      <c r="G24" s="406"/>
      <c r="H24" s="406"/>
      <c r="I24" s="282"/>
    </row>
    <row r="25" spans="1:9" ht="15" customHeight="1">
      <c r="A25" s="374"/>
      <c r="B25" s="371" t="s">
        <v>737</v>
      </c>
      <c r="C25" s="416">
        <f t="shared" ref="C25" si="1">SUM(C6:C23)</f>
        <v>89808.734755996047</v>
      </c>
      <c r="D25" s="406">
        <v>79698.362617792343</v>
      </c>
      <c r="E25" s="406">
        <v>191.38445408377243</v>
      </c>
      <c r="F25" s="406">
        <v>7674.47414698394</v>
      </c>
      <c r="G25" s="406">
        <v>534.94641239639475</v>
      </c>
      <c r="H25" s="406">
        <v>1709.5671247396067</v>
      </c>
      <c r="I25" s="282"/>
    </row>
    <row r="26" spans="1:9" ht="15" customHeight="1">
      <c r="A26" s="340"/>
      <c r="B26" s="385" t="s">
        <v>747</v>
      </c>
      <c r="C26" s="417">
        <v>1113596.5410457093</v>
      </c>
      <c r="D26" s="418">
        <v>982572.55126007739</v>
      </c>
      <c r="E26" s="419" t="s">
        <v>682</v>
      </c>
      <c r="F26" s="418">
        <v>2206.6343342300834</v>
      </c>
      <c r="G26" s="418">
        <v>22228.24750325791</v>
      </c>
      <c r="H26" s="418">
        <v>2649.6474453896981</v>
      </c>
      <c r="I26" s="282"/>
    </row>
    <row r="27" spans="1:9" ht="15" customHeight="1">
      <c r="A27" s="340"/>
      <c r="B27" s="371" t="s">
        <v>748</v>
      </c>
      <c r="C27" s="416">
        <f t="shared" ref="C27" si="2">SUM(C25:C26)</f>
        <v>1203405.2758017054</v>
      </c>
      <c r="D27" s="406">
        <v>1062270.9138778697</v>
      </c>
      <c r="E27" s="406">
        <v>191.38445408377243</v>
      </c>
      <c r="F27" s="406">
        <v>9881.1084812140234</v>
      </c>
      <c r="G27" s="406">
        <v>22763.193915654305</v>
      </c>
      <c r="H27" s="406">
        <v>4359.2145701293048</v>
      </c>
      <c r="I27" s="282"/>
    </row>
    <row r="28" spans="1:9" ht="15" customHeight="1">
      <c r="A28" s="340"/>
      <c r="B28" s="385" t="s">
        <v>805</v>
      </c>
      <c r="C28" s="406">
        <f>SUM(D28:H28)</f>
        <v>-100271.47983690014</v>
      </c>
      <c r="D28" s="406">
        <v>-100271.47983690014</v>
      </c>
      <c r="E28" s="420" t="s">
        <v>682</v>
      </c>
      <c r="F28" s="420" t="s">
        <v>682</v>
      </c>
      <c r="G28" s="420" t="s">
        <v>682</v>
      </c>
      <c r="H28" s="420" t="s">
        <v>682</v>
      </c>
      <c r="I28" s="282"/>
    </row>
    <row r="29" spans="1:9" ht="15" customHeight="1">
      <c r="A29" s="340"/>
      <c r="B29" s="371" t="s">
        <v>806</v>
      </c>
      <c r="C29" s="406">
        <f>SUM(D29:H29)</f>
        <v>999194.33546205098</v>
      </c>
      <c r="D29" s="406">
        <v>961999.43404096959</v>
      </c>
      <c r="E29" s="406">
        <v>191.38445408377243</v>
      </c>
      <c r="F29" s="406">
        <v>9881.1084812140234</v>
      </c>
      <c r="G29" s="406">
        <v>22763.193915654305</v>
      </c>
      <c r="H29" s="406">
        <v>4359.2145701293048</v>
      </c>
      <c r="I29" s="282"/>
    </row>
    <row r="30" spans="1:9" ht="24.95" customHeight="1">
      <c r="A30" s="340"/>
      <c r="B30" s="386"/>
      <c r="C30" s="387">
        <v>2010</v>
      </c>
      <c r="D30" s="389"/>
      <c r="E30" s="389"/>
      <c r="F30" s="389"/>
      <c r="G30" s="389"/>
      <c r="H30" s="389"/>
    </row>
    <row r="31" spans="1:9" ht="15" customHeight="1">
      <c r="A31" s="379" t="s">
        <v>701</v>
      </c>
      <c r="B31" s="371" t="s">
        <v>702</v>
      </c>
      <c r="C31" s="406">
        <f>SUM(D31:H31)</f>
        <v>787.00949231249376</v>
      </c>
      <c r="D31" s="406">
        <v>385.10311722792159</v>
      </c>
      <c r="E31" s="406">
        <v>316.99315102590907</v>
      </c>
      <c r="F31" s="406">
        <v>41.333448038868617</v>
      </c>
      <c r="G31" s="406">
        <v>13.615491725888074</v>
      </c>
      <c r="H31" s="406">
        <v>29.964284293906442</v>
      </c>
      <c r="I31" s="282"/>
    </row>
    <row r="32" spans="1:9" ht="15" customHeight="1">
      <c r="A32" s="379" t="s">
        <v>703</v>
      </c>
      <c r="B32" s="371" t="s">
        <v>704</v>
      </c>
      <c r="C32" s="406">
        <f t="shared" ref="C32:C48" si="3">SUM(D32:H32)</f>
        <v>116.85467029469768</v>
      </c>
      <c r="D32" s="406">
        <v>101.00693841309996</v>
      </c>
      <c r="E32" s="406">
        <v>0.146999294113377</v>
      </c>
      <c r="F32" s="406">
        <v>10.012561594096043</v>
      </c>
      <c r="G32" s="406">
        <v>0.40964955002820158</v>
      </c>
      <c r="H32" s="406">
        <v>5.2785214433601126</v>
      </c>
      <c r="I32" s="282"/>
    </row>
    <row r="33" spans="1:9" ht="15" customHeight="1">
      <c r="A33" s="379" t="s">
        <v>705</v>
      </c>
      <c r="B33" s="371" t="s">
        <v>706</v>
      </c>
      <c r="C33" s="406">
        <f t="shared" si="3"/>
        <v>9048.7464445338646</v>
      </c>
      <c r="D33" s="406">
        <v>8650.5186461809444</v>
      </c>
      <c r="E33" s="406">
        <v>2.4780499807088874</v>
      </c>
      <c r="F33" s="406">
        <v>315.4355416913188</v>
      </c>
      <c r="G33" s="406">
        <v>26.781651691879745</v>
      </c>
      <c r="H33" s="406">
        <v>53.532554989012702</v>
      </c>
      <c r="I33" s="282"/>
    </row>
    <row r="34" spans="1:9" ht="15" customHeight="1">
      <c r="A34" s="379" t="s">
        <v>707</v>
      </c>
      <c r="B34" s="371" t="s">
        <v>708</v>
      </c>
      <c r="C34" s="406">
        <f t="shared" si="3"/>
        <v>792.61401173769286</v>
      </c>
      <c r="D34" s="406">
        <v>596.43662360733481</v>
      </c>
      <c r="E34" s="406">
        <v>0.25555274305296577</v>
      </c>
      <c r="F34" s="406">
        <v>182.30224968574007</v>
      </c>
      <c r="G34" s="406">
        <v>1.5413996720318541</v>
      </c>
      <c r="H34" s="406">
        <v>12.078186029533219</v>
      </c>
      <c r="I34" s="282"/>
    </row>
    <row r="35" spans="1:9" ht="15" customHeight="1">
      <c r="A35" s="379" t="s">
        <v>709</v>
      </c>
      <c r="B35" s="371" t="s">
        <v>710</v>
      </c>
      <c r="C35" s="406">
        <f t="shared" si="3"/>
        <v>2801.9812010668493</v>
      </c>
      <c r="D35" s="406">
        <v>2484.1099591403195</v>
      </c>
      <c r="E35" s="406">
        <v>1.0768698789641695</v>
      </c>
      <c r="F35" s="406">
        <v>212.45696393221843</v>
      </c>
      <c r="G35" s="406">
        <v>12.585005559150874</v>
      </c>
      <c r="H35" s="406">
        <v>91.752402556195975</v>
      </c>
      <c r="I35" s="282"/>
    </row>
    <row r="36" spans="1:9" ht="15" customHeight="1">
      <c r="A36" s="379" t="s">
        <v>711</v>
      </c>
      <c r="B36" s="371" t="s">
        <v>712</v>
      </c>
      <c r="C36" s="406">
        <f t="shared" si="3"/>
        <v>2392.5511882884366</v>
      </c>
      <c r="D36" s="406">
        <v>1995.0945081950376</v>
      </c>
      <c r="E36" s="406">
        <v>1.0811368055675687</v>
      </c>
      <c r="F36" s="406">
        <v>326.59891882388803</v>
      </c>
      <c r="G36" s="406">
        <v>14.434210276600062</v>
      </c>
      <c r="H36" s="406">
        <v>55.342414187343479</v>
      </c>
      <c r="I36" s="282"/>
    </row>
    <row r="37" spans="1:9" ht="15" customHeight="1">
      <c r="A37" s="379" t="s">
        <v>713</v>
      </c>
      <c r="B37" s="371" t="s">
        <v>714</v>
      </c>
      <c r="C37" s="406">
        <f t="shared" si="3"/>
        <v>14896.242927497466</v>
      </c>
      <c r="D37" s="406">
        <v>13184.095696663797</v>
      </c>
      <c r="E37" s="406">
        <v>2.1393538122664149</v>
      </c>
      <c r="F37" s="406">
        <v>1472.5228354360202</v>
      </c>
      <c r="G37" s="406">
        <v>97.891055411662379</v>
      </c>
      <c r="H37" s="406">
        <v>139.59398617371949</v>
      </c>
      <c r="I37" s="282"/>
    </row>
    <row r="38" spans="1:9" ht="15" customHeight="1">
      <c r="A38" s="379" t="s">
        <v>715</v>
      </c>
      <c r="B38" s="371" t="s">
        <v>716</v>
      </c>
      <c r="C38" s="406">
        <f t="shared" si="3"/>
        <v>3381.4302814166667</v>
      </c>
      <c r="D38" s="406">
        <v>2614.0947587884584</v>
      </c>
      <c r="E38" s="406">
        <v>0.99176748820899385</v>
      </c>
      <c r="F38" s="406">
        <v>698.85681383064684</v>
      </c>
      <c r="G38" s="406">
        <v>18.487197939070303</v>
      </c>
      <c r="H38" s="406">
        <v>48.999743370282125</v>
      </c>
      <c r="I38" s="282"/>
    </row>
    <row r="39" spans="1:9" ht="15" customHeight="1">
      <c r="A39" s="379" t="s">
        <v>717</v>
      </c>
      <c r="B39" s="371" t="s">
        <v>718</v>
      </c>
      <c r="C39" s="406">
        <f t="shared" si="3"/>
        <v>1054.8525215831448</v>
      </c>
      <c r="D39" s="406">
        <v>1003.0476754033949</v>
      </c>
      <c r="E39" s="406">
        <v>0.27195284029710304</v>
      </c>
      <c r="F39" s="406">
        <v>45.777197234318287</v>
      </c>
      <c r="G39" s="406">
        <v>4.1279716675789162</v>
      </c>
      <c r="H39" s="406">
        <v>1.6277244375555897</v>
      </c>
      <c r="I39" s="282"/>
    </row>
    <row r="40" spans="1:9" ht="15" customHeight="1">
      <c r="A40" s="379" t="s">
        <v>719</v>
      </c>
      <c r="B40" s="371" t="s">
        <v>720</v>
      </c>
      <c r="C40" s="406">
        <f t="shared" si="3"/>
        <v>2248.1473309840171</v>
      </c>
      <c r="D40" s="406">
        <v>2102.9136537721561</v>
      </c>
      <c r="E40" s="406">
        <v>0.56003553508371584</v>
      </c>
      <c r="F40" s="406">
        <v>108.14499777989869</v>
      </c>
      <c r="G40" s="406">
        <v>11.400560220983811</v>
      </c>
      <c r="H40" s="406">
        <v>25.12808367589486</v>
      </c>
      <c r="I40" s="282"/>
    </row>
    <row r="41" spans="1:9" ht="15" customHeight="1">
      <c r="A41" s="379" t="s">
        <v>721</v>
      </c>
      <c r="B41" s="371" t="s">
        <v>722</v>
      </c>
      <c r="C41" s="406">
        <f t="shared" si="3"/>
        <v>783.99666424679174</v>
      </c>
      <c r="D41" s="406">
        <v>771.26319498913415</v>
      </c>
      <c r="E41" s="406">
        <v>0.10623854915070191</v>
      </c>
      <c r="F41" s="406">
        <v>9.2426985370714174</v>
      </c>
      <c r="G41" s="406">
        <v>2.396828728325425</v>
      </c>
      <c r="H41" s="406">
        <v>0.98770344311008207</v>
      </c>
      <c r="I41" s="282"/>
    </row>
    <row r="42" spans="1:9" ht="15" customHeight="1">
      <c r="A42" s="379" t="s">
        <v>723</v>
      </c>
      <c r="B42" s="371" t="s">
        <v>724</v>
      </c>
      <c r="C42" s="406">
        <f t="shared" si="3"/>
        <v>1808.6477486766385</v>
      </c>
      <c r="D42" s="406">
        <v>1688.427607684449</v>
      </c>
      <c r="E42" s="406">
        <v>0.46197729398329651</v>
      </c>
      <c r="F42" s="406">
        <v>90.54113305932745</v>
      </c>
      <c r="G42" s="406">
        <v>8.9024806448443261</v>
      </c>
      <c r="H42" s="406">
        <v>20.314549994034508</v>
      </c>
      <c r="I42" s="282"/>
    </row>
    <row r="43" spans="1:9" ht="15" customHeight="1">
      <c r="A43" s="379" t="s">
        <v>725</v>
      </c>
      <c r="B43" s="371" t="s">
        <v>726</v>
      </c>
      <c r="C43" s="406">
        <f t="shared" si="3"/>
        <v>15280.884094576168</v>
      </c>
      <c r="D43" s="406">
        <v>14276.967806793138</v>
      </c>
      <c r="E43" s="406">
        <v>3.5128718403460519</v>
      </c>
      <c r="F43" s="406">
        <v>747.92096770393084</v>
      </c>
      <c r="G43" s="406">
        <v>79.667227235891787</v>
      </c>
      <c r="H43" s="406">
        <v>172.81522100286091</v>
      </c>
      <c r="I43" s="282"/>
    </row>
    <row r="44" spans="1:9" ht="15" customHeight="1">
      <c r="A44" s="379" t="s">
        <v>727</v>
      </c>
      <c r="B44" s="371" t="s">
        <v>728</v>
      </c>
      <c r="C44" s="406">
        <f t="shared" si="3"/>
        <v>659.85697088718814</v>
      </c>
      <c r="D44" s="406">
        <v>625.00565508772252</v>
      </c>
      <c r="E44" s="406">
        <v>0.14669742249710455</v>
      </c>
      <c r="F44" s="406">
        <v>25.943328832888412</v>
      </c>
      <c r="G44" s="406">
        <v>3.0950065737101209</v>
      </c>
      <c r="H44" s="406">
        <v>5.6662829703700739</v>
      </c>
      <c r="I44" s="282"/>
    </row>
    <row r="45" spans="1:9" ht="15" customHeight="1">
      <c r="A45" s="379" t="s">
        <v>729</v>
      </c>
      <c r="B45" s="371" t="s">
        <v>730</v>
      </c>
      <c r="C45" s="406">
        <f t="shared" si="3"/>
        <v>2340.3988457241726</v>
      </c>
      <c r="D45" s="406">
        <v>1544.0414656633459</v>
      </c>
      <c r="E45" s="406">
        <v>5.7844937077065488</v>
      </c>
      <c r="F45" s="406">
        <v>278.07781415609992</v>
      </c>
      <c r="G45" s="406">
        <v>21.363464704414724</v>
      </c>
      <c r="H45" s="406">
        <v>491.13160749260527</v>
      </c>
      <c r="I45" s="282"/>
    </row>
    <row r="46" spans="1:9" ht="15" customHeight="1">
      <c r="A46" s="379" t="s">
        <v>731</v>
      </c>
      <c r="B46" s="371" t="s">
        <v>732</v>
      </c>
      <c r="C46" s="406">
        <f t="shared" si="3"/>
        <v>229.10283245657348</v>
      </c>
      <c r="D46" s="406">
        <v>207.78158525700078</v>
      </c>
      <c r="E46" s="406">
        <v>5.8604894145889749E-2</v>
      </c>
      <c r="F46" s="406">
        <v>10.212995044260589</v>
      </c>
      <c r="G46" s="406">
        <v>9.1290915275854729</v>
      </c>
      <c r="H46" s="406">
        <v>1.9205557335807399</v>
      </c>
      <c r="I46" s="282"/>
    </row>
    <row r="47" spans="1:9" ht="15" customHeight="1">
      <c r="A47" s="379" t="s">
        <v>733</v>
      </c>
      <c r="B47" s="371" t="s">
        <v>734</v>
      </c>
      <c r="C47" s="406">
        <f t="shared" si="3"/>
        <v>2757.2296816632343</v>
      </c>
      <c r="D47" s="406">
        <v>2671.1193210559427</v>
      </c>
      <c r="E47" s="406">
        <v>0.37847452962385347</v>
      </c>
      <c r="F47" s="406">
        <v>56.788844577531698</v>
      </c>
      <c r="G47" s="406">
        <v>9.95929198781241</v>
      </c>
      <c r="H47" s="406">
        <v>18.98374951232363</v>
      </c>
      <c r="I47" s="282"/>
    </row>
    <row r="48" spans="1:9" ht="15" customHeight="1">
      <c r="A48" s="379" t="s">
        <v>735</v>
      </c>
      <c r="B48" s="371" t="s">
        <v>736</v>
      </c>
      <c r="C48" s="406">
        <f t="shared" si="3"/>
        <v>3737.9048541668908</v>
      </c>
      <c r="D48" s="406">
        <v>3481.507539807832</v>
      </c>
      <c r="E48" s="406">
        <v>2.248631644957352</v>
      </c>
      <c r="F48" s="406">
        <v>183.84874167200664</v>
      </c>
      <c r="G48" s="406">
        <v>27.725674544465789</v>
      </c>
      <c r="H48" s="406">
        <v>42.574266497629004</v>
      </c>
      <c r="I48" s="282"/>
    </row>
    <row r="49" spans="1:9" ht="9.9499999999999993" customHeight="1">
      <c r="A49" s="372"/>
      <c r="B49" s="373"/>
      <c r="C49" s="406"/>
      <c r="D49" s="406"/>
      <c r="E49" s="406"/>
      <c r="F49" s="406"/>
      <c r="G49" s="406"/>
      <c r="H49" s="406"/>
      <c r="I49" s="282"/>
    </row>
    <row r="50" spans="1:9" s="423" customFormat="1" ht="15" customHeight="1">
      <c r="A50" s="421"/>
      <c r="B50" s="371" t="s">
        <v>737</v>
      </c>
      <c r="C50" s="416">
        <f t="shared" ref="C50" si="4">SUM(C31:C48)</f>
        <v>65118.451762112985</v>
      </c>
      <c r="D50" s="406">
        <v>58382.535753731026</v>
      </c>
      <c r="E50" s="406">
        <v>338.69285928658303</v>
      </c>
      <c r="F50" s="406">
        <v>4816.0180516301298</v>
      </c>
      <c r="G50" s="406">
        <v>363.51325966192434</v>
      </c>
      <c r="H50" s="406">
        <v>1217.6918378033181</v>
      </c>
      <c r="I50" s="422"/>
    </row>
    <row r="51" spans="1:9" s="423" customFormat="1" ht="15" customHeight="1">
      <c r="A51" s="340"/>
      <c r="B51" s="385" t="s">
        <v>747</v>
      </c>
      <c r="C51" s="417">
        <v>870165.53947028285</v>
      </c>
      <c r="D51" s="418">
        <v>847201.8709871748</v>
      </c>
      <c r="E51" s="419" t="s">
        <v>682</v>
      </c>
      <c r="F51" s="418">
        <v>2337.3635753589224</v>
      </c>
      <c r="G51" s="418">
        <v>20373.370169420028</v>
      </c>
      <c r="H51" s="418">
        <v>252.93473832916078</v>
      </c>
      <c r="I51" s="422"/>
    </row>
    <row r="52" spans="1:9" s="423" customFormat="1" ht="15" customHeight="1">
      <c r="A52" s="340"/>
      <c r="B52" s="371" t="s">
        <v>748</v>
      </c>
      <c r="C52" s="416">
        <f t="shared" ref="C52" si="5">SUM(C50:C51)</f>
        <v>935283.99123239587</v>
      </c>
      <c r="D52" s="406">
        <v>905584.40674090583</v>
      </c>
      <c r="E52" s="406">
        <v>338.69285928658303</v>
      </c>
      <c r="F52" s="406">
        <v>7153.3816269890522</v>
      </c>
      <c r="G52" s="406">
        <v>20736.883429081954</v>
      </c>
      <c r="H52" s="406">
        <v>1470.6265761324789</v>
      </c>
      <c r="I52" s="422"/>
    </row>
    <row r="53" spans="1:9" s="423" customFormat="1" ht="15" customHeight="1">
      <c r="A53" s="340"/>
      <c r="B53" s="385" t="s">
        <v>805</v>
      </c>
      <c r="C53" s="406">
        <f>SUM(D53:H53)</f>
        <v>-113457.51721809193</v>
      </c>
      <c r="D53" s="406">
        <v>-113457.51721809193</v>
      </c>
      <c r="E53" s="420" t="s">
        <v>682</v>
      </c>
      <c r="F53" s="420" t="s">
        <v>682</v>
      </c>
      <c r="G53" s="420" t="s">
        <v>682</v>
      </c>
      <c r="H53" s="420" t="s">
        <v>682</v>
      </c>
      <c r="I53" s="422"/>
    </row>
    <row r="54" spans="1:9" s="423" customFormat="1" ht="15" customHeight="1">
      <c r="A54" s="340"/>
      <c r="B54" s="371" t="s">
        <v>806</v>
      </c>
      <c r="C54" s="406">
        <f>SUM(D54:H54)</f>
        <v>821826.47401430411</v>
      </c>
      <c r="D54" s="406">
        <v>792126.88952281396</v>
      </c>
      <c r="E54" s="406">
        <v>338.69285928658303</v>
      </c>
      <c r="F54" s="406">
        <v>7153.3816269890522</v>
      </c>
      <c r="G54" s="406">
        <v>20736.883429081954</v>
      </c>
      <c r="H54" s="406">
        <v>1470.6265761324789</v>
      </c>
      <c r="I54" s="422"/>
    </row>
    <row r="55" spans="1:9" s="282" customFormat="1" ht="24.95" hidden="1" customHeight="1">
      <c r="A55" s="340"/>
      <c r="B55" s="386"/>
      <c r="C55" s="387">
        <v>2011</v>
      </c>
      <c r="D55" s="387"/>
      <c r="E55" s="387"/>
      <c r="F55" s="387"/>
      <c r="G55" s="387"/>
      <c r="H55" s="387"/>
    </row>
    <row r="56" spans="1:9" hidden="1">
      <c r="A56" s="379" t="s">
        <v>701</v>
      </c>
      <c r="B56" s="371" t="s">
        <v>702</v>
      </c>
      <c r="C56" s="406">
        <f>SUM(D56:H56)</f>
        <v>798.76564139089976</v>
      </c>
      <c r="D56" s="406">
        <v>374.94181654596127</v>
      </c>
      <c r="E56" s="406">
        <v>340.21395593561766</v>
      </c>
      <c r="F56" s="406">
        <v>39.062739702573566</v>
      </c>
      <c r="G56" s="406">
        <v>13.552459910310379</v>
      </c>
      <c r="H56" s="406">
        <v>30.99466929643684</v>
      </c>
    </row>
    <row r="57" spans="1:9" hidden="1">
      <c r="A57" s="379" t="s">
        <v>703</v>
      </c>
      <c r="B57" s="371" t="s">
        <v>704</v>
      </c>
      <c r="C57" s="406">
        <f t="shared" ref="C57:C78" si="6">SUM(D57:H57)</f>
        <v>103.99386362516023</v>
      </c>
      <c r="D57" s="406">
        <v>89.862932021602376</v>
      </c>
      <c r="E57" s="406">
        <v>0.14967738169319666</v>
      </c>
      <c r="F57" s="406">
        <v>8.6906674656942293</v>
      </c>
      <c r="G57" s="406">
        <v>0.39620727811480083</v>
      </c>
      <c r="H57" s="406">
        <v>4.8943794780556225</v>
      </c>
    </row>
    <row r="58" spans="1:9" hidden="1">
      <c r="A58" s="379" t="s">
        <v>705</v>
      </c>
      <c r="B58" s="371" t="s">
        <v>706</v>
      </c>
      <c r="C58" s="406">
        <f t="shared" si="6"/>
        <v>9485.9080359041745</v>
      </c>
      <c r="D58" s="406">
        <v>9103.4715866530078</v>
      </c>
      <c r="E58" s="406">
        <v>1.7959683554074064</v>
      </c>
      <c r="F58" s="406">
        <v>304.40665383876956</v>
      </c>
      <c r="G58" s="406">
        <v>26.389335671158239</v>
      </c>
      <c r="H58" s="406">
        <v>49.844491385833379</v>
      </c>
    </row>
    <row r="59" spans="1:9" hidden="1">
      <c r="A59" s="379" t="s">
        <v>707</v>
      </c>
      <c r="B59" s="371" t="s">
        <v>708</v>
      </c>
      <c r="C59" s="406">
        <f t="shared" si="6"/>
        <v>648.06628722668734</v>
      </c>
      <c r="D59" s="406">
        <v>454.29500844297883</v>
      </c>
      <c r="E59" s="406">
        <v>0.26739985561502833</v>
      </c>
      <c r="F59" s="406">
        <v>181.55347502551857</v>
      </c>
      <c r="G59" s="406">
        <v>1.2591792948306</v>
      </c>
      <c r="H59" s="406">
        <v>10.691224607744248</v>
      </c>
    </row>
    <row r="60" spans="1:9" hidden="1">
      <c r="A60" s="379" t="s">
        <v>709</v>
      </c>
      <c r="B60" s="371" t="s">
        <v>710</v>
      </c>
      <c r="C60" s="406">
        <f t="shared" si="6"/>
        <v>2672.9208011177438</v>
      </c>
      <c r="D60" s="406">
        <v>2372.7578545734491</v>
      </c>
      <c r="E60" s="406">
        <v>1.1341126971812816</v>
      </c>
      <c r="F60" s="406">
        <v>201.71257121884608</v>
      </c>
      <c r="G60" s="406">
        <v>12.500392632044861</v>
      </c>
      <c r="H60" s="406">
        <v>84.815869996222375</v>
      </c>
    </row>
    <row r="61" spans="1:9" hidden="1">
      <c r="A61" s="379" t="s">
        <v>711</v>
      </c>
      <c r="B61" s="371" t="s">
        <v>712</v>
      </c>
      <c r="C61" s="406">
        <f t="shared" si="6"/>
        <v>2479.4397269183382</v>
      </c>
      <c r="D61" s="406">
        <v>2090.2351033119439</v>
      </c>
      <c r="E61" s="406">
        <v>1.1750661502501629</v>
      </c>
      <c r="F61" s="406">
        <v>318.65780707545514</v>
      </c>
      <c r="G61" s="406">
        <v>15.620336252252013</v>
      </c>
      <c r="H61" s="406">
        <v>53.751414128437176</v>
      </c>
    </row>
    <row r="62" spans="1:9" hidden="1">
      <c r="A62" s="379" t="s">
        <v>713</v>
      </c>
      <c r="B62" s="371" t="s">
        <v>714</v>
      </c>
      <c r="C62" s="406">
        <f t="shared" si="6"/>
        <v>14967.104364324456</v>
      </c>
      <c r="D62" s="406">
        <v>13309.485024369413</v>
      </c>
      <c r="E62" s="406">
        <v>2.4043127474969506</v>
      </c>
      <c r="F62" s="406">
        <v>1428.3406924996002</v>
      </c>
      <c r="G62" s="406">
        <v>99.209514045722642</v>
      </c>
      <c r="H62" s="406">
        <v>127.66482066222403</v>
      </c>
    </row>
    <row r="63" spans="1:9" hidden="1">
      <c r="A63" s="379" t="s">
        <v>715</v>
      </c>
      <c r="B63" s="371" t="s">
        <v>716</v>
      </c>
      <c r="C63" s="406">
        <f t="shared" si="6"/>
        <v>2881.6835676953697</v>
      </c>
      <c r="D63" s="406">
        <v>2165.6015088538416</v>
      </c>
      <c r="E63" s="406">
        <v>1.0787972432841466</v>
      </c>
      <c r="F63" s="406">
        <v>653.62675286969375</v>
      </c>
      <c r="G63" s="406">
        <v>16.892270271486591</v>
      </c>
      <c r="H63" s="406">
        <v>44.484238457063213</v>
      </c>
    </row>
    <row r="64" spans="1:9" hidden="1">
      <c r="A64" s="379" t="s">
        <v>717</v>
      </c>
      <c r="B64" s="371" t="s">
        <v>718</v>
      </c>
      <c r="C64" s="406">
        <f t="shared" si="6"/>
        <v>1079.2853506997149</v>
      </c>
      <c r="D64" s="406">
        <v>1026.5863220461595</v>
      </c>
      <c r="E64" s="406">
        <v>0.29596232192003669</v>
      </c>
      <c r="F64" s="406">
        <v>46.576545948955008</v>
      </c>
      <c r="G64" s="406">
        <v>4.2388751261323208</v>
      </c>
      <c r="H64" s="406">
        <v>1.5876452565478072</v>
      </c>
    </row>
    <row r="65" spans="1:9" hidden="1">
      <c r="A65" s="379" t="s">
        <v>719</v>
      </c>
      <c r="B65" s="371" t="s">
        <v>720</v>
      </c>
      <c r="C65" s="406">
        <f t="shared" si="6"/>
        <v>2586.2614608209692</v>
      </c>
      <c r="D65" s="406">
        <v>2427.2202535739316</v>
      </c>
      <c r="E65" s="406">
        <v>0.63214999343937772</v>
      </c>
      <c r="F65" s="406">
        <v>120.46388319321514</v>
      </c>
      <c r="G65" s="406">
        <v>12.603515074293917</v>
      </c>
      <c r="H65" s="406">
        <v>25.341658986088913</v>
      </c>
    </row>
    <row r="66" spans="1:9" hidden="1">
      <c r="A66" s="379" t="s">
        <v>721</v>
      </c>
      <c r="B66" s="371" t="s">
        <v>722</v>
      </c>
      <c r="C66" s="406">
        <f t="shared" si="6"/>
        <v>815.69276244852597</v>
      </c>
      <c r="D66" s="406">
        <v>802.24362672042662</v>
      </c>
      <c r="E66" s="406">
        <v>0.11331159784933253</v>
      </c>
      <c r="F66" s="406">
        <v>9.7770008989060102</v>
      </c>
      <c r="G66" s="406">
        <v>2.6160535349497809</v>
      </c>
      <c r="H66" s="406">
        <v>0.94276969639434938</v>
      </c>
    </row>
    <row r="67" spans="1:9" hidden="1">
      <c r="A67" s="379" t="s">
        <v>723</v>
      </c>
      <c r="B67" s="371" t="s">
        <v>724</v>
      </c>
      <c r="C67" s="406">
        <f t="shared" si="6"/>
        <v>1858.2515373372346</v>
      </c>
      <c r="D67" s="406">
        <v>1736.5424504610164</v>
      </c>
      <c r="E67" s="406">
        <v>0.50761650903503874</v>
      </c>
      <c r="F67" s="406">
        <v>93.097693897728647</v>
      </c>
      <c r="G67" s="406">
        <v>9.1717633380157668</v>
      </c>
      <c r="H67" s="406">
        <v>18.932013131438772</v>
      </c>
    </row>
    <row r="68" spans="1:9" hidden="1">
      <c r="A68" s="379" t="s">
        <v>725</v>
      </c>
      <c r="B68" s="371" t="s">
        <v>726</v>
      </c>
      <c r="C68" s="406">
        <f t="shared" si="6"/>
        <v>14843.346292186876</v>
      </c>
      <c r="D68" s="406">
        <v>13896.477993933788</v>
      </c>
      <c r="E68" s="406">
        <v>3.7642989493803416</v>
      </c>
      <c r="F68" s="406">
        <v>705.24680544158969</v>
      </c>
      <c r="G68" s="406">
        <v>79.686365972599091</v>
      </c>
      <c r="H68" s="406">
        <v>158.17082788952072</v>
      </c>
    </row>
    <row r="69" spans="1:9" hidden="1">
      <c r="A69" s="379" t="s">
        <v>727</v>
      </c>
      <c r="B69" s="371" t="s">
        <v>728</v>
      </c>
      <c r="C69" s="406">
        <f t="shared" si="6"/>
        <v>685.70566986907704</v>
      </c>
      <c r="D69" s="406">
        <v>647.95227377082779</v>
      </c>
      <c r="E69" s="406">
        <v>0.17939000674253927</v>
      </c>
      <c r="F69" s="406">
        <v>28.285888176191431</v>
      </c>
      <c r="G69" s="406">
        <v>3.4295181988123793</v>
      </c>
      <c r="H69" s="406">
        <v>5.8585997165029333</v>
      </c>
    </row>
    <row r="70" spans="1:9" hidden="1">
      <c r="A70" s="379" t="s">
        <v>729</v>
      </c>
      <c r="B70" s="371" t="s">
        <v>730</v>
      </c>
      <c r="C70" s="406">
        <f t="shared" si="6"/>
        <v>2250.2377056737059</v>
      </c>
      <c r="D70" s="406">
        <v>1486.5850707315005</v>
      </c>
      <c r="E70" s="406">
        <v>6.0370073563437812</v>
      </c>
      <c r="F70" s="406">
        <v>272.89601120140901</v>
      </c>
      <c r="G70" s="406">
        <v>21.889095241602629</v>
      </c>
      <c r="H70" s="406">
        <v>462.83052114284993</v>
      </c>
    </row>
    <row r="71" spans="1:9" hidden="1">
      <c r="A71" s="379" t="s">
        <v>731</v>
      </c>
      <c r="B71" s="371" t="s">
        <v>732</v>
      </c>
      <c r="C71" s="406">
        <f t="shared" si="6"/>
        <v>236.61380490482136</v>
      </c>
      <c r="D71" s="406">
        <v>214.51282499136136</v>
      </c>
      <c r="E71" s="406">
        <v>6.552140447883191E-2</v>
      </c>
      <c r="F71" s="406">
        <v>9.9760719176181016</v>
      </c>
      <c r="G71" s="406">
        <v>10.26107641809546</v>
      </c>
      <c r="H71" s="406">
        <v>1.7983101732676232</v>
      </c>
    </row>
    <row r="72" spans="1:9" hidden="1">
      <c r="A72" s="379" t="s">
        <v>733</v>
      </c>
      <c r="B72" s="371" t="s">
        <v>734</v>
      </c>
      <c r="C72" s="406">
        <f t="shared" si="6"/>
        <v>2981.8044041821036</v>
      </c>
      <c r="D72" s="406">
        <v>2891.167183579078</v>
      </c>
      <c r="E72" s="406">
        <v>0.41862358013668932</v>
      </c>
      <c r="F72" s="406">
        <v>61.015727832061586</v>
      </c>
      <c r="G72" s="406">
        <v>10.225404273538148</v>
      </c>
      <c r="H72" s="406">
        <v>18.977464917289325</v>
      </c>
    </row>
    <row r="73" spans="1:9" hidden="1">
      <c r="A73" s="379" t="s">
        <v>735</v>
      </c>
      <c r="B73" s="371" t="s">
        <v>736</v>
      </c>
      <c r="C73" s="406">
        <f t="shared" si="6"/>
        <v>3583.4976026799286</v>
      </c>
      <c r="D73" s="406">
        <v>3342.268411685865</v>
      </c>
      <c r="E73" s="406">
        <v>2.414484027542247</v>
      </c>
      <c r="F73" s="406">
        <v>173.08687425732512</v>
      </c>
      <c r="G73" s="406">
        <v>26.737544139723003</v>
      </c>
      <c r="H73" s="406">
        <v>38.990288569473179</v>
      </c>
    </row>
    <row r="74" spans="1:9" ht="7.5" hidden="1" customHeight="1">
      <c r="A74" s="529"/>
      <c r="B74" s="530"/>
      <c r="C74" s="406"/>
      <c r="D74" s="406"/>
      <c r="E74" s="406"/>
      <c r="F74" s="406"/>
      <c r="G74" s="406"/>
      <c r="H74" s="406"/>
      <c r="I74" s="282"/>
    </row>
    <row r="75" spans="1:9" ht="15" hidden="1" customHeight="1">
      <c r="A75" s="374"/>
      <c r="B75" s="371" t="s">
        <v>737</v>
      </c>
      <c r="C75" s="406">
        <f t="shared" si="6"/>
        <v>64958.578879005778</v>
      </c>
      <c r="D75" s="406">
        <v>58432.207246266145</v>
      </c>
      <c r="E75" s="406">
        <v>362.6476561134142</v>
      </c>
      <c r="F75" s="406">
        <v>4656.47386246115</v>
      </c>
      <c r="G75" s="406">
        <v>366.6789066736826</v>
      </c>
      <c r="H75" s="406">
        <v>1140.5712074913906</v>
      </c>
    </row>
    <row r="76" spans="1:9" ht="15" hidden="1" customHeight="1">
      <c r="A76" s="340"/>
      <c r="B76" s="385" t="s">
        <v>747</v>
      </c>
      <c r="C76" s="406">
        <f t="shared" si="6"/>
        <v>869927.2116905821</v>
      </c>
      <c r="D76" s="418">
        <v>846546.82658737781</v>
      </c>
      <c r="E76" s="418">
        <v>0</v>
      </c>
      <c r="F76" s="418">
        <v>2294.3400821583155</v>
      </c>
      <c r="G76" s="418">
        <v>20847.002330676347</v>
      </c>
      <c r="H76" s="418">
        <v>239.04269036966102</v>
      </c>
    </row>
    <row r="77" spans="1:9" ht="15" hidden="1" customHeight="1">
      <c r="A77" s="340"/>
      <c r="B77" s="371" t="s">
        <v>748</v>
      </c>
      <c r="C77" s="406">
        <f t="shared" si="6"/>
        <v>934885.79056958796</v>
      </c>
      <c r="D77" s="406">
        <v>904979.033833644</v>
      </c>
      <c r="E77" s="406">
        <v>362.6476561134142</v>
      </c>
      <c r="F77" s="406">
        <v>6950.8139446194655</v>
      </c>
      <c r="G77" s="406">
        <v>21213.681237350029</v>
      </c>
      <c r="H77" s="406">
        <v>1379.6138978610516</v>
      </c>
    </row>
    <row r="78" spans="1:9" ht="15" hidden="1" customHeight="1">
      <c r="A78" s="340"/>
      <c r="B78" s="385" t="s">
        <v>805</v>
      </c>
      <c r="C78" s="406">
        <f t="shared" si="6"/>
        <v>-114967.13233294644</v>
      </c>
      <c r="D78" s="406">
        <v>-114967.13233294644</v>
      </c>
      <c r="E78" s="406">
        <v>0</v>
      </c>
      <c r="F78" s="406">
        <v>0</v>
      </c>
      <c r="G78" s="406">
        <v>0</v>
      </c>
      <c r="H78" s="406">
        <v>0</v>
      </c>
    </row>
    <row r="79" spans="1:9" ht="15" hidden="1" customHeight="1">
      <c r="A79" s="340"/>
      <c r="B79" s="371" t="s">
        <v>806</v>
      </c>
      <c r="C79" s="406">
        <v>819918.65823664155</v>
      </c>
      <c r="D79" s="406">
        <v>790011.9015006976</v>
      </c>
      <c r="E79" s="406">
        <v>362.6476561134142</v>
      </c>
      <c r="F79" s="406">
        <v>6950.8139446194655</v>
      </c>
      <c r="G79" s="406">
        <v>21213.681237350029</v>
      </c>
      <c r="H79" s="406">
        <v>1379.6138978610516</v>
      </c>
    </row>
    <row r="80" spans="1:9" s="282" customFormat="1" ht="24.95" hidden="1" customHeight="1">
      <c r="A80" s="340"/>
      <c r="B80" s="388"/>
      <c r="C80" s="387">
        <v>2012</v>
      </c>
      <c r="D80" s="387"/>
      <c r="E80" s="387"/>
      <c r="F80" s="387"/>
      <c r="G80" s="387"/>
      <c r="H80" s="387"/>
    </row>
    <row r="81" spans="1:8" ht="15" hidden="1" customHeight="1">
      <c r="A81" s="379" t="s">
        <v>701</v>
      </c>
      <c r="B81" s="371" t="s">
        <v>702</v>
      </c>
      <c r="C81" s="406">
        <f>SUM(D81:H81)</f>
        <v>770.74347775326964</v>
      </c>
      <c r="D81" s="406">
        <v>334.53622280942676</v>
      </c>
      <c r="E81" s="406">
        <v>354.3215417554008</v>
      </c>
      <c r="F81" s="406">
        <v>36.880845638297885</v>
      </c>
      <c r="G81" s="406">
        <v>13.373427880646121</v>
      </c>
      <c r="H81" s="406">
        <v>31.631439669498114</v>
      </c>
    </row>
    <row r="82" spans="1:8" ht="15" hidden="1" customHeight="1">
      <c r="A82" s="379" t="s">
        <v>703</v>
      </c>
      <c r="B82" s="371" t="s">
        <v>704</v>
      </c>
      <c r="C82" s="406">
        <f t="shared" ref="C82:C98" si="7">SUM(D82:H82)</f>
        <v>95.126374650989646</v>
      </c>
      <c r="D82" s="406">
        <v>82.548395086969293</v>
      </c>
      <c r="E82" s="406">
        <v>0.15717266197901181</v>
      </c>
      <c r="F82" s="406">
        <v>7.5285322809648143</v>
      </c>
      <c r="G82" s="406">
        <v>0.37283495909680087</v>
      </c>
      <c r="H82" s="406">
        <v>4.5194396619797139</v>
      </c>
    </row>
    <row r="83" spans="1:8" ht="15" hidden="1" customHeight="1">
      <c r="A83" s="379" t="s">
        <v>705</v>
      </c>
      <c r="B83" s="371" t="s">
        <v>706</v>
      </c>
      <c r="C83" s="406">
        <f t="shared" si="7"/>
        <v>9469.1249509447334</v>
      </c>
      <c r="D83" s="406">
        <v>9096.217945626342</v>
      </c>
      <c r="E83" s="406">
        <v>1.8714061669454904</v>
      </c>
      <c r="F83" s="406">
        <v>294.0232104692721</v>
      </c>
      <c r="G83" s="406">
        <v>29.708797356417609</v>
      </c>
      <c r="H83" s="406">
        <v>47.303591325756805</v>
      </c>
    </row>
    <row r="84" spans="1:8" ht="15" hidden="1" customHeight="1">
      <c r="A84" s="379" t="s">
        <v>707</v>
      </c>
      <c r="B84" s="371" t="s">
        <v>708</v>
      </c>
      <c r="C84" s="406">
        <f t="shared" si="7"/>
        <v>661.79025369671388</v>
      </c>
      <c r="D84" s="406">
        <v>458.46968158349318</v>
      </c>
      <c r="E84" s="406">
        <v>0.29361190897355821</v>
      </c>
      <c r="F84" s="406">
        <v>190.9020685530364</v>
      </c>
      <c r="G84" s="406">
        <v>1.5669875092474246</v>
      </c>
      <c r="H84" s="406">
        <v>10.557904141963366</v>
      </c>
    </row>
    <row r="85" spans="1:8" ht="15" hidden="1" customHeight="1">
      <c r="A85" s="379" t="s">
        <v>709</v>
      </c>
      <c r="B85" s="371" t="s">
        <v>710</v>
      </c>
      <c r="C85" s="406">
        <f t="shared" si="7"/>
        <v>2505.7359173239543</v>
      </c>
      <c r="D85" s="406">
        <v>2224.1808844198586</v>
      </c>
      <c r="E85" s="406">
        <v>1.1628209218172894</v>
      </c>
      <c r="F85" s="406">
        <v>190.0927882874646</v>
      </c>
      <c r="G85" s="406">
        <v>12.424149414513062</v>
      </c>
      <c r="H85" s="406">
        <v>77.875274280300644</v>
      </c>
    </row>
    <row r="86" spans="1:8" ht="15" hidden="1" customHeight="1">
      <c r="A86" s="379" t="s">
        <v>711</v>
      </c>
      <c r="B86" s="371" t="s">
        <v>712</v>
      </c>
      <c r="C86" s="406">
        <f t="shared" si="7"/>
        <v>2560.8594541310208</v>
      </c>
      <c r="D86" s="406">
        <v>2181.6871282962024</v>
      </c>
      <c r="E86" s="406">
        <v>1.2366478808476291</v>
      </c>
      <c r="F86" s="406">
        <v>310.01420428401536</v>
      </c>
      <c r="G86" s="406">
        <v>16.46957906271086</v>
      </c>
      <c r="H86" s="406">
        <v>51.451894607245009</v>
      </c>
    </row>
    <row r="87" spans="1:8" ht="15" hidden="1" customHeight="1">
      <c r="A87" s="379" t="s">
        <v>713</v>
      </c>
      <c r="B87" s="371" t="s">
        <v>714</v>
      </c>
      <c r="C87" s="406">
        <f t="shared" si="7"/>
        <v>14736.456296488321</v>
      </c>
      <c r="D87" s="406">
        <v>13118.39713377829</v>
      </c>
      <c r="E87" s="406">
        <v>2.0963846761219611</v>
      </c>
      <c r="F87" s="406">
        <v>1391.534341468498</v>
      </c>
      <c r="G87" s="406">
        <v>105.20219429269856</v>
      </c>
      <c r="H87" s="406">
        <v>119.22624227271314</v>
      </c>
    </row>
    <row r="88" spans="1:8" ht="15" hidden="1" customHeight="1">
      <c r="A88" s="379" t="s">
        <v>715</v>
      </c>
      <c r="B88" s="371" t="s">
        <v>716</v>
      </c>
      <c r="C88" s="406">
        <f t="shared" si="7"/>
        <v>2896.3645659195831</v>
      </c>
      <c r="D88" s="406">
        <v>2198.9806812824713</v>
      </c>
      <c r="E88" s="406">
        <v>1.103334336493325</v>
      </c>
      <c r="F88" s="406">
        <v>636.94817718849526</v>
      </c>
      <c r="G88" s="406">
        <v>16.612835929054601</v>
      </c>
      <c r="H88" s="406">
        <v>42.719537183068688</v>
      </c>
    </row>
    <row r="89" spans="1:8" ht="15" hidden="1" customHeight="1">
      <c r="A89" s="379" t="s">
        <v>717</v>
      </c>
      <c r="B89" s="371" t="s">
        <v>718</v>
      </c>
      <c r="C89" s="406">
        <f t="shared" si="7"/>
        <v>1091.1151683491864</v>
      </c>
      <c r="D89" s="406">
        <v>1037.9976570069882</v>
      </c>
      <c r="E89" s="406">
        <v>0.29762482800280954</v>
      </c>
      <c r="F89" s="406">
        <v>46.874075987435695</v>
      </c>
      <c r="G89" s="406">
        <v>4.4740195091616108</v>
      </c>
      <c r="H89" s="406">
        <v>1.4717910175981566</v>
      </c>
    </row>
    <row r="90" spans="1:8" ht="15" hidden="1" customHeight="1">
      <c r="A90" s="379" t="s">
        <v>719</v>
      </c>
      <c r="B90" s="371" t="s">
        <v>720</v>
      </c>
      <c r="C90" s="406">
        <f t="shared" si="7"/>
        <v>2573.8298376281969</v>
      </c>
      <c r="D90" s="406">
        <v>2422.7034092868944</v>
      </c>
      <c r="E90" s="406">
        <v>0.64983610591132324</v>
      </c>
      <c r="F90" s="406">
        <v>114.26971317203328</v>
      </c>
      <c r="G90" s="406">
        <v>12.986103555760415</v>
      </c>
      <c r="H90" s="406">
        <v>23.220775507597615</v>
      </c>
    </row>
    <row r="91" spans="1:8" ht="15" hidden="1" customHeight="1">
      <c r="A91" s="379" t="s">
        <v>721</v>
      </c>
      <c r="B91" s="371" t="s">
        <v>722</v>
      </c>
      <c r="C91" s="406">
        <f t="shared" si="7"/>
        <v>848.08997225239784</v>
      </c>
      <c r="D91" s="406">
        <v>834.59107103648898</v>
      </c>
      <c r="E91" s="406">
        <v>0.11570583201008104</v>
      </c>
      <c r="F91" s="406">
        <v>9.7691668883948211</v>
      </c>
      <c r="G91" s="406">
        <v>2.7611400593980475</v>
      </c>
      <c r="H91" s="406">
        <v>0.85288843610590503</v>
      </c>
    </row>
    <row r="92" spans="1:8" ht="15" hidden="1" customHeight="1">
      <c r="A92" s="379" t="s">
        <v>723</v>
      </c>
      <c r="B92" s="371" t="s">
        <v>724</v>
      </c>
      <c r="C92" s="406">
        <f t="shared" si="7"/>
        <v>1955.3175583021152</v>
      </c>
      <c r="D92" s="406">
        <v>1833.1208494426546</v>
      </c>
      <c r="E92" s="406">
        <v>0.53586651770361304</v>
      </c>
      <c r="F92" s="406">
        <v>94.676026481782117</v>
      </c>
      <c r="G92" s="406">
        <v>9.43158357017513</v>
      </c>
      <c r="H92" s="406">
        <v>17.553232289799599</v>
      </c>
    </row>
    <row r="93" spans="1:8" ht="15" hidden="1" customHeight="1">
      <c r="A93" s="379" t="s">
        <v>725</v>
      </c>
      <c r="B93" s="371" t="s">
        <v>726</v>
      </c>
      <c r="C93" s="406">
        <f t="shared" si="7"/>
        <v>14595.051404127071</v>
      </c>
      <c r="D93" s="406">
        <v>13695.163293627345</v>
      </c>
      <c r="E93" s="406">
        <v>3.8718652378136422</v>
      </c>
      <c r="F93" s="406">
        <v>669.25372448040707</v>
      </c>
      <c r="G93" s="406">
        <v>80.56917275651891</v>
      </c>
      <c r="H93" s="406">
        <v>146.19334802498562</v>
      </c>
    </row>
    <row r="94" spans="1:8" ht="15" hidden="1" customHeight="1">
      <c r="A94" s="379" t="s">
        <v>727</v>
      </c>
      <c r="B94" s="371" t="s">
        <v>728</v>
      </c>
      <c r="C94" s="406">
        <f t="shared" si="7"/>
        <v>702.04589509815253</v>
      </c>
      <c r="D94" s="406">
        <v>661.76517261571041</v>
      </c>
      <c r="E94" s="406">
        <v>0.20487288740469625</v>
      </c>
      <c r="F94" s="406">
        <v>30.299349455331647</v>
      </c>
      <c r="G94" s="406">
        <v>3.7168753140083672</v>
      </c>
      <c r="H94" s="406">
        <v>6.0596248256974397</v>
      </c>
    </row>
    <row r="95" spans="1:8" ht="15" hidden="1" customHeight="1">
      <c r="A95" s="379" t="s">
        <v>729</v>
      </c>
      <c r="B95" s="371" t="s">
        <v>730</v>
      </c>
      <c r="C95" s="406">
        <f t="shared" si="7"/>
        <v>2110.1938397530953</v>
      </c>
      <c r="D95" s="406">
        <v>1369.967052985158</v>
      </c>
      <c r="E95" s="406">
        <v>6.1819017645617276</v>
      </c>
      <c r="F95" s="406">
        <v>276.67356132545689</v>
      </c>
      <c r="G95" s="406">
        <v>22.110734096001583</v>
      </c>
      <c r="H95" s="406">
        <v>435.26058958191715</v>
      </c>
    </row>
    <row r="96" spans="1:8" ht="15" hidden="1" customHeight="1">
      <c r="A96" s="379" t="s">
        <v>731</v>
      </c>
      <c r="B96" s="371" t="s">
        <v>732</v>
      </c>
      <c r="C96" s="406">
        <f t="shared" si="7"/>
        <v>242.9507389469172</v>
      </c>
      <c r="D96" s="406">
        <v>220.16110778436769</v>
      </c>
      <c r="E96" s="406">
        <v>7.1965686535483978E-2</v>
      </c>
      <c r="F96" s="406">
        <v>9.8614273280202482</v>
      </c>
      <c r="G96" s="406">
        <v>11.183467761891686</v>
      </c>
      <c r="H96" s="406">
        <v>1.6727703861020926</v>
      </c>
    </row>
    <row r="97" spans="1:8" ht="15" hidden="1" customHeight="1">
      <c r="A97" s="379" t="s">
        <v>733</v>
      </c>
      <c r="B97" s="371" t="s">
        <v>734</v>
      </c>
      <c r="C97" s="406">
        <f t="shared" si="7"/>
        <v>3144.5537618447574</v>
      </c>
      <c r="D97" s="406">
        <v>3052.21837163594</v>
      </c>
      <c r="E97" s="406">
        <v>0.43607053451198174</v>
      </c>
      <c r="F97" s="406">
        <v>62.692956315891536</v>
      </c>
      <c r="G97" s="406">
        <v>10.536640148387853</v>
      </c>
      <c r="H97" s="406">
        <v>18.669723210025793</v>
      </c>
    </row>
    <row r="98" spans="1:8" ht="15" hidden="1" customHeight="1">
      <c r="A98" s="379" t="s">
        <v>735</v>
      </c>
      <c r="B98" s="371" t="s">
        <v>736</v>
      </c>
      <c r="C98" s="406">
        <f t="shared" si="7"/>
        <v>3420.0345966416453</v>
      </c>
      <c r="D98" s="406">
        <v>3190.8144849492423</v>
      </c>
      <c r="E98" s="406">
        <v>2.4833650162017431</v>
      </c>
      <c r="F98" s="406">
        <v>164.75252002931103</v>
      </c>
      <c r="G98" s="406">
        <v>25.886012894929813</v>
      </c>
      <c r="H98" s="406">
        <v>36.098213751959783</v>
      </c>
    </row>
    <row r="99" spans="1:8" ht="7.5" hidden="1" customHeight="1">
      <c r="A99" s="529"/>
      <c r="B99" s="530"/>
      <c r="C99" s="406"/>
      <c r="D99" s="406"/>
      <c r="E99" s="406"/>
      <c r="F99" s="406"/>
      <c r="G99" s="406"/>
      <c r="H99" s="406"/>
    </row>
    <row r="100" spans="1:8" ht="15" hidden="1" customHeight="1">
      <c r="A100" s="374"/>
      <c r="B100" s="371" t="s">
        <v>737</v>
      </c>
      <c r="C100" s="416">
        <f t="shared" ref="C100" si="8">SUM(C81:C98)</f>
        <v>64379.384063852121</v>
      </c>
      <c r="D100" s="406">
        <v>58013.520543253857</v>
      </c>
      <c r="E100" s="406">
        <v>377.09199471923608</v>
      </c>
      <c r="F100" s="406">
        <v>4537.0466896341095</v>
      </c>
      <c r="G100" s="406">
        <v>379.38655607061844</v>
      </c>
      <c r="H100" s="406">
        <v>1072.3382801743146</v>
      </c>
    </row>
    <row r="101" spans="1:8" ht="15" hidden="1" customHeight="1">
      <c r="A101" s="340"/>
      <c r="B101" s="375" t="s">
        <v>747</v>
      </c>
      <c r="C101" s="406">
        <f t="shared" ref="C101" si="9">SUM(D101:H101)</f>
        <v>824109.99378236209</v>
      </c>
      <c r="D101" s="418">
        <v>800503.72510967276</v>
      </c>
      <c r="E101" s="418">
        <v>0</v>
      </c>
      <c r="F101" s="418">
        <v>2235.9884143974573</v>
      </c>
      <c r="G101" s="418">
        <v>21145.186143368341</v>
      </c>
      <c r="H101" s="418">
        <v>225.09411492346163</v>
      </c>
    </row>
    <row r="102" spans="1:8" ht="15" hidden="1" customHeight="1">
      <c r="A102" s="340"/>
      <c r="B102" s="371" t="s">
        <v>748</v>
      </c>
      <c r="C102" s="416">
        <f t="shared" ref="C102" si="10">SUM(C100:C101)</f>
        <v>888489.37784621422</v>
      </c>
      <c r="D102" s="406">
        <v>858517.24565292662</v>
      </c>
      <c r="E102" s="406">
        <v>377.09199471923608</v>
      </c>
      <c r="F102" s="406">
        <v>6773.0351040315672</v>
      </c>
      <c r="G102" s="406">
        <v>21524.572699438959</v>
      </c>
      <c r="H102" s="406">
        <v>1297.4323950977762</v>
      </c>
    </row>
    <row r="103" spans="1:8" ht="15" hidden="1" customHeight="1">
      <c r="A103" s="340"/>
      <c r="B103" s="385" t="s">
        <v>805</v>
      </c>
      <c r="C103" s="406">
        <f>SUM(D103:H103)</f>
        <v>-113787.34670757649</v>
      </c>
      <c r="D103" s="406">
        <v>-113787.34670757649</v>
      </c>
      <c r="E103" s="406">
        <v>0</v>
      </c>
      <c r="F103" s="406">
        <v>0</v>
      </c>
      <c r="G103" s="406">
        <v>0</v>
      </c>
      <c r="H103" s="406">
        <v>0</v>
      </c>
    </row>
    <row r="104" spans="1:8" ht="15" hidden="1" customHeight="1">
      <c r="A104" s="340"/>
      <c r="B104" s="371" t="s">
        <v>806</v>
      </c>
      <c r="C104" s="406">
        <f>SUM(D104:H104)</f>
        <v>774702.03113863769</v>
      </c>
      <c r="D104" s="406">
        <v>744729.89894535008</v>
      </c>
      <c r="E104" s="406">
        <v>377.09199471923608</v>
      </c>
      <c r="F104" s="406">
        <v>6773.0351040315672</v>
      </c>
      <c r="G104" s="406">
        <v>21524.572699438959</v>
      </c>
      <c r="H104" s="406">
        <v>1297.4323950977762</v>
      </c>
    </row>
    <row r="105" spans="1:8" ht="24.95" hidden="1" customHeight="1">
      <c r="A105" s="340"/>
      <c r="B105" s="388"/>
      <c r="C105" s="387">
        <v>2013</v>
      </c>
      <c r="D105" s="389"/>
      <c r="E105" s="389"/>
      <c r="F105" s="389"/>
      <c r="G105" s="389"/>
      <c r="H105" s="389"/>
    </row>
    <row r="106" spans="1:8" ht="15" hidden="1" customHeight="1">
      <c r="A106" s="379" t="s">
        <v>701</v>
      </c>
      <c r="B106" s="371" t="s">
        <v>702</v>
      </c>
      <c r="C106" s="406">
        <f>SUM(D106:H106)</f>
        <v>777.25990746110722</v>
      </c>
      <c r="D106" s="406">
        <v>330.42768953733344</v>
      </c>
      <c r="E106" s="406">
        <v>368.0693030991435</v>
      </c>
      <c r="F106" s="406">
        <v>33.902881083176268</v>
      </c>
      <c r="G106" s="406">
        <v>13.042776079923412</v>
      </c>
      <c r="H106" s="406">
        <v>31.817257661530569</v>
      </c>
    </row>
    <row r="107" spans="1:8" ht="15" hidden="1" customHeight="1">
      <c r="A107" s="379" t="s">
        <v>703</v>
      </c>
      <c r="B107" s="371" t="s">
        <v>704</v>
      </c>
      <c r="C107" s="406">
        <f t="shared" ref="C107:C123" si="11">SUM(D107:H107)</f>
        <v>92.322760595628523</v>
      </c>
      <c r="D107" s="406">
        <v>80.992246139577759</v>
      </c>
      <c r="E107" s="406">
        <v>0.16049272144665017</v>
      </c>
      <c r="F107" s="406">
        <v>6.5808805315402381</v>
      </c>
      <c r="G107" s="406">
        <v>0.3706554981526835</v>
      </c>
      <c r="H107" s="406">
        <v>4.2184857049112034</v>
      </c>
    </row>
    <row r="108" spans="1:8" ht="15" hidden="1" customHeight="1">
      <c r="A108" s="379" t="s">
        <v>705</v>
      </c>
      <c r="B108" s="371" t="s">
        <v>706</v>
      </c>
      <c r="C108" s="406">
        <f t="shared" si="11"/>
        <v>9347.2078988450212</v>
      </c>
      <c r="D108" s="406">
        <v>8986.0837138114803</v>
      </c>
      <c r="E108" s="406">
        <v>1.9575010326389706</v>
      </c>
      <c r="F108" s="406">
        <v>285.29992674154073</v>
      </c>
      <c r="G108" s="406">
        <v>29.347253718241781</v>
      </c>
      <c r="H108" s="406">
        <v>44.519503541117587</v>
      </c>
    </row>
    <row r="109" spans="1:8" ht="15" hidden="1" customHeight="1">
      <c r="A109" s="379" t="s">
        <v>707</v>
      </c>
      <c r="B109" s="371" t="s">
        <v>708</v>
      </c>
      <c r="C109" s="406">
        <f t="shared" si="11"/>
        <v>557.65079838100655</v>
      </c>
      <c r="D109" s="406">
        <v>344.15534873427328</v>
      </c>
      <c r="E109" s="406">
        <v>0.32028460131493069</v>
      </c>
      <c r="F109" s="406">
        <v>201.05724658429833</v>
      </c>
      <c r="G109" s="406">
        <v>1.810302940252962</v>
      </c>
      <c r="H109" s="406">
        <v>10.30761552086703</v>
      </c>
    </row>
    <row r="110" spans="1:8" ht="15" hidden="1" customHeight="1">
      <c r="A110" s="379" t="s">
        <v>709</v>
      </c>
      <c r="B110" s="371" t="s">
        <v>710</v>
      </c>
      <c r="C110" s="406">
        <f t="shared" si="11"/>
        <v>2428.3164328460184</v>
      </c>
      <c r="D110" s="406">
        <v>2162.3159872245301</v>
      </c>
      <c r="E110" s="406">
        <v>1.1651632147990338</v>
      </c>
      <c r="F110" s="406">
        <v>179.87254920542054</v>
      </c>
      <c r="G110" s="406">
        <v>12.40689913360549</v>
      </c>
      <c r="H110" s="406">
        <v>72.555834067663554</v>
      </c>
    </row>
    <row r="111" spans="1:8" ht="15" hidden="1" customHeight="1">
      <c r="A111" s="379" t="s">
        <v>711</v>
      </c>
      <c r="B111" s="371" t="s">
        <v>712</v>
      </c>
      <c r="C111" s="406">
        <f t="shared" si="11"/>
        <v>2529.9443518557964</v>
      </c>
      <c r="D111" s="406">
        <v>2241.3251396420173</v>
      </c>
      <c r="E111" s="406">
        <v>1.2944543952487459</v>
      </c>
      <c r="F111" s="406">
        <v>221.02681509379974</v>
      </c>
      <c r="G111" s="406">
        <v>17.232794754692879</v>
      </c>
      <c r="H111" s="406">
        <v>49.065147970038225</v>
      </c>
    </row>
    <row r="112" spans="1:8" ht="15" hidden="1" customHeight="1">
      <c r="A112" s="379" t="s">
        <v>713</v>
      </c>
      <c r="B112" s="371" t="s">
        <v>714</v>
      </c>
      <c r="C112" s="406">
        <f t="shared" si="11"/>
        <v>14529.951830448999</v>
      </c>
      <c r="D112" s="406">
        <v>12951.942710127161</v>
      </c>
      <c r="E112" s="406">
        <v>2.1853252613985354</v>
      </c>
      <c r="F112" s="406">
        <v>1360.7359217353292</v>
      </c>
      <c r="G112" s="406">
        <v>103.93255695260726</v>
      </c>
      <c r="H112" s="406">
        <v>111.15531637250216</v>
      </c>
    </row>
    <row r="113" spans="1:8" ht="15" hidden="1" customHeight="1">
      <c r="A113" s="379" t="s">
        <v>715</v>
      </c>
      <c r="B113" s="371" t="s">
        <v>716</v>
      </c>
      <c r="C113" s="406">
        <f t="shared" si="11"/>
        <v>2963.485268427522</v>
      </c>
      <c r="D113" s="406">
        <v>1905.5188538075624</v>
      </c>
      <c r="E113" s="406">
        <v>1.1309288389339009</v>
      </c>
      <c r="F113" s="406">
        <v>999.8207063933163</v>
      </c>
      <c r="G113" s="406">
        <v>16.049654669892572</v>
      </c>
      <c r="H113" s="406">
        <v>40.965124717816536</v>
      </c>
    </row>
    <row r="114" spans="1:8" ht="15" hidden="1" customHeight="1">
      <c r="A114" s="379" t="s">
        <v>717</v>
      </c>
      <c r="B114" s="371" t="s">
        <v>718</v>
      </c>
      <c r="C114" s="406">
        <f t="shared" si="11"/>
        <v>1086.1944437955872</v>
      </c>
      <c r="D114" s="406">
        <v>1030.6668311505803</v>
      </c>
      <c r="E114" s="406">
        <v>0.29715682922873221</v>
      </c>
      <c r="F114" s="406">
        <v>49.106984380183029</v>
      </c>
      <c r="G114" s="406">
        <v>4.6627387303844827</v>
      </c>
      <c r="H114" s="406">
        <v>1.4607327052106192</v>
      </c>
    </row>
    <row r="115" spans="1:8" ht="15" hidden="1" customHeight="1">
      <c r="A115" s="379" t="s">
        <v>719</v>
      </c>
      <c r="B115" s="371" t="s">
        <v>720</v>
      </c>
      <c r="C115" s="406">
        <f t="shared" si="11"/>
        <v>2537.0246161556402</v>
      </c>
      <c r="D115" s="406">
        <v>2394.0103481066571</v>
      </c>
      <c r="E115" s="406">
        <v>0.65915559521614564</v>
      </c>
      <c r="F115" s="406">
        <v>107.66440489038249</v>
      </c>
      <c r="G115" s="406">
        <v>13.169697405166087</v>
      </c>
      <c r="H115" s="406">
        <v>21.521010158218033</v>
      </c>
    </row>
    <row r="116" spans="1:8" ht="15" hidden="1" customHeight="1">
      <c r="A116" s="379" t="s">
        <v>721</v>
      </c>
      <c r="B116" s="371" t="s">
        <v>722</v>
      </c>
      <c r="C116" s="406">
        <f t="shared" si="11"/>
        <v>846.1124155109427</v>
      </c>
      <c r="D116" s="406">
        <v>831.82006268165753</v>
      </c>
      <c r="E116" s="406">
        <v>0.1121346525391442</v>
      </c>
      <c r="F116" s="406">
        <v>10.529408850464382</v>
      </c>
      <c r="G116" s="406">
        <v>2.8094612396210659</v>
      </c>
      <c r="H116" s="406">
        <v>0.84134808666050964</v>
      </c>
    </row>
    <row r="117" spans="1:8" ht="15" hidden="1" customHeight="1">
      <c r="A117" s="379" t="s">
        <v>723</v>
      </c>
      <c r="B117" s="371" t="s">
        <v>724</v>
      </c>
      <c r="C117" s="406">
        <f t="shared" si="11"/>
        <v>1939.8034160722348</v>
      </c>
      <c r="D117" s="406">
        <v>1813.231005824797</v>
      </c>
      <c r="E117" s="406">
        <v>0.56339959188151989</v>
      </c>
      <c r="F117" s="406">
        <v>99.866896246485666</v>
      </c>
      <c r="G117" s="406">
        <v>9.7174614441638063</v>
      </c>
      <c r="H117" s="406">
        <v>16.424652964907047</v>
      </c>
    </row>
    <row r="118" spans="1:8" ht="15" hidden="1" customHeight="1">
      <c r="A118" s="379" t="s">
        <v>725</v>
      </c>
      <c r="B118" s="371" t="s">
        <v>726</v>
      </c>
      <c r="C118" s="406">
        <f t="shared" si="11"/>
        <v>14395.026516602846</v>
      </c>
      <c r="D118" s="406">
        <v>13531.305529949559</v>
      </c>
      <c r="E118" s="406">
        <v>3.9476658626111614</v>
      </c>
      <c r="F118" s="406">
        <v>642.84681031043226</v>
      </c>
      <c r="G118" s="406">
        <v>81.504255983638259</v>
      </c>
      <c r="H118" s="406">
        <v>135.42225449660458</v>
      </c>
    </row>
    <row r="119" spans="1:8" ht="15" hidden="1" customHeight="1">
      <c r="A119" s="379" t="s">
        <v>727</v>
      </c>
      <c r="B119" s="371" t="s">
        <v>728</v>
      </c>
      <c r="C119" s="406">
        <f t="shared" si="11"/>
        <v>696.72160389670921</v>
      </c>
      <c r="D119" s="406">
        <v>653.08413285377628</v>
      </c>
      <c r="E119" s="406">
        <v>0.22337357505864872</v>
      </c>
      <c r="F119" s="406">
        <v>32.770582737431752</v>
      </c>
      <c r="G119" s="406">
        <v>4.4562080670666395</v>
      </c>
      <c r="H119" s="406">
        <v>6.1873066633758853</v>
      </c>
    </row>
    <row r="120" spans="1:8" ht="15" hidden="1" customHeight="1">
      <c r="A120" s="379" t="s">
        <v>729</v>
      </c>
      <c r="B120" s="371" t="s">
        <v>730</v>
      </c>
      <c r="C120" s="406">
        <f t="shared" si="11"/>
        <v>2040.1433442563439</v>
      </c>
      <c r="D120" s="406">
        <v>1317.1999981411641</v>
      </c>
      <c r="E120" s="406">
        <v>6.2501051959005505</v>
      </c>
      <c r="F120" s="406">
        <v>285.47405891991798</v>
      </c>
      <c r="G120" s="406">
        <v>21.664545276083668</v>
      </c>
      <c r="H120" s="406">
        <v>409.55463672327778</v>
      </c>
    </row>
    <row r="121" spans="1:8" ht="15" hidden="1" customHeight="1">
      <c r="A121" s="379" t="s">
        <v>731</v>
      </c>
      <c r="B121" s="371" t="s">
        <v>732</v>
      </c>
      <c r="C121" s="406">
        <f t="shared" si="11"/>
        <v>240.30293325229678</v>
      </c>
      <c r="D121" s="406">
        <v>215.09575580839552</v>
      </c>
      <c r="E121" s="406">
        <v>7.9831116708636116E-2</v>
      </c>
      <c r="F121" s="406">
        <v>10.856258570041597</v>
      </c>
      <c r="G121" s="406">
        <v>12.717320157619186</v>
      </c>
      <c r="H121" s="406">
        <v>1.5537675995318236</v>
      </c>
    </row>
    <row r="122" spans="1:8" ht="15" hidden="1" customHeight="1">
      <c r="A122" s="379" t="s">
        <v>733</v>
      </c>
      <c r="B122" s="371" t="s">
        <v>734</v>
      </c>
      <c r="C122" s="406">
        <f t="shared" si="11"/>
        <v>3136.0536444823933</v>
      </c>
      <c r="D122" s="406">
        <v>3038.1118172162919</v>
      </c>
      <c r="E122" s="406">
        <v>0.45694870909701252</v>
      </c>
      <c r="F122" s="406">
        <v>68.531928293970765</v>
      </c>
      <c r="G122" s="406">
        <v>10.593226700827421</v>
      </c>
      <c r="H122" s="406">
        <v>18.359723562205804</v>
      </c>
    </row>
    <row r="123" spans="1:8" ht="15" hidden="1" customHeight="1">
      <c r="A123" s="379" t="s">
        <v>735</v>
      </c>
      <c r="B123" s="371" t="s">
        <v>736</v>
      </c>
      <c r="C123" s="406">
        <f t="shared" si="11"/>
        <v>3363.867794590311</v>
      </c>
      <c r="D123" s="406">
        <v>3144.9434662804815</v>
      </c>
      <c r="E123" s="406">
        <v>2.5397888105007378</v>
      </c>
      <c r="F123" s="406">
        <v>157.98839219366712</v>
      </c>
      <c r="G123" s="406">
        <v>25.023839480024897</v>
      </c>
      <c r="H123" s="406">
        <v>33.372307825636469</v>
      </c>
    </row>
    <row r="124" spans="1:8" ht="7.5" hidden="1" customHeight="1">
      <c r="A124" s="529"/>
      <c r="B124" s="530"/>
      <c r="C124" s="406"/>
      <c r="D124" s="406"/>
      <c r="E124" s="406"/>
      <c r="F124" s="406"/>
      <c r="G124" s="406"/>
      <c r="H124" s="406"/>
    </row>
    <row r="125" spans="1:8" ht="15" hidden="1" customHeight="1">
      <c r="A125" s="374"/>
      <c r="B125" s="371" t="s">
        <v>737</v>
      </c>
      <c r="C125" s="416">
        <f t="shared" ref="C125" si="12">SUM(C106:C123)</f>
        <v>63507.389977476421</v>
      </c>
      <c r="D125" s="406">
        <v>56972.230637037297</v>
      </c>
      <c r="E125" s="406">
        <v>391.41301310366663</v>
      </c>
      <c r="F125" s="406">
        <v>4753.9326527613994</v>
      </c>
      <c r="G125" s="406">
        <v>380.51164823196461</v>
      </c>
      <c r="H125" s="406">
        <v>1009.3020263420755</v>
      </c>
    </row>
    <row r="126" spans="1:8" ht="15" hidden="1" customHeight="1">
      <c r="A126" s="340"/>
      <c r="B126" s="385" t="s">
        <v>747</v>
      </c>
      <c r="C126" s="417">
        <v>807248.10491561785</v>
      </c>
      <c r="D126" s="418">
        <v>783786.51287954848</v>
      </c>
      <c r="E126" s="418">
        <v>0</v>
      </c>
      <c r="F126" s="418">
        <v>1841.7435136290621</v>
      </c>
      <c r="G126" s="418">
        <v>21407.478024192991</v>
      </c>
      <c r="H126" s="418">
        <v>212.37049824727035</v>
      </c>
    </row>
    <row r="127" spans="1:8" ht="15" hidden="1" customHeight="1">
      <c r="A127" s="340"/>
      <c r="B127" s="371" t="s">
        <v>748</v>
      </c>
      <c r="C127" s="416">
        <f t="shared" ref="C127" si="13">SUM(C125:C126)</f>
        <v>870755.49489309429</v>
      </c>
      <c r="D127" s="406">
        <v>840758.74351658579</v>
      </c>
      <c r="E127" s="406">
        <v>391.41301310366663</v>
      </c>
      <c r="F127" s="406">
        <v>6595.6761663904617</v>
      </c>
      <c r="G127" s="406">
        <v>21787.989672424956</v>
      </c>
      <c r="H127" s="406">
        <v>1221.6725245893458</v>
      </c>
    </row>
    <row r="128" spans="1:8" ht="15" hidden="1" customHeight="1">
      <c r="A128" s="340"/>
      <c r="B128" s="385" t="s">
        <v>805</v>
      </c>
      <c r="C128" s="406">
        <f>SUM(D128:H128)</f>
        <v>-98008.544648499825</v>
      </c>
      <c r="D128" s="406">
        <v>-98008.544648499825</v>
      </c>
      <c r="E128" s="406">
        <v>0</v>
      </c>
      <c r="F128" s="406">
        <v>0</v>
      </c>
      <c r="G128" s="406">
        <v>0</v>
      </c>
      <c r="H128" s="406">
        <v>0</v>
      </c>
    </row>
    <row r="129" spans="1:8" ht="15" hidden="1" customHeight="1">
      <c r="A129" s="340"/>
      <c r="B129" s="371" t="s">
        <v>806</v>
      </c>
      <c r="C129" s="406">
        <f>SUM(D129:H129)</f>
        <v>772746.95024459437</v>
      </c>
      <c r="D129" s="406">
        <v>742750.19886808598</v>
      </c>
      <c r="E129" s="406">
        <v>391.41301310366663</v>
      </c>
      <c r="F129" s="406">
        <v>6595.6761663904617</v>
      </c>
      <c r="G129" s="406">
        <v>21787.989672424956</v>
      </c>
      <c r="H129" s="406">
        <v>1221.6725245893458</v>
      </c>
    </row>
    <row r="130" spans="1:8" s="282" customFormat="1" ht="24.95" hidden="1" customHeight="1">
      <c r="A130" s="340"/>
      <c r="B130" s="388"/>
      <c r="C130" s="387">
        <v>2014</v>
      </c>
      <c r="D130" s="387"/>
      <c r="E130" s="387"/>
      <c r="F130" s="387"/>
      <c r="G130" s="387"/>
      <c r="H130" s="387"/>
    </row>
    <row r="131" spans="1:8" ht="15" hidden="1" customHeight="1">
      <c r="A131" s="379" t="s">
        <v>701</v>
      </c>
      <c r="B131" s="371" t="s">
        <v>702</v>
      </c>
      <c r="C131" s="406">
        <f>SUM(D131:H131)</f>
        <v>912.97156125192737</v>
      </c>
      <c r="D131" s="406">
        <v>496.60942929312796</v>
      </c>
      <c r="E131" s="406">
        <v>345.39235303008923</v>
      </c>
      <c r="F131" s="406">
        <v>54.951761134516239</v>
      </c>
      <c r="G131" s="406">
        <v>12.788535394806678</v>
      </c>
      <c r="H131" s="406">
        <v>3.2294823993872264</v>
      </c>
    </row>
    <row r="132" spans="1:8" ht="15" hidden="1" customHeight="1">
      <c r="A132" s="379" t="s">
        <v>703</v>
      </c>
      <c r="B132" s="371" t="s">
        <v>704</v>
      </c>
      <c r="C132" s="406">
        <f t="shared" ref="C132:C148" si="14">SUM(D132:H132)</f>
        <v>81.690123410831333</v>
      </c>
      <c r="D132" s="406">
        <v>70.853470190466851</v>
      </c>
      <c r="E132" s="406">
        <v>0.40006624661417967</v>
      </c>
      <c r="F132" s="406">
        <v>8.986322732561991</v>
      </c>
      <c r="G132" s="406">
        <v>0.37091590678506103</v>
      </c>
      <c r="H132" s="406">
        <v>1.0793483344032666</v>
      </c>
    </row>
    <row r="133" spans="1:8" ht="15" hidden="1" customHeight="1">
      <c r="A133" s="379" t="s">
        <v>705</v>
      </c>
      <c r="B133" s="371" t="s">
        <v>706</v>
      </c>
      <c r="C133" s="406">
        <f t="shared" si="14"/>
        <v>10564.491959821305</v>
      </c>
      <c r="D133" s="406">
        <v>10106.949961469782</v>
      </c>
      <c r="E133" s="406">
        <v>4.9834736107921547</v>
      </c>
      <c r="F133" s="406">
        <v>398.3406244902921</v>
      </c>
      <c r="G133" s="406">
        <v>34.221024095560857</v>
      </c>
      <c r="H133" s="406">
        <v>19.996876154878226</v>
      </c>
    </row>
    <row r="134" spans="1:8" ht="15" hidden="1" customHeight="1">
      <c r="A134" s="379" t="s">
        <v>707</v>
      </c>
      <c r="B134" s="371" t="s">
        <v>708</v>
      </c>
      <c r="C134" s="406">
        <f t="shared" si="14"/>
        <v>566.95628437564653</v>
      </c>
      <c r="D134" s="406">
        <v>459.60850952664009</v>
      </c>
      <c r="E134" s="406">
        <v>0.83301465048431933</v>
      </c>
      <c r="F134" s="406">
        <v>99.962899777260361</v>
      </c>
      <c r="G134" s="406">
        <v>1.8975842767409654</v>
      </c>
      <c r="H134" s="406">
        <v>4.6542761445207654</v>
      </c>
    </row>
    <row r="135" spans="1:8" ht="15" hidden="1" customHeight="1">
      <c r="A135" s="379" t="s">
        <v>709</v>
      </c>
      <c r="B135" s="371" t="s">
        <v>710</v>
      </c>
      <c r="C135" s="406">
        <f t="shared" si="14"/>
        <v>2528.6066837684516</v>
      </c>
      <c r="D135" s="406">
        <v>2297.2808443149734</v>
      </c>
      <c r="E135" s="406">
        <v>2.8892455508903487</v>
      </c>
      <c r="F135" s="406">
        <v>195.1256717656938</v>
      </c>
      <c r="G135" s="406">
        <v>12.572221538443905</v>
      </c>
      <c r="H135" s="406">
        <v>20.738700598450166</v>
      </c>
    </row>
    <row r="136" spans="1:8" ht="15" hidden="1" customHeight="1">
      <c r="A136" s="379" t="s">
        <v>711</v>
      </c>
      <c r="B136" s="371" t="s">
        <v>712</v>
      </c>
      <c r="C136" s="406">
        <f t="shared" si="14"/>
        <v>2852.3725047725234</v>
      </c>
      <c r="D136" s="406">
        <v>2394.5846262110831</v>
      </c>
      <c r="E136" s="406">
        <v>3.3905157703923177</v>
      </c>
      <c r="F136" s="406">
        <v>431.58206610277807</v>
      </c>
      <c r="G136" s="406">
        <v>17.648071332976169</v>
      </c>
      <c r="H136" s="406">
        <v>5.1672253552934544</v>
      </c>
    </row>
    <row r="137" spans="1:8" ht="15" hidden="1" customHeight="1">
      <c r="A137" s="379" t="s">
        <v>713</v>
      </c>
      <c r="B137" s="371" t="s">
        <v>714</v>
      </c>
      <c r="C137" s="406">
        <f t="shared" si="14"/>
        <v>9463.6316881428065</v>
      </c>
      <c r="D137" s="406">
        <v>8056.138959289352</v>
      </c>
      <c r="E137" s="406">
        <v>7.5382345509288244</v>
      </c>
      <c r="F137" s="406">
        <v>1322.3413663454935</v>
      </c>
      <c r="G137" s="406">
        <v>38.091450948970206</v>
      </c>
      <c r="H137" s="406">
        <v>39.521677008062738</v>
      </c>
    </row>
    <row r="138" spans="1:8" ht="15" hidden="1" customHeight="1">
      <c r="A138" s="379" t="s">
        <v>715</v>
      </c>
      <c r="B138" s="371" t="s">
        <v>716</v>
      </c>
      <c r="C138" s="406">
        <f t="shared" si="14"/>
        <v>4219.8375997723815</v>
      </c>
      <c r="D138" s="406">
        <v>3346.206562089249</v>
      </c>
      <c r="E138" s="406">
        <v>2.8625744677827369</v>
      </c>
      <c r="F138" s="406">
        <v>839.09057482937624</v>
      </c>
      <c r="G138" s="406">
        <v>15.8902524703861</v>
      </c>
      <c r="H138" s="406">
        <v>15.787635915586842</v>
      </c>
    </row>
    <row r="139" spans="1:8" ht="15" hidden="1" customHeight="1">
      <c r="A139" s="379" t="s">
        <v>717</v>
      </c>
      <c r="B139" s="371" t="s">
        <v>718</v>
      </c>
      <c r="C139" s="406">
        <f t="shared" si="14"/>
        <v>1420.9941903027154</v>
      </c>
      <c r="D139" s="406">
        <v>1338.2287258207475</v>
      </c>
      <c r="E139" s="406">
        <v>0.75811640340129904</v>
      </c>
      <c r="F139" s="406">
        <v>74.75348113812629</v>
      </c>
      <c r="G139" s="406">
        <v>4.9562966095047312</v>
      </c>
      <c r="H139" s="406">
        <v>2.2975703309355593</v>
      </c>
    </row>
    <row r="140" spans="1:8" ht="15" hidden="1" customHeight="1">
      <c r="A140" s="379" t="s">
        <v>719</v>
      </c>
      <c r="B140" s="371" t="s">
        <v>720</v>
      </c>
      <c r="C140" s="406">
        <f t="shared" si="14"/>
        <v>2819.0727339401328</v>
      </c>
      <c r="D140" s="406">
        <v>2645.4753269758116</v>
      </c>
      <c r="E140" s="406">
        <v>1.6945271705904705</v>
      </c>
      <c r="F140" s="406">
        <v>145.42255930683325</v>
      </c>
      <c r="G140" s="406">
        <v>13.582832994611895</v>
      </c>
      <c r="H140" s="406">
        <v>12.897487492285585</v>
      </c>
    </row>
    <row r="141" spans="1:8" ht="15" hidden="1" customHeight="1">
      <c r="A141" s="379" t="s">
        <v>721</v>
      </c>
      <c r="B141" s="371" t="s">
        <v>722</v>
      </c>
      <c r="C141" s="406">
        <f t="shared" si="14"/>
        <v>1003.4142924043815</v>
      </c>
      <c r="D141" s="406">
        <v>986.75977946513251</v>
      </c>
      <c r="E141" s="406">
        <v>0.27219119061877978</v>
      </c>
      <c r="F141" s="406">
        <v>13.042096709205012</v>
      </c>
      <c r="G141" s="406">
        <v>2.8383130258335116</v>
      </c>
      <c r="H141" s="406">
        <v>0.50191201359182191</v>
      </c>
    </row>
    <row r="142" spans="1:8" ht="15" hidden="1" customHeight="1">
      <c r="A142" s="379" t="s">
        <v>723</v>
      </c>
      <c r="B142" s="371" t="s">
        <v>724</v>
      </c>
      <c r="C142" s="406">
        <f t="shared" si="14"/>
        <v>2230.7072951264959</v>
      </c>
      <c r="D142" s="406">
        <v>2065.6489310752258</v>
      </c>
      <c r="E142" s="406">
        <v>1.4974169057061322</v>
      </c>
      <c r="F142" s="406">
        <v>143.38194832172229</v>
      </c>
      <c r="G142" s="406">
        <v>10.008386283631339</v>
      </c>
      <c r="H142" s="406">
        <v>10.170612540209998</v>
      </c>
    </row>
    <row r="143" spans="1:8" ht="15" hidden="1" customHeight="1">
      <c r="A143" s="379" t="s">
        <v>725</v>
      </c>
      <c r="B143" s="371" t="s">
        <v>726</v>
      </c>
      <c r="C143" s="406">
        <f t="shared" si="14"/>
        <v>15969.431991492962</v>
      </c>
      <c r="D143" s="406">
        <v>15340.528899096165</v>
      </c>
      <c r="E143" s="406">
        <v>11.173717170903679</v>
      </c>
      <c r="F143" s="406">
        <v>450.64606986996256</v>
      </c>
      <c r="G143" s="406">
        <v>83.972597267316729</v>
      </c>
      <c r="H143" s="406">
        <v>83.110708088614828</v>
      </c>
    </row>
    <row r="144" spans="1:8" ht="15" hidden="1" customHeight="1">
      <c r="A144" s="379" t="s">
        <v>727</v>
      </c>
      <c r="B144" s="371" t="s">
        <v>728</v>
      </c>
      <c r="C144" s="406">
        <f t="shared" si="14"/>
        <v>749.7517949552763</v>
      </c>
      <c r="D144" s="406">
        <v>722.2658331770574</v>
      </c>
      <c r="E144" s="406">
        <v>0.3171301388685917</v>
      </c>
      <c r="F144" s="406">
        <v>23.626871538443957</v>
      </c>
      <c r="G144" s="406">
        <v>2.3754744812799786</v>
      </c>
      <c r="H144" s="406">
        <v>1.1664856196263385</v>
      </c>
    </row>
    <row r="145" spans="1:8" ht="15" hidden="1" customHeight="1">
      <c r="A145" s="379" t="s">
        <v>729</v>
      </c>
      <c r="B145" s="371" t="s">
        <v>730</v>
      </c>
      <c r="C145" s="406">
        <f t="shared" si="14"/>
        <v>2709.0095683504487</v>
      </c>
      <c r="D145" s="406">
        <v>1657.7555964494516</v>
      </c>
      <c r="E145" s="406">
        <v>16.117737414963049</v>
      </c>
      <c r="F145" s="406">
        <v>395.159625292925</v>
      </c>
      <c r="G145" s="406">
        <v>20.911056194114312</v>
      </c>
      <c r="H145" s="406">
        <v>619.06555299899469</v>
      </c>
    </row>
    <row r="146" spans="1:8" ht="15" hidden="1" customHeight="1">
      <c r="A146" s="379" t="s">
        <v>731</v>
      </c>
      <c r="B146" s="371" t="s">
        <v>732</v>
      </c>
      <c r="C146" s="406">
        <f t="shared" si="14"/>
        <v>333.6493638034047</v>
      </c>
      <c r="D146" s="406">
        <v>302.92602854994425</v>
      </c>
      <c r="E146" s="406">
        <v>0.2136883525008843</v>
      </c>
      <c r="F146" s="406">
        <v>15.182511544133387</v>
      </c>
      <c r="G146" s="406">
        <v>14.210299070256639</v>
      </c>
      <c r="H146" s="406">
        <v>1.1168362865695789</v>
      </c>
    </row>
    <row r="147" spans="1:8" ht="15" hidden="1" customHeight="1">
      <c r="A147" s="379" t="s">
        <v>733</v>
      </c>
      <c r="B147" s="371" t="s">
        <v>734</v>
      </c>
      <c r="C147" s="406">
        <f t="shared" si="14"/>
        <v>4148.1857258262089</v>
      </c>
      <c r="D147" s="406">
        <v>4004.7275946658719</v>
      </c>
      <c r="E147" s="406">
        <v>1.1849502944231673</v>
      </c>
      <c r="F147" s="406">
        <v>103.32547973658518</v>
      </c>
      <c r="G147" s="406">
        <v>10.790234984486617</v>
      </c>
      <c r="H147" s="406">
        <v>28.1574661448422</v>
      </c>
    </row>
    <row r="148" spans="1:8" ht="15" hidden="1" customHeight="1">
      <c r="A148" s="379" t="s">
        <v>735</v>
      </c>
      <c r="B148" s="371" t="s">
        <v>736</v>
      </c>
      <c r="C148" s="406">
        <f t="shared" si="14"/>
        <v>3797.8573384080782</v>
      </c>
      <c r="D148" s="406">
        <v>3532.3576975598644</v>
      </c>
      <c r="E148" s="406">
        <v>3.4916740736172498</v>
      </c>
      <c r="F148" s="406">
        <v>214.86655515965424</v>
      </c>
      <c r="G148" s="406">
        <v>24.884291260817324</v>
      </c>
      <c r="H148" s="406">
        <v>22.257120354124954</v>
      </c>
    </row>
    <row r="149" spans="1:8" ht="7.5" hidden="1" customHeight="1">
      <c r="A149" s="529"/>
      <c r="B149" s="530"/>
      <c r="C149" s="406"/>
      <c r="D149" s="406"/>
      <c r="E149" s="406"/>
      <c r="F149" s="406"/>
      <c r="G149" s="406"/>
      <c r="H149" s="406"/>
    </row>
    <row r="150" spans="1:8" ht="15" hidden="1" customHeight="1">
      <c r="A150" s="374"/>
      <c r="B150" s="371" t="s">
        <v>737</v>
      </c>
      <c r="C150" s="416">
        <f t="shared" ref="C150" si="15">SUM(C131:C148)</f>
        <v>66372.632699925976</v>
      </c>
      <c r="D150" s="406">
        <v>59824.906775219948</v>
      </c>
      <c r="E150" s="406">
        <v>405.01062699356743</v>
      </c>
      <c r="F150" s="406">
        <v>4929.7884857955632</v>
      </c>
      <c r="G150" s="406">
        <v>322.009838136523</v>
      </c>
      <c r="H150" s="406">
        <v>890.91697378037816</v>
      </c>
    </row>
    <row r="151" spans="1:8" ht="15" hidden="1" customHeight="1">
      <c r="A151" s="340"/>
      <c r="B151" s="385" t="s">
        <v>747</v>
      </c>
      <c r="C151" s="417">
        <v>803795.4142414626</v>
      </c>
      <c r="D151" s="418">
        <v>780064.28747632727</v>
      </c>
      <c r="E151" s="418">
        <v>0</v>
      </c>
      <c r="F151" s="418">
        <v>1587.8593693497232</v>
      </c>
      <c r="G151" s="418">
        <v>21871.98642114452</v>
      </c>
      <c r="H151" s="418">
        <v>271.2809746410918</v>
      </c>
    </row>
    <row r="152" spans="1:8" ht="15" hidden="1" customHeight="1">
      <c r="A152" s="340"/>
      <c r="B152" s="371" t="s">
        <v>748</v>
      </c>
      <c r="C152" s="416">
        <f t="shared" ref="C152" si="16">SUM(C150:C151)</f>
        <v>870168.04694138863</v>
      </c>
      <c r="D152" s="406">
        <v>839889.19425154722</v>
      </c>
      <c r="E152" s="406">
        <v>405.01062699356743</v>
      </c>
      <c r="F152" s="406">
        <v>6517.6478551452865</v>
      </c>
      <c r="G152" s="406">
        <v>22193.996259281044</v>
      </c>
      <c r="H152" s="406">
        <v>1162.1979484214698</v>
      </c>
    </row>
    <row r="153" spans="1:8" ht="15" hidden="1" customHeight="1">
      <c r="A153" s="340"/>
      <c r="B153" s="385" t="s">
        <v>805</v>
      </c>
      <c r="C153" s="406">
        <f>SUM(D153:H153)</f>
        <v>-93300.681286022882</v>
      </c>
      <c r="D153" s="406">
        <v>-93300.681286022882</v>
      </c>
      <c r="E153" s="406">
        <v>0</v>
      </c>
      <c r="F153" s="406">
        <v>0</v>
      </c>
      <c r="G153" s="406">
        <v>0</v>
      </c>
      <c r="H153" s="406">
        <v>0</v>
      </c>
    </row>
    <row r="154" spans="1:8" ht="15" hidden="1" customHeight="1">
      <c r="A154" s="340"/>
      <c r="B154" s="371" t="s">
        <v>806</v>
      </c>
      <c r="C154" s="406">
        <f>SUM(D154:H154)</f>
        <v>776867.36565536575</v>
      </c>
      <c r="D154" s="406">
        <v>746588.51296552434</v>
      </c>
      <c r="E154" s="406">
        <v>405.01062699356743</v>
      </c>
      <c r="F154" s="406">
        <v>6517.6478551452865</v>
      </c>
      <c r="G154" s="406">
        <v>22193.996259281044</v>
      </c>
      <c r="H154" s="406">
        <v>1162.1979484214698</v>
      </c>
    </row>
    <row r="155" spans="1:8" s="282" customFormat="1" ht="24.95" customHeight="1">
      <c r="A155" s="340"/>
      <c r="B155" s="388"/>
      <c r="C155" s="387">
        <v>2015</v>
      </c>
      <c r="D155" s="387"/>
      <c r="E155" s="387"/>
      <c r="F155" s="387"/>
      <c r="G155" s="387"/>
      <c r="H155" s="387"/>
    </row>
    <row r="156" spans="1:8" ht="15" customHeight="1">
      <c r="A156" s="379" t="s">
        <v>701</v>
      </c>
      <c r="B156" s="371" t="s">
        <v>702</v>
      </c>
      <c r="C156" s="327">
        <f>SUM(D156:H156)</f>
        <v>854.13942682737479</v>
      </c>
      <c r="D156" s="327">
        <v>443.31668304335386</v>
      </c>
      <c r="E156" s="327">
        <v>344.44054412668805</v>
      </c>
      <c r="F156" s="327">
        <v>51.770484458723026</v>
      </c>
      <c r="G156" s="327">
        <v>11.959565232569739</v>
      </c>
      <c r="H156" s="327">
        <v>2.6521499660401573</v>
      </c>
    </row>
    <row r="157" spans="1:8" ht="15" customHeight="1">
      <c r="A157" s="379" t="s">
        <v>703</v>
      </c>
      <c r="B157" s="371" t="s">
        <v>704</v>
      </c>
      <c r="C157" s="327">
        <f t="shared" ref="C157:C173" si="17">SUM(D157:H157)</f>
        <v>71.472778563655382</v>
      </c>
      <c r="D157" s="327">
        <v>61.712715578772809</v>
      </c>
      <c r="E157" s="327">
        <v>0.40382830365964423</v>
      </c>
      <c r="F157" s="327">
        <v>8.1086300959445659</v>
      </c>
      <c r="G157" s="327">
        <v>0.33798771309436171</v>
      </c>
      <c r="H157" s="327">
        <v>0.90961687218400966</v>
      </c>
    </row>
    <row r="158" spans="1:8" ht="15" customHeight="1">
      <c r="A158" s="379" t="s">
        <v>705</v>
      </c>
      <c r="B158" s="371" t="s">
        <v>706</v>
      </c>
      <c r="C158" s="327">
        <f t="shared" si="17"/>
        <v>10414.967987860809</v>
      </c>
      <c r="D158" s="327">
        <v>9975.1391474039028</v>
      </c>
      <c r="E158" s="327">
        <v>5.1401574080106132</v>
      </c>
      <c r="F158" s="327">
        <v>381.88529048015863</v>
      </c>
      <c r="G158" s="327">
        <v>32.899204011508118</v>
      </c>
      <c r="H158" s="327">
        <v>19.904188557228945</v>
      </c>
    </row>
    <row r="159" spans="1:8" ht="15" customHeight="1">
      <c r="A159" s="379" t="s">
        <v>707</v>
      </c>
      <c r="B159" s="371" t="s">
        <v>708</v>
      </c>
      <c r="C159" s="327">
        <f t="shared" si="17"/>
        <v>572.85859998838919</v>
      </c>
      <c r="D159" s="327">
        <v>466.55005558322944</v>
      </c>
      <c r="E159" s="327">
        <v>0.89034525997340597</v>
      </c>
      <c r="F159" s="327">
        <v>98.940880689938993</v>
      </c>
      <c r="G159" s="327">
        <v>1.8199338397388718</v>
      </c>
      <c r="H159" s="327">
        <v>4.6573846155085281</v>
      </c>
    </row>
    <row r="160" spans="1:8" ht="15" customHeight="1">
      <c r="A160" s="379" t="s">
        <v>709</v>
      </c>
      <c r="B160" s="371" t="s">
        <v>710</v>
      </c>
      <c r="C160" s="327">
        <f t="shared" si="17"/>
        <v>2335.8296795819365</v>
      </c>
      <c r="D160" s="327">
        <v>2116.0167772049667</v>
      </c>
      <c r="E160" s="327">
        <v>2.9535617531281941</v>
      </c>
      <c r="F160" s="327">
        <v>185.40070843988951</v>
      </c>
      <c r="G160" s="327">
        <v>12.382205868266798</v>
      </c>
      <c r="H160" s="327">
        <v>19.076426315685083</v>
      </c>
    </row>
    <row r="161" spans="1:8" ht="15" customHeight="1">
      <c r="A161" s="379" t="s">
        <v>711</v>
      </c>
      <c r="B161" s="371" t="s">
        <v>712</v>
      </c>
      <c r="C161" s="327">
        <f t="shared" si="17"/>
        <v>2659.1389851016338</v>
      </c>
      <c r="D161" s="327">
        <v>2214.2769437781017</v>
      </c>
      <c r="E161" s="327">
        <v>3.6209937894814765</v>
      </c>
      <c r="F161" s="327">
        <v>418.84193149436743</v>
      </c>
      <c r="G161" s="327">
        <v>17.37776826402089</v>
      </c>
      <c r="H161" s="327">
        <v>5.0213477756624112</v>
      </c>
    </row>
    <row r="162" spans="1:8" ht="15" customHeight="1">
      <c r="A162" s="379" t="s">
        <v>713</v>
      </c>
      <c r="B162" s="371" t="s">
        <v>714</v>
      </c>
      <c r="C162" s="327">
        <f t="shared" si="17"/>
        <v>8869.5220214137698</v>
      </c>
      <c r="D162" s="327">
        <v>7512.1293759098153</v>
      </c>
      <c r="E162" s="327">
        <v>7.7802330179835923</v>
      </c>
      <c r="F162" s="327">
        <v>1276.6492312885186</v>
      </c>
      <c r="G162" s="327">
        <v>37.086611786198723</v>
      </c>
      <c r="H162" s="327">
        <v>35.876569411254138</v>
      </c>
    </row>
    <row r="163" spans="1:8" ht="15" customHeight="1">
      <c r="A163" s="379" t="s">
        <v>715</v>
      </c>
      <c r="B163" s="371" t="s">
        <v>716</v>
      </c>
      <c r="C163" s="327">
        <f t="shared" si="17"/>
        <v>3855.499704454523</v>
      </c>
      <c r="D163" s="327">
        <v>3022.1456641525619</v>
      </c>
      <c r="E163" s="327">
        <v>2.8633349721390968</v>
      </c>
      <c r="F163" s="327">
        <v>798.69664326118334</v>
      </c>
      <c r="G163" s="327">
        <v>14.923457485858746</v>
      </c>
      <c r="H163" s="327">
        <v>16.870604582780043</v>
      </c>
    </row>
    <row r="164" spans="1:8" ht="15" customHeight="1">
      <c r="A164" s="379" t="s">
        <v>717</v>
      </c>
      <c r="B164" s="371" t="s">
        <v>718</v>
      </c>
      <c r="C164" s="327">
        <f t="shared" si="17"/>
        <v>1347.3366756959622</v>
      </c>
      <c r="D164" s="327">
        <v>1264.1826691531573</v>
      </c>
      <c r="E164" s="327">
        <v>0.76535078503113541</v>
      </c>
      <c r="F164" s="327">
        <v>75.238731178716421</v>
      </c>
      <c r="G164" s="327">
        <v>4.9866187208845076</v>
      </c>
      <c r="H164" s="327">
        <v>2.1633058581729459</v>
      </c>
    </row>
    <row r="165" spans="1:8" ht="15" customHeight="1">
      <c r="A165" s="379" t="s">
        <v>719</v>
      </c>
      <c r="B165" s="371" t="s">
        <v>720</v>
      </c>
      <c r="C165" s="327">
        <f t="shared" si="17"/>
        <v>2654.7103798815901</v>
      </c>
      <c r="D165" s="327">
        <v>2487.8309631783568</v>
      </c>
      <c r="E165" s="327">
        <v>1.7555377856045826</v>
      </c>
      <c r="F165" s="327">
        <v>139.8676317472777</v>
      </c>
      <c r="G165" s="327">
        <v>13.510564848904897</v>
      </c>
      <c r="H165" s="327">
        <v>11.745682321446111</v>
      </c>
    </row>
    <row r="166" spans="1:8" ht="15" customHeight="1">
      <c r="A166" s="379" t="s">
        <v>721</v>
      </c>
      <c r="B166" s="371" t="s">
        <v>722</v>
      </c>
      <c r="C166" s="327">
        <f t="shared" si="17"/>
        <v>983.17436883380503</v>
      </c>
      <c r="D166" s="327">
        <v>967.17341247835407</v>
      </c>
      <c r="E166" s="327">
        <v>0.26152690141767437</v>
      </c>
      <c r="F166" s="327">
        <v>12.39684793514602</v>
      </c>
      <c r="G166" s="327">
        <v>2.8546962229046868</v>
      </c>
      <c r="H166" s="327">
        <v>0.48788529598260649</v>
      </c>
    </row>
    <row r="167" spans="1:8" ht="15" customHeight="1">
      <c r="A167" s="379" t="s">
        <v>723</v>
      </c>
      <c r="B167" s="371" t="s">
        <v>724</v>
      </c>
      <c r="C167" s="327">
        <f t="shared" si="17"/>
        <v>2136.7723821244108</v>
      </c>
      <c r="D167" s="327">
        <v>1970.5410315775455</v>
      </c>
      <c r="E167" s="327">
        <v>1.5901989401347909</v>
      </c>
      <c r="F167" s="327">
        <v>145.05403630479915</v>
      </c>
      <c r="G167" s="327">
        <v>10.08482538519986</v>
      </c>
      <c r="H167" s="327">
        <v>9.5022899167316464</v>
      </c>
    </row>
    <row r="168" spans="1:8" ht="15" customHeight="1">
      <c r="A168" s="379" t="s">
        <v>725</v>
      </c>
      <c r="B168" s="371" t="s">
        <v>726</v>
      </c>
      <c r="C168" s="327">
        <f t="shared" si="17"/>
        <v>14990.377117588372</v>
      </c>
      <c r="D168" s="327">
        <v>14385.055566480312</v>
      </c>
      <c r="E168" s="327">
        <v>11.509453582355901</v>
      </c>
      <c r="F168" s="327">
        <v>434.33833345750804</v>
      </c>
      <c r="G168" s="327">
        <v>83.923450604368526</v>
      </c>
      <c r="H168" s="327">
        <v>75.550313463828246</v>
      </c>
    </row>
    <row r="169" spans="1:8" ht="15" customHeight="1">
      <c r="A169" s="379" t="s">
        <v>727</v>
      </c>
      <c r="B169" s="371" t="s">
        <v>728</v>
      </c>
      <c r="C169" s="327">
        <f t="shared" si="17"/>
        <v>705.21307482967143</v>
      </c>
      <c r="D169" s="327">
        <v>677.7990346403202</v>
      </c>
      <c r="E169" s="327">
        <v>0.33248530334644055</v>
      </c>
      <c r="F169" s="327">
        <v>23.663165712684389</v>
      </c>
      <c r="G169" s="327">
        <v>2.2322788497139934</v>
      </c>
      <c r="H169" s="327">
        <v>1.186110323606367</v>
      </c>
    </row>
    <row r="170" spans="1:8" ht="15" customHeight="1">
      <c r="A170" s="379" t="s">
        <v>729</v>
      </c>
      <c r="B170" s="371" t="s">
        <v>730</v>
      </c>
      <c r="C170" s="327">
        <f t="shared" si="17"/>
        <v>2473.5863179074195</v>
      </c>
      <c r="D170" s="327">
        <v>1484.1253953263817</v>
      </c>
      <c r="E170" s="327">
        <v>16.578113361189494</v>
      </c>
      <c r="F170" s="327">
        <v>388.20066584334626</v>
      </c>
      <c r="G170" s="327">
        <v>20.149267511394648</v>
      </c>
      <c r="H170" s="327">
        <v>564.5328758651076</v>
      </c>
    </row>
    <row r="171" spans="1:8" ht="15" customHeight="1">
      <c r="A171" s="379" t="s">
        <v>731</v>
      </c>
      <c r="B171" s="371" t="s">
        <v>732</v>
      </c>
      <c r="C171" s="327">
        <f t="shared" si="17"/>
        <v>324.57244863168427</v>
      </c>
      <c r="D171" s="327">
        <v>292.85669422148197</v>
      </c>
      <c r="E171" s="327">
        <v>0.23026866772249568</v>
      </c>
      <c r="F171" s="327">
        <v>15.427448433505303</v>
      </c>
      <c r="G171" s="327">
        <v>15.090917398169593</v>
      </c>
      <c r="H171" s="327">
        <v>0.96711991080490001</v>
      </c>
    </row>
    <row r="172" spans="1:8" ht="15" customHeight="1">
      <c r="A172" s="379" t="s">
        <v>733</v>
      </c>
      <c r="B172" s="371" t="s">
        <v>734</v>
      </c>
      <c r="C172" s="327">
        <f t="shared" si="17"/>
        <v>4130.728084626272</v>
      </c>
      <c r="D172" s="327">
        <v>3984.9907488230656</v>
      </c>
      <c r="E172" s="327">
        <v>1.2341177363930442</v>
      </c>
      <c r="F172" s="327">
        <v>106.24238328239389</v>
      </c>
      <c r="G172" s="327">
        <v>10.689969903233244</v>
      </c>
      <c r="H172" s="327">
        <v>27.570864881186836</v>
      </c>
    </row>
    <row r="173" spans="1:8" ht="15" customHeight="1">
      <c r="A173" s="379" t="s">
        <v>735</v>
      </c>
      <c r="B173" s="371" t="s">
        <v>736</v>
      </c>
      <c r="C173" s="327">
        <f t="shared" si="17"/>
        <v>3517.4305552173714</v>
      </c>
      <c r="D173" s="327">
        <v>3262.6319032127735</v>
      </c>
      <c r="E173" s="327">
        <v>3.6318106190437884</v>
      </c>
      <c r="F173" s="327">
        <v>207.21838112977571</v>
      </c>
      <c r="G173" s="327">
        <v>23.898981197628057</v>
      </c>
      <c r="H173" s="327">
        <v>20.049479058150247</v>
      </c>
    </row>
    <row r="174" spans="1:8" ht="9.9499999999999993" customHeight="1">
      <c r="A174" s="372"/>
      <c r="B174" s="373"/>
      <c r="C174" s="327"/>
      <c r="D174" s="327"/>
      <c r="E174" s="327"/>
      <c r="F174" s="327"/>
      <c r="G174" s="327"/>
      <c r="H174" s="327"/>
    </row>
    <row r="175" spans="1:8" ht="15" customHeight="1">
      <c r="A175" s="374"/>
      <c r="B175" s="371" t="s">
        <v>737</v>
      </c>
      <c r="C175" s="334">
        <f t="shared" ref="C175" si="18">SUM(C156:C173)</f>
        <v>62897.330589128651</v>
      </c>
      <c r="D175" s="327">
        <v>56588.474781746445</v>
      </c>
      <c r="E175" s="327">
        <v>405.98186231330345</v>
      </c>
      <c r="F175" s="327">
        <v>4767.9414252338775</v>
      </c>
      <c r="G175" s="327">
        <v>316.20830484365825</v>
      </c>
      <c r="H175" s="327">
        <v>818.72421499136078</v>
      </c>
    </row>
    <row r="176" spans="1:8" ht="15" customHeight="1">
      <c r="A176" s="340"/>
      <c r="B176" s="385" t="s">
        <v>747</v>
      </c>
      <c r="C176" s="327">
        <f t="shared" ref="C176" si="19">SUM(D176:H176)</f>
        <v>769404.37138943281</v>
      </c>
      <c r="D176" s="384">
        <v>746025.56987103214</v>
      </c>
      <c r="E176" s="384">
        <v>0</v>
      </c>
      <c r="F176" s="384">
        <v>1536.6477772591568</v>
      </c>
      <c r="G176" s="384">
        <v>21584.711728528349</v>
      </c>
      <c r="H176" s="384">
        <v>257.44201261315072</v>
      </c>
    </row>
    <row r="177" spans="1:8" ht="15" customHeight="1">
      <c r="A177" s="340"/>
      <c r="B177" s="371" t="s">
        <v>748</v>
      </c>
      <c r="C177" s="334">
        <f t="shared" ref="C177" si="20">SUM(C175:C176)</f>
        <v>832301.70197856147</v>
      </c>
      <c r="D177" s="327">
        <v>802614.04465277854</v>
      </c>
      <c r="E177" s="327">
        <v>405.98186231330345</v>
      </c>
      <c r="F177" s="327">
        <v>6304.5892024930345</v>
      </c>
      <c r="G177" s="327">
        <v>21900.920033372007</v>
      </c>
      <c r="H177" s="327">
        <v>1076.1662276045115</v>
      </c>
    </row>
    <row r="178" spans="1:8" ht="15" customHeight="1">
      <c r="A178" s="340"/>
      <c r="B178" s="385" t="s">
        <v>805</v>
      </c>
      <c r="C178" s="406">
        <f>SUM(D178:H178)</f>
        <v>-92893.861414592931</v>
      </c>
      <c r="D178" s="406">
        <v>-92893.861414592931</v>
      </c>
      <c r="E178" s="327">
        <v>0</v>
      </c>
      <c r="F178" s="327">
        <v>0</v>
      </c>
      <c r="G178" s="327">
        <v>0</v>
      </c>
      <c r="H178" s="327">
        <v>0</v>
      </c>
    </row>
    <row r="179" spans="1:8" ht="15" customHeight="1">
      <c r="A179" s="340"/>
      <c r="B179" s="371" t="s">
        <v>806</v>
      </c>
      <c r="C179" s="327">
        <f>SUM(D179:H179)</f>
        <v>739407.84056396852</v>
      </c>
      <c r="D179" s="327">
        <v>709720.18323818559</v>
      </c>
      <c r="E179" s="327">
        <v>405.98186231330345</v>
      </c>
      <c r="F179" s="327">
        <v>6304.5892024930345</v>
      </c>
      <c r="G179" s="327">
        <v>21900.920033372007</v>
      </c>
      <c r="H179" s="327">
        <v>1076.1662276045115</v>
      </c>
    </row>
    <row r="180" spans="1:8" s="282" customFormat="1" ht="24.95" customHeight="1">
      <c r="A180" s="340"/>
      <c r="B180" s="388"/>
      <c r="C180" s="387" t="s">
        <v>807</v>
      </c>
      <c r="D180" s="387"/>
      <c r="E180" s="387"/>
      <c r="F180" s="387"/>
      <c r="G180" s="387"/>
      <c r="H180" s="387"/>
    </row>
    <row r="181" spans="1:8" ht="15" customHeight="1">
      <c r="A181" s="379" t="s">
        <v>701</v>
      </c>
      <c r="B181" s="371" t="s">
        <v>702</v>
      </c>
      <c r="C181" s="327">
        <f>SUM(D181:H181)</f>
        <v>847.76370901845382</v>
      </c>
      <c r="D181" s="327">
        <v>427.74989975412961</v>
      </c>
      <c r="E181" s="327">
        <v>352.12343752623013</v>
      </c>
      <c r="F181" s="327">
        <v>53.448575737080766</v>
      </c>
      <c r="G181" s="327">
        <v>11.571324834578789</v>
      </c>
      <c r="H181" s="327">
        <v>2.8704711664345224</v>
      </c>
    </row>
    <row r="182" spans="1:8" ht="15" customHeight="1">
      <c r="A182" s="379" t="s">
        <v>703</v>
      </c>
      <c r="B182" s="371" t="s">
        <v>704</v>
      </c>
      <c r="C182" s="327">
        <f t="shared" ref="C182:C198" si="21">SUM(D182:H182)</f>
        <v>68.830544689072056</v>
      </c>
      <c r="D182" s="327">
        <v>58.639236909760875</v>
      </c>
      <c r="E182" s="327">
        <v>0.41151697603155163</v>
      </c>
      <c r="F182" s="327">
        <v>8.6102568816573921</v>
      </c>
      <c r="G182" s="327">
        <v>0.32660997516956258</v>
      </c>
      <c r="H182" s="327">
        <v>0.84292394645267255</v>
      </c>
    </row>
    <row r="183" spans="1:8" ht="15" customHeight="1">
      <c r="A183" s="379" t="s">
        <v>705</v>
      </c>
      <c r="B183" s="371" t="s">
        <v>706</v>
      </c>
      <c r="C183" s="327">
        <f t="shared" si="21"/>
        <v>10788.890530705419</v>
      </c>
      <c r="D183" s="327">
        <v>10332.534424611611</v>
      </c>
      <c r="E183" s="327">
        <v>5.5845763363473706</v>
      </c>
      <c r="F183" s="327">
        <v>400.94554686661218</v>
      </c>
      <c r="G183" s="327">
        <v>29.29639634417774</v>
      </c>
      <c r="H183" s="327">
        <v>20.529586546670597</v>
      </c>
    </row>
    <row r="184" spans="1:8" ht="15" customHeight="1">
      <c r="A184" s="379" t="s">
        <v>707</v>
      </c>
      <c r="B184" s="371" t="s">
        <v>708</v>
      </c>
      <c r="C184" s="327">
        <f t="shared" si="21"/>
        <v>588.75186384572385</v>
      </c>
      <c r="D184" s="327">
        <v>475.04903478497687</v>
      </c>
      <c r="E184" s="327">
        <v>0.94357932888042639</v>
      </c>
      <c r="F184" s="327">
        <v>106.57223612013679</v>
      </c>
      <c r="G184" s="327">
        <v>1.4464156043223486</v>
      </c>
      <c r="H184" s="327">
        <v>4.7405980074073639</v>
      </c>
    </row>
    <row r="185" spans="1:8" ht="15" customHeight="1">
      <c r="A185" s="379" t="s">
        <v>709</v>
      </c>
      <c r="B185" s="371" t="s">
        <v>710</v>
      </c>
      <c r="C185" s="327">
        <f t="shared" si="21"/>
        <v>2308.1527411677453</v>
      </c>
      <c r="D185" s="327">
        <v>2083.6889483614714</v>
      </c>
      <c r="E185" s="327">
        <v>3.0937763123309407</v>
      </c>
      <c r="F185" s="327">
        <v>191.27117060732351</v>
      </c>
      <c r="G185" s="327">
        <v>11.905400180609368</v>
      </c>
      <c r="H185" s="327">
        <v>18.193445706009481</v>
      </c>
    </row>
    <row r="186" spans="1:8" ht="15" customHeight="1">
      <c r="A186" s="379" t="s">
        <v>711</v>
      </c>
      <c r="B186" s="371" t="s">
        <v>712</v>
      </c>
      <c r="C186" s="327">
        <f t="shared" si="21"/>
        <v>2666.1017562220145</v>
      </c>
      <c r="D186" s="327">
        <v>2204.9036807398779</v>
      </c>
      <c r="E186" s="327">
        <v>3.9572137493135058</v>
      </c>
      <c r="F186" s="327">
        <v>435.30534555473548</v>
      </c>
      <c r="G186" s="327">
        <v>17.388092963789088</v>
      </c>
      <c r="H186" s="327">
        <v>4.547423214298302</v>
      </c>
    </row>
    <row r="187" spans="1:8" ht="15" customHeight="1">
      <c r="A187" s="379" t="s">
        <v>713</v>
      </c>
      <c r="B187" s="371" t="s">
        <v>714</v>
      </c>
      <c r="C187" s="327">
        <f t="shared" si="21"/>
        <v>8998.0255770281346</v>
      </c>
      <c r="D187" s="327">
        <v>7576.6734701292125</v>
      </c>
      <c r="E187" s="327">
        <v>8.221402535798024</v>
      </c>
      <c r="F187" s="327">
        <v>1341.7582616550678</v>
      </c>
      <c r="G187" s="327">
        <v>36.329916238027685</v>
      </c>
      <c r="H187" s="327">
        <v>35.04252647002852</v>
      </c>
    </row>
    <row r="188" spans="1:8" ht="15" customHeight="1">
      <c r="A188" s="379" t="s">
        <v>715</v>
      </c>
      <c r="B188" s="371" t="s">
        <v>716</v>
      </c>
      <c r="C188" s="327">
        <f t="shared" si="21"/>
        <v>3809.3317776422455</v>
      </c>
      <c r="D188" s="327">
        <v>2961.6642146656968</v>
      </c>
      <c r="E188" s="327">
        <v>2.9720670491167613</v>
      </c>
      <c r="F188" s="327">
        <v>814.37547784259823</v>
      </c>
      <c r="G188" s="327">
        <v>14.60413174686758</v>
      </c>
      <c r="H188" s="327">
        <v>15.715886337965784</v>
      </c>
    </row>
    <row r="189" spans="1:8" ht="15" customHeight="1">
      <c r="A189" s="379" t="s">
        <v>717</v>
      </c>
      <c r="B189" s="371" t="s">
        <v>718</v>
      </c>
      <c r="C189" s="327">
        <f t="shared" si="21"/>
        <v>1382.2245317636027</v>
      </c>
      <c r="D189" s="327">
        <v>1291.4212295444624</v>
      </c>
      <c r="E189" s="327">
        <v>0.81679884636565547</v>
      </c>
      <c r="F189" s="327">
        <v>82.77218643781967</v>
      </c>
      <c r="G189" s="327">
        <v>4.9043339128635886</v>
      </c>
      <c r="H189" s="327">
        <v>2.3099830220912585</v>
      </c>
    </row>
    <row r="190" spans="1:8" ht="15" customHeight="1">
      <c r="A190" s="379" t="s">
        <v>719</v>
      </c>
      <c r="B190" s="371" t="s">
        <v>720</v>
      </c>
      <c r="C190" s="327">
        <f t="shared" si="21"/>
        <v>2736.1203650358443</v>
      </c>
      <c r="D190" s="327">
        <v>2553.8500346776236</v>
      </c>
      <c r="E190" s="327">
        <v>1.8675388584995496</v>
      </c>
      <c r="F190" s="327">
        <v>155.93662585712573</v>
      </c>
      <c r="G190" s="327">
        <v>13.274051505129437</v>
      </c>
      <c r="H190" s="327">
        <v>11.192114137465611</v>
      </c>
    </row>
    <row r="191" spans="1:8" ht="15" customHeight="1">
      <c r="A191" s="379" t="s">
        <v>721</v>
      </c>
      <c r="B191" s="371" t="s">
        <v>722</v>
      </c>
      <c r="C191" s="327">
        <f t="shared" si="21"/>
        <v>1028.9102024114709</v>
      </c>
      <c r="D191" s="327">
        <v>1011.3183533935337</v>
      </c>
      <c r="E191" s="327">
        <v>0.25148259646372595</v>
      </c>
      <c r="F191" s="327">
        <v>13.890131384560508</v>
      </c>
      <c r="G191" s="327">
        <v>2.9602269178066676</v>
      </c>
      <c r="H191" s="327">
        <v>0.49000811910636904</v>
      </c>
    </row>
    <row r="192" spans="1:8" ht="15" customHeight="1">
      <c r="A192" s="379" t="s">
        <v>723</v>
      </c>
      <c r="B192" s="371" t="s">
        <v>724</v>
      </c>
      <c r="C192" s="327">
        <f t="shared" si="21"/>
        <v>2244.4190520631259</v>
      </c>
      <c r="D192" s="327">
        <v>2064.3617410027477</v>
      </c>
      <c r="E192" s="327">
        <v>1.7259188244248538</v>
      </c>
      <c r="F192" s="327">
        <v>159.69914565673301</v>
      </c>
      <c r="G192" s="327">
        <v>10.032006837319313</v>
      </c>
      <c r="H192" s="327">
        <v>8.6002397419011345</v>
      </c>
    </row>
    <row r="193" spans="1:8" ht="15" customHeight="1">
      <c r="A193" s="379" t="s">
        <v>725</v>
      </c>
      <c r="B193" s="371" t="s">
        <v>726</v>
      </c>
      <c r="C193" s="327">
        <f t="shared" si="21"/>
        <v>14945.808566071864</v>
      </c>
      <c r="D193" s="327">
        <v>14472.538783498681</v>
      </c>
      <c r="E193" s="327">
        <v>12.210327744277262</v>
      </c>
      <c r="F193" s="327">
        <v>309.13710701647437</v>
      </c>
      <c r="G193" s="327">
        <v>82.338570024643133</v>
      </c>
      <c r="H193" s="327">
        <v>69.583777787787852</v>
      </c>
    </row>
    <row r="194" spans="1:8" ht="15" customHeight="1">
      <c r="A194" s="379" t="s">
        <v>727</v>
      </c>
      <c r="B194" s="371" t="s">
        <v>728</v>
      </c>
      <c r="C194" s="327">
        <f t="shared" si="21"/>
        <v>714.55628808399808</v>
      </c>
      <c r="D194" s="327">
        <v>685.39002300565335</v>
      </c>
      <c r="E194" s="327">
        <v>0.38262765296671036</v>
      </c>
      <c r="F194" s="327">
        <v>25.359643381636204</v>
      </c>
      <c r="G194" s="327">
        <v>2.1758445488677052</v>
      </c>
      <c r="H194" s="327">
        <v>1.2481494948739915</v>
      </c>
    </row>
    <row r="195" spans="1:8" ht="15" customHeight="1">
      <c r="A195" s="379" t="s">
        <v>729</v>
      </c>
      <c r="B195" s="371" t="s">
        <v>730</v>
      </c>
      <c r="C195" s="327">
        <f t="shared" si="21"/>
        <v>2403.0328721265396</v>
      </c>
      <c r="D195" s="327">
        <v>1425.4499668212118</v>
      </c>
      <c r="E195" s="327">
        <v>17.485314744209308</v>
      </c>
      <c r="F195" s="327">
        <v>415.32305128220986</v>
      </c>
      <c r="G195" s="327">
        <v>17.740624365559412</v>
      </c>
      <c r="H195" s="327">
        <v>527.03391491334946</v>
      </c>
    </row>
    <row r="196" spans="1:8" ht="15" customHeight="1">
      <c r="A196" s="379" t="s">
        <v>731</v>
      </c>
      <c r="B196" s="371" t="s">
        <v>732</v>
      </c>
      <c r="C196" s="327">
        <f t="shared" si="21"/>
        <v>337.51512881619954</v>
      </c>
      <c r="D196" s="327">
        <v>301.96746010003022</v>
      </c>
      <c r="E196" s="327">
        <v>0.24428104938317374</v>
      </c>
      <c r="F196" s="327">
        <v>17.762310116151152</v>
      </c>
      <c r="G196" s="327">
        <v>16.623877464745526</v>
      </c>
      <c r="H196" s="327">
        <v>0.91720008588947188</v>
      </c>
    </row>
    <row r="197" spans="1:8" ht="15" customHeight="1">
      <c r="A197" s="379" t="s">
        <v>733</v>
      </c>
      <c r="B197" s="371" t="s">
        <v>734</v>
      </c>
      <c r="C197" s="327">
        <f t="shared" si="21"/>
        <v>4396.2888295805978</v>
      </c>
      <c r="D197" s="327">
        <v>4237.5338112388154</v>
      </c>
      <c r="E197" s="327">
        <v>1.3112263896362197</v>
      </c>
      <c r="F197" s="327">
        <v>119.60225782139423</v>
      </c>
      <c r="G197" s="327">
        <v>10.324827359217863</v>
      </c>
      <c r="H197" s="327">
        <v>27.516706771533407</v>
      </c>
    </row>
    <row r="198" spans="1:8" ht="15" customHeight="1">
      <c r="A198" s="379" t="s">
        <v>735</v>
      </c>
      <c r="B198" s="371" t="s">
        <v>736</v>
      </c>
      <c r="C198" s="327">
        <f t="shared" si="21"/>
        <v>3491.9854682902678</v>
      </c>
      <c r="D198" s="327">
        <v>3231.4653125101154</v>
      </c>
      <c r="E198" s="327">
        <v>3.8582314463665228</v>
      </c>
      <c r="F198" s="327">
        <v>214.91119947778344</v>
      </c>
      <c r="G198" s="327">
        <v>22.856217905219182</v>
      </c>
      <c r="H198" s="327">
        <v>18.894506950783068</v>
      </c>
    </row>
    <row r="199" spans="1:8" ht="9.9499999999999993" customHeight="1">
      <c r="A199" s="372"/>
      <c r="B199" s="373"/>
      <c r="C199" s="327"/>
      <c r="D199" s="327"/>
      <c r="E199" s="327"/>
      <c r="F199" s="327"/>
      <c r="G199" s="327"/>
      <c r="H199" s="327"/>
    </row>
    <row r="200" spans="1:8" ht="15" customHeight="1">
      <c r="A200" s="374"/>
      <c r="B200" s="371" t="s">
        <v>737</v>
      </c>
      <c r="C200" s="334">
        <f t="shared" ref="C200" si="22">SUM(C181:C198)</f>
        <v>63756.709804562321</v>
      </c>
      <c r="D200" s="327">
        <v>57396.199625749607</v>
      </c>
      <c r="E200" s="327">
        <v>417.46131796664173</v>
      </c>
      <c r="F200" s="327">
        <v>4866.6805296971006</v>
      </c>
      <c r="G200" s="327">
        <v>306.098868728914</v>
      </c>
      <c r="H200" s="327">
        <v>770.26946242004897</v>
      </c>
    </row>
    <row r="201" spans="1:8" ht="15" customHeight="1">
      <c r="A201" s="340"/>
      <c r="B201" s="385" t="s">
        <v>747</v>
      </c>
      <c r="C201" s="327">
        <f t="shared" ref="C201" si="23">SUM(D201:H201)</f>
        <v>769158.82374007162</v>
      </c>
      <c r="D201" s="384">
        <v>745364.30480058247</v>
      </c>
      <c r="E201" s="384">
        <v>0</v>
      </c>
      <c r="F201" s="384">
        <v>1607.0394638905473</v>
      </c>
      <c r="G201" s="384">
        <v>21931.642092652677</v>
      </c>
      <c r="H201" s="384">
        <v>255.83738294591595</v>
      </c>
    </row>
    <row r="202" spans="1:8" ht="15" customHeight="1">
      <c r="A202" s="340"/>
      <c r="B202" s="371" t="s">
        <v>748</v>
      </c>
      <c r="C202" s="334">
        <f t="shared" ref="C202" si="24">SUM(C200:C201)</f>
        <v>832915.53354463389</v>
      </c>
      <c r="D202" s="327">
        <v>802760.50442633207</v>
      </c>
      <c r="E202" s="327">
        <v>417.46131796664173</v>
      </c>
      <c r="F202" s="327">
        <v>6473.7199935876479</v>
      </c>
      <c r="G202" s="327">
        <v>22237.740961381591</v>
      </c>
      <c r="H202" s="327">
        <v>1026.106845365965</v>
      </c>
    </row>
    <row r="203" spans="1:8" ht="15" customHeight="1">
      <c r="A203" s="340"/>
      <c r="B203" s="385" t="s">
        <v>805</v>
      </c>
      <c r="C203" s="406">
        <f>SUM(D203:H203)</f>
        <v>-92953.830739857207</v>
      </c>
      <c r="D203" s="406">
        <v>-92953.830739857207</v>
      </c>
      <c r="E203" s="327">
        <v>0</v>
      </c>
      <c r="F203" s="327">
        <v>0</v>
      </c>
      <c r="G203" s="327">
        <v>0</v>
      </c>
      <c r="H203" s="327">
        <v>0</v>
      </c>
    </row>
    <row r="204" spans="1:8" ht="15" customHeight="1">
      <c r="A204" s="340"/>
      <c r="B204" s="371" t="s">
        <v>806</v>
      </c>
      <c r="C204" s="327">
        <f>SUM(D204:H204)</f>
        <v>739961.70280477684</v>
      </c>
      <c r="D204" s="327">
        <v>709806.67368647491</v>
      </c>
      <c r="E204" s="327">
        <v>417.46131796664173</v>
      </c>
      <c r="F204" s="327">
        <v>6473.7199935876479</v>
      </c>
      <c r="G204" s="327">
        <v>22237.740961381591</v>
      </c>
      <c r="H204" s="327">
        <v>1026.106845365965</v>
      </c>
    </row>
    <row r="205" spans="1:8" ht="15" customHeight="1">
      <c r="A205" s="356" t="s">
        <v>323</v>
      </c>
      <c r="B205" s="377"/>
      <c r="C205" s="377"/>
    </row>
    <row r="206" spans="1:8" ht="15" customHeight="1">
      <c r="A206" s="306" t="s">
        <v>808</v>
      </c>
      <c r="B206" s="377"/>
      <c r="C206" s="377"/>
    </row>
    <row r="207" spans="1:8" ht="15" customHeight="1">
      <c r="A207" s="306" t="s">
        <v>751</v>
      </c>
      <c r="B207" s="377"/>
      <c r="C207" s="377"/>
    </row>
    <row r="208" spans="1:8" ht="15" customHeight="1">
      <c r="A208" s="214" t="s">
        <v>809</v>
      </c>
      <c r="B208" s="377"/>
      <c r="C208" s="377"/>
    </row>
    <row r="209" spans="1:3" ht="15" customHeight="1">
      <c r="A209" s="306" t="s">
        <v>810</v>
      </c>
      <c r="B209" s="377"/>
      <c r="C209" s="377"/>
    </row>
    <row r="210" spans="1:3" ht="15" customHeight="1">
      <c r="A210" s="306" t="s">
        <v>859</v>
      </c>
      <c r="B210" s="377"/>
      <c r="C210" s="377"/>
    </row>
    <row r="211" spans="1:3" s="312" customFormat="1" ht="15" customHeight="1">
      <c r="A211" s="214" t="s">
        <v>811</v>
      </c>
      <c r="B211" s="311"/>
      <c r="C211" s="311"/>
    </row>
    <row r="212" spans="1:3">
      <c r="A212" s="306"/>
      <c r="B212" s="377"/>
      <c r="C212" s="377"/>
    </row>
    <row r="213" spans="1:3">
      <c r="A213" s="306"/>
      <c r="B213" s="377"/>
      <c r="C213" s="377"/>
    </row>
    <row r="214" spans="1:3">
      <c r="B214" s="377"/>
      <c r="C214" s="377"/>
    </row>
    <row r="215" spans="1:3" ht="18">
      <c r="A215" s="356"/>
      <c r="B215" s="392"/>
      <c r="C215" s="377"/>
    </row>
    <row r="216" spans="1:3">
      <c r="A216" s="356"/>
      <c r="B216" s="377"/>
      <c r="C216" s="377"/>
    </row>
    <row r="217" spans="1:3">
      <c r="B217" s="377"/>
      <c r="C217" s="377"/>
    </row>
    <row r="218" spans="1:3">
      <c r="B218" s="377"/>
      <c r="C218" s="377"/>
    </row>
    <row r="219" spans="1:3">
      <c r="B219" s="377"/>
      <c r="C219" s="377"/>
    </row>
    <row r="220" spans="1:3">
      <c r="B220" s="377"/>
      <c r="C220" s="377"/>
    </row>
    <row r="221" spans="1:3">
      <c r="B221" s="377"/>
      <c r="C221" s="377"/>
    </row>
    <row r="222" spans="1:3">
      <c r="B222" s="377"/>
      <c r="C222" s="377"/>
    </row>
    <row r="223" spans="1:3">
      <c r="B223" s="377"/>
      <c r="C223" s="377"/>
    </row>
    <row r="224" spans="1:3">
      <c r="B224" s="377"/>
      <c r="C224" s="377"/>
    </row>
    <row r="225" spans="2:3">
      <c r="B225" s="377"/>
      <c r="C225" s="377"/>
    </row>
    <row r="226" spans="2:3">
      <c r="B226" s="377"/>
      <c r="C226" s="377"/>
    </row>
    <row r="227" spans="2:3">
      <c r="B227" s="377"/>
      <c r="C227" s="377"/>
    </row>
    <row r="228" spans="2:3">
      <c r="B228" s="377"/>
      <c r="C228" s="377"/>
    </row>
    <row r="229" spans="2:3">
      <c r="B229" s="377"/>
      <c r="C229" s="377"/>
    </row>
  </sheetData>
  <mergeCells count="4">
    <mergeCell ref="A74:B74"/>
    <mergeCell ref="A99:B99"/>
    <mergeCell ref="A124:B124"/>
    <mergeCell ref="A149:B149"/>
  </mergeCells>
  <pageMargins left="0.59055118110236227" right="0.19685039370078741" top="0.59055118110236227" bottom="0.31496062992125984" header="0.11811023622047245" footer="0.11811023622047245"/>
  <pageSetup paperSize="9" scale="70" orientation="portrait" r:id="rId1"/>
  <headerFooter>
    <oddFooter>&amp;L&amp;"MetaNormalLF-Roman,Standard"&amp;10Statistisches Bundesamt, Tabellen zu den UGR, Teil 5, 2018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7"/>
  <sheetViews>
    <sheetView zoomScaleNormal="100" workbookViewId="0"/>
  </sheetViews>
  <sheetFormatPr baseColWidth="10" defaultRowHeight="15"/>
  <cols>
    <col min="1" max="1" width="5.7109375" style="214" customWidth="1"/>
    <col min="2" max="2" width="60.7109375" style="341" customWidth="1"/>
    <col min="3" max="3" width="10.7109375" style="341" customWidth="1"/>
    <col min="4" max="8" width="10.7109375" customWidth="1"/>
  </cols>
  <sheetData>
    <row r="1" spans="1:9" s="312" customFormat="1" ht="21.75" customHeight="1">
      <c r="A1" s="310" t="s">
        <v>812</v>
      </c>
      <c r="B1" s="311"/>
      <c r="C1" s="311"/>
    </row>
    <row r="2" spans="1:9" s="313" customFormat="1" ht="18" customHeight="1">
      <c r="A2" s="390" t="s">
        <v>776</v>
      </c>
      <c r="B2" s="413"/>
      <c r="C2" s="315"/>
      <c r="E2" s="381"/>
    </row>
    <row r="3" spans="1:9" s="313" customFormat="1" ht="18" customHeight="1">
      <c r="A3" s="316"/>
      <c r="B3" s="317"/>
      <c r="C3" s="315"/>
      <c r="E3" s="381"/>
      <c r="H3" s="316"/>
    </row>
    <row r="4" spans="1:9" s="321" customFormat="1" ht="50.25" customHeight="1">
      <c r="A4" s="318" t="s">
        <v>694</v>
      </c>
      <c r="B4" s="319" t="s">
        <v>695</v>
      </c>
      <c r="C4" s="319" t="s">
        <v>64</v>
      </c>
      <c r="D4" s="319" t="s">
        <v>610</v>
      </c>
      <c r="E4" s="319" t="s">
        <v>813</v>
      </c>
      <c r="F4" s="319" t="s">
        <v>744</v>
      </c>
      <c r="G4" s="319" t="s">
        <v>672</v>
      </c>
      <c r="H4" s="320" t="s">
        <v>746</v>
      </c>
    </row>
    <row r="5" spans="1:9" ht="24.95" customHeight="1">
      <c r="A5" s="252"/>
      <c r="B5" s="386"/>
      <c r="C5" s="309">
        <v>2005</v>
      </c>
      <c r="D5" s="309"/>
      <c r="E5" s="309"/>
      <c r="F5" s="309"/>
      <c r="G5" s="309"/>
      <c r="H5" s="309"/>
    </row>
    <row r="6" spans="1:9" ht="15" customHeight="1">
      <c r="A6" s="379" t="s">
        <v>701</v>
      </c>
      <c r="B6" s="371" t="s">
        <v>702</v>
      </c>
      <c r="C6" s="327">
        <f>SUM(D6:H6)</f>
        <v>47851.169400950159</v>
      </c>
      <c r="D6" s="327">
        <v>1071.1159561674178</v>
      </c>
      <c r="E6" s="327">
        <v>2355.4637925705688</v>
      </c>
      <c r="F6" s="327">
        <v>41543.007571228147</v>
      </c>
      <c r="G6" s="327">
        <v>2381.1506625463112</v>
      </c>
      <c r="H6" s="327">
        <v>500.43141843771269</v>
      </c>
      <c r="I6" s="282"/>
    </row>
    <row r="7" spans="1:9" ht="15" customHeight="1">
      <c r="A7" s="379" t="s">
        <v>703</v>
      </c>
      <c r="B7" s="371" t="s">
        <v>704</v>
      </c>
      <c r="C7" s="327">
        <f t="shared" ref="C7:C23" si="0">SUM(D7:H7)</f>
        <v>2880.6666900796595</v>
      </c>
      <c r="D7" s="327">
        <v>479.54704658149603</v>
      </c>
      <c r="E7" s="327">
        <v>1714.4560512271198</v>
      </c>
      <c r="F7" s="327">
        <v>26.593416618724046</v>
      </c>
      <c r="G7" s="327">
        <v>527.67373683014193</v>
      </c>
      <c r="H7" s="327">
        <v>132.39643882217737</v>
      </c>
      <c r="I7" s="282"/>
    </row>
    <row r="8" spans="1:9" ht="15" customHeight="1">
      <c r="A8" s="379" t="s">
        <v>705</v>
      </c>
      <c r="B8" s="371" t="s">
        <v>706</v>
      </c>
      <c r="C8" s="327">
        <f t="shared" si="0"/>
        <v>52971.144732667381</v>
      </c>
      <c r="D8" s="327">
        <v>22646.275599730747</v>
      </c>
      <c r="E8" s="327">
        <v>14723.200780761443</v>
      </c>
      <c r="F8" s="327">
        <v>333.49071957261651</v>
      </c>
      <c r="G8" s="327">
        <v>13559.876951561006</v>
      </c>
      <c r="H8" s="327">
        <v>1708.3006810415709</v>
      </c>
      <c r="I8" s="282"/>
    </row>
    <row r="9" spans="1:9" ht="15" customHeight="1">
      <c r="A9" s="379" t="s">
        <v>707</v>
      </c>
      <c r="B9" s="371" t="s">
        <v>708</v>
      </c>
      <c r="C9" s="327">
        <f t="shared" si="0"/>
        <v>3309.7241866730051</v>
      </c>
      <c r="D9" s="327">
        <v>790.88550474829128</v>
      </c>
      <c r="E9" s="327">
        <v>205.41473697482874</v>
      </c>
      <c r="F9" s="327">
        <v>37.435786192347507</v>
      </c>
      <c r="G9" s="327">
        <v>1630.355481512488</v>
      </c>
      <c r="H9" s="327">
        <v>645.63267724504976</v>
      </c>
      <c r="I9" s="282"/>
    </row>
    <row r="10" spans="1:9" ht="15" customHeight="1">
      <c r="A10" s="379" t="s">
        <v>709</v>
      </c>
      <c r="B10" s="371" t="s">
        <v>710</v>
      </c>
      <c r="C10" s="327">
        <f t="shared" si="0"/>
        <v>57867.39664887423</v>
      </c>
      <c r="D10" s="327">
        <v>5438.6541236377989</v>
      </c>
      <c r="E10" s="327">
        <v>46480.635689594099</v>
      </c>
      <c r="F10" s="327">
        <v>144.53530692485262</v>
      </c>
      <c r="G10" s="327">
        <v>4212.6841210706871</v>
      </c>
      <c r="H10" s="327">
        <v>1590.8874076467971</v>
      </c>
      <c r="I10" s="282"/>
    </row>
    <row r="11" spans="1:9" ht="15" customHeight="1">
      <c r="A11" s="379" t="s">
        <v>711</v>
      </c>
      <c r="B11" s="371" t="s">
        <v>712</v>
      </c>
      <c r="C11" s="327">
        <f t="shared" si="0"/>
        <v>40704.062208496456</v>
      </c>
      <c r="D11" s="327">
        <v>7374.3586799241475</v>
      </c>
      <c r="E11" s="327">
        <v>12290.220505305799</v>
      </c>
      <c r="F11" s="327">
        <v>129.71526813207376</v>
      </c>
      <c r="G11" s="327">
        <v>19421.536308333223</v>
      </c>
      <c r="H11" s="327">
        <v>1488.2314468012155</v>
      </c>
      <c r="I11" s="282"/>
    </row>
    <row r="12" spans="1:9" ht="15" customHeight="1">
      <c r="A12" s="379" t="s">
        <v>713</v>
      </c>
      <c r="B12" s="371" t="s">
        <v>714</v>
      </c>
      <c r="C12" s="327">
        <f t="shared" si="0"/>
        <v>115030.90702065712</v>
      </c>
      <c r="D12" s="327">
        <v>23757.523864521019</v>
      </c>
      <c r="E12" s="327">
        <v>55023.713467603971</v>
      </c>
      <c r="F12" s="327">
        <v>287.97862778106662</v>
      </c>
      <c r="G12" s="327">
        <v>32034.069032658186</v>
      </c>
      <c r="H12" s="327">
        <v>3927.6220280928837</v>
      </c>
      <c r="I12" s="282"/>
    </row>
    <row r="13" spans="1:9" ht="15" customHeight="1">
      <c r="A13" s="379" t="s">
        <v>715</v>
      </c>
      <c r="B13" s="371" t="s">
        <v>716</v>
      </c>
      <c r="C13" s="327">
        <f t="shared" si="0"/>
        <v>347671.56384839083</v>
      </c>
      <c r="D13" s="327">
        <v>8672.9230204285104</v>
      </c>
      <c r="E13" s="327">
        <v>269434.45140387077</v>
      </c>
      <c r="F13" s="327">
        <v>129.97624118869984</v>
      </c>
      <c r="G13" s="327">
        <v>41382.579999564237</v>
      </c>
      <c r="H13" s="327">
        <v>28051.63318333865</v>
      </c>
      <c r="I13" s="282"/>
    </row>
    <row r="14" spans="1:9" ht="15" customHeight="1">
      <c r="A14" s="379" t="s">
        <v>717</v>
      </c>
      <c r="B14" s="371" t="s">
        <v>718</v>
      </c>
      <c r="C14" s="327">
        <f t="shared" si="0"/>
        <v>1928.6598926815352</v>
      </c>
      <c r="D14" s="327">
        <v>1042.8476635497027</v>
      </c>
      <c r="E14" s="327">
        <v>105.01405808594157</v>
      </c>
      <c r="F14" s="327">
        <v>0</v>
      </c>
      <c r="G14" s="327">
        <v>683.75290715014989</v>
      </c>
      <c r="H14" s="327">
        <v>97.045263895741087</v>
      </c>
      <c r="I14" s="282"/>
    </row>
    <row r="15" spans="1:9" ht="15" customHeight="1">
      <c r="A15" s="379" t="s">
        <v>719</v>
      </c>
      <c r="B15" s="371" t="s">
        <v>720</v>
      </c>
      <c r="C15" s="327">
        <f t="shared" si="0"/>
        <v>32185.573823634651</v>
      </c>
      <c r="D15" s="327">
        <v>7620.5826754885165</v>
      </c>
      <c r="E15" s="327">
        <v>15296.379323354544</v>
      </c>
      <c r="F15" s="327">
        <v>83.834972065149799</v>
      </c>
      <c r="G15" s="327">
        <v>6409.40137267307</v>
      </c>
      <c r="H15" s="327">
        <v>2775.3754800533725</v>
      </c>
      <c r="I15" s="282"/>
    </row>
    <row r="16" spans="1:9" ht="15" customHeight="1">
      <c r="A16" s="379" t="s">
        <v>721</v>
      </c>
      <c r="B16" s="371" t="s">
        <v>722</v>
      </c>
      <c r="C16" s="327">
        <f t="shared" si="0"/>
        <v>2064.3986097027341</v>
      </c>
      <c r="D16" s="327">
        <v>1691.857149337585</v>
      </c>
      <c r="E16" s="327">
        <v>220.11518183085363</v>
      </c>
      <c r="F16" s="327">
        <v>16.624277710454393</v>
      </c>
      <c r="G16" s="327">
        <v>94.810648881275029</v>
      </c>
      <c r="H16" s="327">
        <v>40.991351942565942</v>
      </c>
      <c r="I16" s="282"/>
    </row>
    <row r="17" spans="1:9" ht="15" customHeight="1">
      <c r="A17" s="379" t="s">
        <v>723</v>
      </c>
      <c r="B17" s="371" t="s">
        <v>724</v>
      </c>
      <c r="C17" s="327">
        <f t="shared" si="0"/>
        <v>7685.655180284135</v>
      </c>
      <c r="D17" s="327">
        <v>3733.5752815711467</v>
      </c>
      <c r="E17" s="327">
        <v>1208.7976348625543</v>
      </c>
      <c r="F17" s="327">
        <v>49.904054619818446</v>
      </c>
      <c r="G17" s="327">
        <v>1900.2182657996441</v>
      </c>
      <c r="H17" s="327">
        <v>793.15994343097213</v>
      </c>
      <c r="I17" s="282"/>
    </row>
    <row r="18" spans="1:9" ht="15" customHeight="1">
      <c r="A18" s="379" t="s">
        <v>725</v>
      </c>
      <c r="B18" s="371" t="s">
        <v>726</v>
      </c>
      <c r="C18" s="327">
        <f t="shared" si="0"/>
        <v>53134.387587199642</v>
      </c>
      <c r="D18" s="327">
        <v>24292.79558566866</v>
      </c>
      <c r="E18" s="327">
        <v>2732.977809320595</v>
      </c>
      <c r="F18" s="327">
        <v>455.18285597775224</v>
      </c>
      <c r="G18" s="327">
        <v>19850.045604468978</v>
      </c>
      <c r="H18" s="327">
        <v>5803.3857317636539</v>
      </c>
      <c r="I18" s="282"/>
    </row>
    <row r="19" spans="1:9" ht="15" customHeight="1">
      <c r="A19" s="379" t="s">
        <v>727</v>
      </c>
      <c r="B19" s="371" t="s">
        <v>728</v>
      </c>
      <c r="C19" s="327">
        <f t="shared" si="0"/>
        <v>6729.3419382076299</v>
      </c>
      <c r="D19" s="327">
        <v>1971.2698102682311</v>
      </c>
      <c r="E19" s="327">
        <v>2324.4027782331623</v>
      </c>
      <c r="F19" s="327">
        <v>16.552653618619065</v>
      </c>
      <c r="G19" s="327">
        <v>1674.3627736458927</v>
      </c>
      <c r="H19" s="327">
        <v>742.75392244172474</v>
      </c>
      <c r="I19" s="282"/>
    </row>
    <row r="20" spans="1:9" ht="15" customHeight="1">
      <c r="A20" s="379" t="s">
        <v>729</v>
      </c>
      <c r="B20" s="371" t="s">
        <v>730</v>
      </c>
      <c r="C20" s="327">
        <f t="shared" si="0"/>
        <v>19309.134767281728</v>
      </c>
      <c r="D20" s="327">
        <v>3884.5962572182593</v>
      </c>
      <c r="E20" s="327">
        <v>154.20902921701745</v>
      </c>
      <c r="F20" s="327">
        <v>772.10776936112347</v>
      </c>
      <c r="G20" s="327">
        <v>4392.1438777037465</v>
      </c>
      <c r="H20" s="327">
        <v>10106.077833781581</v>
      </c>
      <c r="I20" s="282"/>
    </row>
    <row r="21" spans="1:9" ht="15" customHeight="1">
      <c r="A21" s="379" t="s">
        <v>731</v>
      </c>
      <c r="B21" s="371" t="s">
        <v>732</v>
      </c>
      <c r="C21" s="327">
        <f t="shared" si="0"/>
        <v>1324.7947657698373</v>
      </c>
      <c r="D21" s="327">
        <v>506.80016026760876</v>
      </c>
      <c r="E21" s="327">
        <v>408.38599316965553</v>
      </c>
      <c r="F21" s="327">
        <v>7.1572116049352266</v>
      </c>
      <c r="G21" s="327">
        <v>290.7764843505168</v>
      </c>
      <c r="H21" s="327">
        <v>111.67491637712098</v>
      </c>
      <c r="I21" s="282"/>
    </row>
    <row r="22" spans="1:9" ht="15" customHeight="1">
      <c r="A22" s="379" t="s">
        <v>733</v>
      </c>
      <c r="B22" s="371" t="s">
        <v>734</v>
      </c>
      <c r="C22" s="327">
        <f t="shared" si="0"/>
        <v>3897.0176120966771</v>
      </c>
      <c r="D22" s="327">
        <v>2435.8375595168727</v>
      </c>
      <c r="E22" s="327">
        <v>70.973094360212642</v>
      </c>
      <c r="F22" s="327">
        <v>12.778478931274057</v>
      </c>
      <c r="G22" s="327">
        <v>548.37099484842224</v>
      </c>
      <c r="H22" s="327">
        <v>829.05748443989535</v>
      </c>
      <c r="I22" s="282"/>
    </row>
    <row r="23" spans="1:9" ht="15" customHeight="1">
      <c r="A23" s="379" t="s">
        <v>735</v>
      </c>
      <c r="B23" s="371" t="s">
        <v>736</v>
      </c>
      <c r="C23" s="327">
        <f t="shared" si="0"/>
        <v>42054.752232460611</v>
      </c>
      <c r="D23" s="327">
        <v>15958.935808879727</v>
      </c>
      <c r="E23" s="327">
        <v>8491.4334125653186</v>
      </c>
      <c r="F23" s="327">
        <v>323.44679342616735</v>
      </c>
      <c r="G23" s="327">
        <v>13404.321599586166</v>
      </c>
      <c r="H23" s="327">
        <v>3876.614618003232</v>
      </c>
      <c r="I23" s="282"/>
    </row>
    <row r="24" spans="1:9" ht="9.9499999999999993" customHeight="1">
      <c r="A24" s="529"/>
      <c r="B24" s="530"/>
      <c r="C24" s="327"/>
      <c r="D24" s="327"/>
      <c r="E24" s="327"/>
      <c r="F24" s="327"/>
      <c r="G24" s="327"/>
      <c r="H24" s="327"/>
      <c r="I24" s="282"/>
    </row>
    <row r="25" spans="1:9" ht="15" customHeight="1">
      <c r="A25" s="374"/>
      <c r="B25" s="371" t="s">
        <v>737</v>
      </c>
      <c r="C25" s="334">
        <f t="shared" ref="C25" si="1">SUM(C6:C23)</f>
        <v>838600.35114610801</v>
      </c>
      <c r="D25" s="327">
        <v>133370.38174750574</v>
      </c>
      <c r="E25" s="327">
        <v>433240.2447429084</v>
      </c>
      <c r="F25" s="327">
        <v>44370.322004953821</v>
      </c>
      <c r="G25" s="327">
        <v>164398.13082318418</v>
      </c>
      <c r="H25" s="327">
        <v>63221.271827555924</v>
      </c>
      <c r="I25" s="282"/>
    </row>
    <row r="26" spans="1:9" ht="15" customHeight="1">
      <c r="A26" s="340"/>
      <c r="B26" s="385" t="s">
        <v>570</v>
      </c>
      <c r="C26" s="327">
        <f t="shared" ref="C26" si="2">SUM(D26:H26)</f>
        <v>399618.92256106512</v>
      </c>
      <c r="D26" s="384">
        <v>323470.71845536231</v>
      </c>
      <c r="E26" s="384">
        <v>0</v>
      </c>
      <c r="F26" s="424">
        <v>0</v>
      </c>
      <c r="G26" s="424">
        <v>34319.238267134402</v>
      </c>
      <c r="H26" s="424">
        <v>41828.96583856838</v>
      </c>
      <c r="I26" s="282"/>
    </row>
    <row r="27" spans="1:9" ht="15" customHeight="1">
      <c r="A27" s="340"/>
      <c r="B27" s="371" t="s">
        <v>814</v>
      </c>
      <c r="C27" s="334">
        <f t="shared" ref="C27" si="3">SUM(C25:C26)</f>
        <v>1238219.2737071731</v>
      </c>
      <c r="D27" s="327">
        <v>456841.10020286805</v>
      </c>
      <c r="E27" s="327">
        <v>433240.2447429084</v>
      </c>
      <c r="F27" s="327">
        <v>44370.322004953821</v>
      </c>
      <c r="G27" s="327">
        <v>198717.36909031859</v>
      </c>
      <c r="H27" s="327">
        <v>105050.2376661243</v>
      </c>
      <c r="I27" s="282"/>
    </row>
    <row r="28" spans="1:9" ht="15" customHeight="1">
      <c r="A28" s="340"/>
      <c r="B28" s="385" t="s">
        <v>815</v>
      </c>
      <c r="C28" s="406">
        <f>SUM(D28:H28)</f>
        <v>-93032.610821820475</v>
      </c>
      <c r="D28" s="406">
        <v>-30480.630422430404</v>
      </c>
      <c r="E28" s="406">
        <v>-41298.089381756792</v>
      </c>
      <c r="F28" s="424">
        <v>0</v>
      </c>
      <c r="G28" s="406">
        <v>-21253.891017633279</v>
      </c>
      <c r="H28" s="327">
        <v>0</v>
      </c>
      <c r="I28" s="282"/>
    </row>
    <row r="29" spans="1:9" ht="15" customHeight="1">
      <c r="A29" s="340"/>
      <c r="B29" s="371" t="s">
        <v>806</v>
      </c>
      <c r="C29" s="327">
        <f>SUM(D29:H29)</f>
        <v>1145186.6628853527</v>
      </c>
      <c r="D29" s="327">
        <v>426360.46978043765</v>
      </c>
      <c r="E29" s="327">
        <v>391942.15536115161</v>
      </c>
      <c r="F29" s="327">
        <v>44370.322004953821</v>
      </c>
      <c r="G29" s="327">
        <v>177463.47807268531</v>
      </c>
      <c r="H29" s="327">
        <v>105050.2376661243</v>
      </c>
      <c r="I29" s="282"/>
    </row>
    <row r="30" spans="1:9" s="282" customFormat="1" ht="24.95" customHeight="1">
      <c r="A30" s="340"/>
      <c r="B30" s="386"/>
      <c r="C30" s="387">
        <v>2010</v>
      </c>
      <c r="D30" s="237"/>
      <c r="E30" s="237"/>
      <c r="F30" s="237"/>
      <c r="G30" s="237"/>
      <c r="H30" s="237"/>
    </row>
    <row r="31" spans="1:9" ht="15" customHeight="1">
      <c r="A31" s="379" t="s">
        <v>701</v>
      </c>
      <c r="B31" s="371" t="s">
        <v>702</v>
      </c>
      <c r="C31" s="327">
        <f>SUM(D31:H31)</f>
        <v>55848.852845832458</v>
      </c>
      <c r="D31" s="327">
        <v>928.67419457855499</v>
      </c>
      <c r="E31" s="327">
        <v>2918.9862469647483</v>
      </c>
      <c r="F31" s="327">
        <v>48843.307125367261</v>
      </c>
      <c r="G31" s="327">
        <v>2603.4095863799453</v>
      </c>
      <c r="H31" s="327">
        <v>554.47569254195002</v>
      </c>
      <c r="I31" s="282"/>
    </row>
    <row r="32" spans="1:9" ht="15" customHeight="1">
      <c r="A32" s="379" t="s">
        <v>703</v>
      </c>
      <c r="B32" s="371" t="s">
        <v>704</v>
      </c>
      <c r="C32" s="327">
        <f t="shared" ref="C32:C48" si="4">SUM(D32:H32)</f>
        <v>2682.4736924698004</v>
      </c>
      <c r="D32" s="327">
        <v>389.27291778354981</v>
      </c>
      <c r="E32" s="327">
        <v>1645.9196000348434</v>
      </c>
      <c r="F32" s="327">
        <v>22.650116087224294</v>
      </c>
      <c r="G32" s="327">
        <v>503.46014060432651</v>
      </c>
      <c r="H32" s="327">
        <v>121.17091795985624</v>
      </c>
      <c r="I32" s="282"/>
    </row>
    <row r="33" spans="1:9" ht="15" customHeight="1">
      <c r="A33" s="379" t="s">
        <v>705</v>
      </c>
      <c r="B33" s="371" t="s">
        <v>706</v>
      </c>
      <c r="C33" s="327">
        <f t="shared" si="4"/>
        <v>59941.32364893565</v>
      </c>
      <c r="D33" s="327">
        <v>26762.776534282344</v>
      </c>
      <c r="E33" s="327">
        <v>16121.988474284859</v>
      </c>
      <c r="F33" s="327">
        <v>381.82577727012728</v>
      </c>
      <c r="G33" s="327">
        <v>15311.274007877426</v>
      </c>
      <c r="H33" s="327">
        <v>1363.4588552208845</v>
      </c>
      <c r="I33" s="282"/>
    </row>
    <row r="34" spans="1:9" ht="15" customHeight="1">
      <c r="A34" s="379" t="s">
        <v>707</v>
      </c>
      <c r="B34" s="371" t="s">
        <v>708</v>
      </c>
      <c r="C34" s="327">
        <f t="shared" si="4"/>
        <v>5818.5749238682602</v>
      </c>
      <c r="D34" s="327">
        <v>1947.9649223857116</v>
      </c>
      <c r="E34" s="327">
        <v>477.14492037541652</v>
      </c>
      <c r="F34" s="327">
        <v>39.376374774248241</v>
      </c>
      <c r="G34" s="327">
        <v>2904.8331065260622</v>
      </c>
      <c r="H34" s="327">
        <v>449.25559980682181</v>
      </c>
      <c r="I34" s="282"/>
    </row>
    <row r="35" spans="1:9" ht="15" customHeight="1">
      <c r="A35" s="379" t="s">
        <v>709</v>
      </c>
      <c r="B35" s="371" t="s">
        <v>710</v>
      </c>
      <c r="C35" s="327">
        <f t="shared" si="4"/>
        <v>60897.591081766332</v>
      </c>
      <c r="D35" s="327">
        <v>6978.523401290483</v>
      </c>
      <c r="E35" s="327">
        <v>44594.153307484368</v>
      </c>
      <c r="F35" s="327">
        <v>165.92751629515479</v>
      </c>
      <c r="G35" s="327">
        <v>6549.143123337969</v>
      </c>
      <c r="H35" s="327">
        <v>2609.8437333583602</v>
      </c>
      <c r="I35" s="282"/>
    </row>
    <row r="36" spans="1:9" ht="15" customHeight="1">
      <c r="A36" s="379" t="s">
        <v>711</v>
      </c>
      <c r="B36" s="371" t="s">
        <v>712</v>
      </c>
      <c r="C36" s="327">
        <f t="shared" si="4"/>
        <v>42124.660221549741</v>
      </c>
      <c r="D36" s="327">
        <v>6870.6065018218706</v>
      </c>
      <c r="E36" s="327">
        <v>11956.440125535491</v>
      </c>
      <c r="F36" s="327">
        <v>166.58497783934507</v>
      </c>
      <c r="G36" s="327">
        <v>22045.702872699607</v>
      </c>
      <c r="H36" s="327">
        <v>1085.325743653425</v>
      </c>
      <c r="I36" s="282"/>
    </row>
    <row r="37" spans="1:9" ht="15" customHeight="1">
      <c r="A37" s="379" t="s">
        <v>713</v>
      </c>
      <c r="B37" s="371" t="s">
        <v>714</v>
      </c>
      <c r="C37" s="327">
        <f t="shared" si="4"/>
        <v>116487.02091135622</v>
      </c>
      <c r="D37" s="327">
        <v>20837.083133260006</v>
      </c>
      <c r="E37" s="327">
        <v>52097.006948501337</v>
      </c>
      <c r="F37" s="327">
        <v>329.63840059059567</v>
      </c>
      <c r="G37" s="327">
        <v>39880.069057975175</v>
      </c>
      <c r="H37" s="327">
        <v>3343.2233710290943</v>
      </c>
      <c r="I37" s="282"/>
    </row>
    <row r="38" spans="1:9" ht="15" customHeight="1">
      <c r="A38" s="379" t="s">
        <v>715</v>
      </c>
      <c r="B38" s="371" t="s">
        <v>716</v>
      </c>
      <c r="C38" s="327">
        <f t="shared" si="4"/>
        <v>349804.40518514643</v>
      </c>
      <c r="D38" s="327">
        <v>14355.791923939589</v>
      </c>
      <c r="E38" s="327">
        <v>282332.50313647668</v>
      </c>
      <c r="F38" s="327">
        <v>152.81467081156796</v>
      </c>
      <c r="G38" s="327">
        <v>25472.722707174988</v>
      </c>
      <c r="H38" s="327">
        <v>27490.572746743568</v>
      </c>
      <c r="I38" s="282"/>
    </row>
    <row r="39" spans="1:9" ht="15" customHeight="1">
      <c r="A39" s="379" t="s">
        <v>717</v>
      </c>
      <c r="B39" s="371" t="s">
        <v>718</v>
      </c>
      <c r="C39" s="327">
        <f t="shared" si="4"/>
        <v>2178.0038794802022</v>
      </c>
      <c r="D39" s="327">
        <v>1272.5102734556742</v>
      </c>
      <c r="E39" s="327">
        <v>38.990780613768067</v>
      </c>
      <c r="F39" s="327">
        <v>41.903353619024017</v>
      </c>
      <c r="G39" s="327">
        <v>775.11559936162837</v>
      </c>
      <c r="H39" s="327">
        <v>49.483872430107724</v>
      </c>
      <c r="I39" s="282"/>
    </row>
    <row r="40" spans="1:9" ht="15" customHeight="1">
      <c r="A40" s="379" t="s">
        <v>719</v>
      </c>
      <c r="B40" s="371" t="s">
        <v>720</v>
      </c>
      <c r="C40" s="327">
        <f t="shared" si="4"/>
        <v>22531.636956805978</v>
      </c>
      <c r="D40" s="327">
        <v>5364.0610992291304</v>
      </c>
      <c r="E40" s="327">
        <v>11759.7235748524</v>
      </c>
      <c r="F40" s="327">
        <v>86.292046224612477</v>
      </c>
      <c r="G40" s="327">
        <v>4387.224401163634</v>
      </c>
      <c r="H40" s="327">
        <v>934.33583533620026</v>
      </c>
      <c r="I40" s="282"/>
    </row>
    <row r="41" spans="1:9" ht="15" customHeight="1">
      <c r="A41" s="379" t="s">
        <v>721</v>
      </c>
      <c r="B41" s="371" t="s">
        <v>722</v>
      </c>
      <c r="C41" s="327">
        <f t="shared" si="4"/>
        <v>3008.8030915619206</v>
      </c>
      <c r="D41" s="327">
        <v>2742.4748173339776</v>
      </c>
      <c r="E41" s="327">
        <v>83.076629223627961</v>
      </c>
      <c r="F41" s="327">
        <v>16.369571607233361</v>
      </c>
      <c r="G41" s="327">
        <v>145.65810086955415</v>
      </c>
      <c r="H41" s="327">
        <v>21.223972527527046</v>
      </c>
      <c r="I41" s="282"/>
    </row>
    <row r="42" spans="1:9" ht="15" customHeight="1">
      <c r="A42" s="379" t="s">
        <v>723</v>
      </c>
      <c r="B42" s="371" t="s">
        <v>724</v>
      </c>
      <c r="C42" s="327">
        <f t="shared" si="4"/>
        <v>8478.3771748356066</v>
      </c>
      <c r="D42" s="327">
        <v>4164.2818698418523</v>
      </c>
      <c r="E42" s="327">
        <v>0</v>
      </c>
      <c r="F42" s="327">
        <v>71.182922350041395</v>
      </c>
      <c r="G42" s="327">
        <v>3457.2281946264266</v>
      </c>
      <c r="H42" s="327">
        <v>785.68418801728558</v>
      </c>
      <c r="I42" s="282"/>
    </row>
    <row r="43" spans="1:9" ht="15" customHeight="1">
      <c r="A43" s="379" t="s">
        <v>725</v>
      </c>
      <c r="B43" s="371" t="s">
        <v>726</v>
      </c>
      <c r="C43" s="327">
        <f t="shared" si="4"/>
        <v>68291.584546553189</v>
      </c>
      <c r="D43" s="327">
        <v>33352.70789968552</v>
      </c>
      <c r="E43" s="327">
        <v>2476.4940932810459</v>
      </c>
      <c r="F43" s="327">
        <v>541.27440178053678</v>
      </c>
      <c r="G43" s="327">
        <v>27581.060309913821</v>
      </c>
      <c r="H43" s="327">
        <v>4340.0478418922603</v>
      </c>
      <c r="I43" s="282"/>
    </row>
    <row r="44" spans="1:9" ht="15" customHeight="1">
      <c r="A44" s="379" t="s">
        <v>727</v>
      </c>
      <c r="B44" s="371" t="s">
        <v>728</v>
      </c>
      <c r="C44" s="327">
        <f t="shared" si="4"/>
        <v>3382.0472129685941</v>
      </c>
      <c r="D44" s="327">
        <v>1520.1823593765753</v>
      </c>
      <c r="E44" s="327">
        <v>698.78167162786963</v>
      </c>
      <c r="F44" s="327">
        <v>22.603602753991989</v>
      </c>
      <c r="G44" s="327">
        <v>962.90373881956668</v>
      </c>
      <c r="H44" s="327">
        <v>177.57584039059014</v>
      </c>
      <c r="I44" s="282"/>
    </row>
    <row r="45" spans="1:9" ht="15" customHeight="1">
      <c r="A45" s="379" t="s">
        <v>729</v>
      </c>
      <c r="B45" s="371" t="s">
        <v>730</v>
      </c>
      <c r="C45" s="327">
        <f t="shared" si="4"/>
        <v>22096.449226003315</v>
      </c>
      <c r="D45" s="327">
        <v>5583.7842504658502</v>
      </c>
      <c r="E45" s="327">
        <v>266.63496411481367</v>
      </c>
      <c r="F45" s="327">
        <v>891.29308256623108</v>
      </c>
      <c r="G45" s="327">
        <v>5484.7215355113885</v>
      </c>
      <c r="H45" s="327">
        <v>9870.0153933450329</v>
      </c>
      <c r="I45" s="282"/>
    </row>
    <row r="46" spans="1:9" ht="15" customHeight="1">
      <c r="A46" s="379" t="s">
        <v>731</v>
      </c>
      <c r="B46" s="371" t="s">
        <v>732</v>
      </c>
      <c r="C46" s="327">
        <f t="shared" si="4"/>
        <v>1474.5361332155032</v>
      </c>
      <c r="D46" s="327">
        <v>717.47727310915354</v>
      </c>
      <c r="E46" s="327">
        <v>309.46640986453684</v>
      </c>
      <c r="F46" s="327">
        <v>9.0300274140098704</v>
      </c>
      <c r="G46" s="327">
        <v>344.04982496614372</v>
      </c>
      <c r="H46" s="327">
        <v>94.512597861659359</v>
      </c>
      <c r="I46" s="282"/>
    </row>
    <row r="47" spans="1:9" ht="15" customHeight="1">
      <c r="A47" s="379" t="s">
        <v>733</v>
      </c>
      <c r="B47" s="371" t="s">
        <v>734</v>
      </c>
      <c r="C47" s="327">
        <f t="shared" si="4"/>
        <v>6546.561118825749</v>
      </c>
      <c r="D47" s="327">
        <v>4921.5186212399476</v>
      </c>
      <c r="E47" s="327">
        <v>65.667606804001878</v>
      </c>
      <c r="F47" s="327">
        <v>58.316552359946272</v>
      </c>
      <c r="G47" s="327">
        <v>1082.542777366938</v>
      </c>
      <c r="H47" s="327">
        <v>418.51556105491557</v>
      </c>
      <c r="I47" s="282"/>
    </row>
    <row r="48" spans="1:9" ht="15" customHeight="1">
      <c r="A48" s="379" t="s">
        <v>735</v>
      </c>
      <c r="B48" s="371" t="s">
        <v>736</v>
      </c>
      <c r="C48" s="327">
        <f t="shared" si="4"/>
        <v>44241.875207223791</v>
      </c>
      <c r="D48" s="327">
        <v>18652.838923733289</v>
      </c>
      <c r="E48" s="327">
        <v>7117.7274268843466</v>
      </c>
      <c r="F48" s="327">
        <v>346.47627461671829</v>
      </c>
      <c r="G48" s="327">
        <v>15371.251553088356</v>
      </c>
      <c r="H48" s="327">
        <v>2753.5810289010838</v>
      </c>
      <c r="I48" s="282"/>
    </row>
    <row r="49" spans="1:9" ht="9.9499999999999993" customHeight="1">
      <c r="A49" s="529"/>
      <c r="B49" s="530"/>
      <c r="C49" s="327"/>
      <c r="D49" s="327"/>
      <c r="E49" s="327"/>
      <c r="F49" s="327"/>
      <c r="G49" s="327"/>
      <c r="H49" s="327"/>
      <c r="I49" s="282"/>
    </row>
    <row r="50" spans="1:9" ht="15" customHeight="1">
      <c r="A50" s="374"/>
      <c r="B50" s="371" t="s">
        <v>737</v>
      </c>
      <c r="C50" s="334">
        <f t="shared" ref="C50" si="5">SUM(C31:C48)</f>
        <v>875834.77705839893</v>
      </c>
      <c r="D50" s="327">
        <v>157362.53091681312</v>
      </c>
      <c r="E50" s="327">
        <v>434960.70591692423</v>
      </c>
      <c r="F50" s="327">
        <v>52186.866794327856</v>
      </c>
      <c r="G50" s="327">
        <v>174862.37063826295</v>
      </c>
      <c r="H50" s="327">
        <v>56462.30279207063</v>
      </c>
      <c r="I50" s="282"/>
    </row>
    <row r="51" spans="1:9" ht="15" customHeight="1">
      <c r="A51" s="340"/>
      <c r="B51" s="385" t="s">
        <v>570</v>
      </c>
      <c r="C51" s="327">
        <f t="shared" ref="C51" si="6">SUM(D51:H51)</f>
        <v>481520.25638378254</v>
      </c>
      <c r="D51" s="384">
        <v>421739.19252635812</v>
      </c>
      <c r="E51" s="384">
        <v>0</v>
      </c>
      <c r="F51" s="384">
        <v>0</v>
      </c>
      <c r="G51" s="384">
        <v>54448.891699845437</v>
      </c>
      <c r="H51" s="384">
        <v>5332.1721575789616</v>
      </c>
      <c r="I51" s="282"/>
    </row>
    <row r="52" spans="1:9" ht="15" customHeight="1">
      <c r="A52" s="340"/>
      <c r="B52" s="371" t="s">
        <v>814</v>
      </c>
      <c r="C52" s="334">
        <f t="shared" ref="C52" si="7">SUM(C50:C51)</f>
        <v>1357355.0334421815</v>
      </c>
      <c r="D52" s="327">
        <v>579101.72344317124</v>
      </c>
      <c r="E52" s="327">
        <v>434960.70591692423</v>
      </c>
      <c r="F52" s="327">
        <v>52186.866794327856</v>
      </c>
      <c r="G52" s="327">
        <v>229311.26233810838</v>
      </c>
      <c r="H52" s="327">
        <v>61794.474949649593</v>
      </c>
      <c r="I52" s="282"/>
    </row>
    <row r="53" spans="1:9" ht="15" customHeight="1">
      <c r="A53" s="340"/>
      <c r="B53" s="385" t="s">
        <v>815</v>
      </c>
      <c r="C53" s="406">
        <f>SUM(D53:H53)</f>
        <v>-100331.51403201118</v>
      </c>
      <c r="D53" s="406">
        <v>-32273.253632847682</v>
      </c>
      <c r="E53" s="406">
        <v>-47675.136558525715</v>
      </c>
      <c r="F53" s="327">
        <v>0</v>
      </c>
      <c r="G53" s="406">
        <v>-20383.123840637774</v>
      </c>
      <c r="H53" s="327">
        <v>0</v>
      </c>
      <c r="I53" s="282"/>
    </row>
    <row r="54" spans="1:9" ht="15" customHeight="1">
      <c r="A54" s="340"/>
      <c r="B54" s="371" t="s">
        <v>806</v>
      </c>
      <c r="C54" s="327">
        <f>SUM(D54:H54)</f>
        <v>1257023.5194101699</v>
      </c>
      <c r="D54" s="327">
        <v>546828.46981032356</v>
      </c>
      <c r="E54" s="327">
        <v>387285.5693583985</v>
      </c>
      <c r="F54" s="327">
        <v>52186.866794327856</v>
      </c>
      <c r="G54" s="327">
        <v>208928.13849747062</v>
      </c>
      <c r="H54" s="327">
        <v>61794.474949649593</v>
      </c>
      <c r="I54" s="282"/>
    </row>
    <row r="55" spans="1:9" s="282" customFormat="1" ht="24.95" hidden="1" customHeight="1">
      <c r="A55" s="340"/>
      <c r="B55" s="386"/>
      <c r="C55" s="387">
        <v>2011</v>
      </c>
      <c r="D55" s="237"/>
      <c r="E55" s="237"/>
      <c r="F55" s="237"/>
      <c r="G55" s="237"/>
      <c r="H55" s="237"/>
    </row>
    <row r="56" spans="1:9" ht="15" hidden="1" customHeight="1">
      <c r="A56" s="379" t="s">
        <v>701</v>
      </c>
      <c r="B56" s="371" t="s">
        <v>702</v>
      </c>
      <c r="C56" s="327">
        <v>58258.664643494107</v>
      </c>
      <c r="D56" s="327">
        <v>954.42285670946524</v>
      </c>
      <c r="E56" s="327">
        <v>2982.8095816745413</v>
      </c>
      <c r="F56" s="327">
        <v>51237.473297340082</v>
      </c>
      <c r="G56" s="327">
        <v>2473.8909083364751</v>
      </c>
      <c r="H56" s="327">
        <v>610.0679994335369</v>
      </c>
    </row>
    <row r="57" spans="1:9" ht="15" hidden="1" customHeight="1">
      <c r="A57" s="379" t="s">
        <v>703</v>
      </c>
      <c r="B57" s="371" t="s">
        <v>704</v>
      </c>
      <c r="C57" s="327">
        <v>2473.8158606418401</v>
      </c>
      <c r="D57" s="327">
        <v>382.4824947218147</v>
      </c>
      <c r="E57" s="327">
        <v>1513.3310640511186</v>
      </c>
      <c r="F57" s="327">
        <v>22.541964296056832</v>
      </c>
      <c r="G57" s="327">
        <v>437.83871308675901</v>
      </c>
      <c r="H57" s="327">
        <v>117.62162448609112</v>
      </c>
    </row>
    <row r="58" spans="1:9" ht="15" hidden="1" customHeight="1">
      <c r="A58" s="379" t="s">
        <v>705</v>
      </c>
      <c r="B58" s="371" t="s">
        <v>706</v>
      </c>
      <c r="C58" s="327">
        <v>61703.878557509481</v>
      </c>
      <c r="D58" s="327">
        <v>29067.764513078164</v>
      </c>
      <c r="E58" s="327">
        <v>15637.901127400799</v>
      </c>
      <c r="F58" s="327">
        <v>270.4794410916785</v>
      </c>
      <c r="G58" s="327">
        <v>15432.942662584315</v>
      </c>
      <c r="H58" s="327">
        <v>1294.7908133545268</v>
      </c>
    </row>
    <row r="59" spans="1:9" ht="15" hidden="1" customHeight="1">
      <c r="A59" s="379" t="s">
        <v>707</v>
      </c>
      <c r="B59" s="371" t="s">
        <v>708</v>
      </c>
      <c r="C59" s="327">
        <v>5397.8446738579278</v>
      </c>
      <c r="D59" s="327">
        <v>1572.1695910893311</v>
      </c>
      <c r="E59" s="327">
        <v>159.63760770408953</v>
      </c>
      <c r="F59" s="327">
        <v>40.271401930320515</v>
      </c>
      <c r="G59" s="327">
        <v>3166.4117666668149</v>
      </c>
      <c r="H59" s="327">
        <v>459.35430646737188</v>
      </c>
    </row>
    <row r="60" spans="1:9" ht="15" hidden="1" customHeight="1">
      <c r="A60" s="379" t="s">
        <v>709</v>
      </c>
      <c r="B60" s="371" t="s">
        <v>710</v>
      </c>
      <c r="C60" s="327">
        <v>59044.389196345823</v>
      </c>
      <c r="D60" s="327">
        <v>6877.5442486461707</v>
      </c>
      <c r="E60" s="327">
        <v>43230.926935830073</v>
      </c>
      <c r="F60" s="327">
        <v>170.80154421706578</v>
      </c>
      <c r="G60" s="327">
        <v>6216.7445882436941</v>
      </c>
      <c r="H60" s="327">
        <v>2548.3718794088213</v>
      </c>
    </row>
    <row r="61" spans="1:9" ht="15" hidden="1" customHeight="1">
      <c r="A61" s="379" t="s">
        <v>711</v>
      </c>
      <c r="B61" s="371" t="s">
        <v>712</v>
      </c>
      <c r="C61" s="327">
        <v>46363.439245206187</v>
      </c>
      <c r="D61" s="327">
        <v>8096.837830706856</v>
      </c>
      <c r="E61" s="327">
        <v>13308.829628509877</v>
      </c>
      <c r="F61" s="327">
        <v>176.96928490330549</v>
      </c>
      <c r="G61" s="327">
        <v>23667.430389057627</v>
      </c>
      <c r="H61" s="327">
        <v>1113.3721120285177</v>
      </c>
    </row>
    <row r="62" spans="1:9" ht="15" hidden="1" customHeight="1">
      <c r="A62" s="379" t="s">
        <v>713</v>
      </c>
      <c r="B62" s="371" t="s">
        <v>714</v>
      </c>
      <c r="C62" s="327">
        <v>115479.16576631894</v>
      </c>
      <c r="D62" s="327">
        <v>22720.861604621845</v>
      </c>
      <c r="E62" s="327">
        <v>48644.073435878512</v>
      </c>
      <c r="F62" s="327">
        <v>362.09834443605871</v>
      </c>
      <c r="G62" s="327">
        <v>40876.449294527243</v>
      </c>
      <c r="H62" s="327">
        <v>2875.6830868552724</v>
      </c>
    </row>
    <row r="63" spans="1:9" ht="15" hidden="1" customHeight="1">
      <c r="A63" s="379" t="s">
        <v>715</v>
      </c>
      <c r="B63" s="371" t="s">
        <v>716</v>
      </c>
      <c r="C63" s="327">
        <v>353581.53710105515</v>
      </c>
      <c r="D63" s="327">
        <v>10962.424291760597</v>
      </c>
      <c r="E63" s="327">
        <v>289480.00905393541</v>
      </c>
      <c r="F63" s="327">
        <v>162.47083337309013</v>
      </c>
      <c r="G63" s="327">
        <v>25063.675971713998</v>
      </c>
      <c r="H63" s="327">
        <v>27912.956950272041</v>
      </c>
    </row>
    <row r="64" spans="1:9" ht="15" hidden="1" customHeight="1">
      <c r="A64" s="379" t="s">
        <v>717</v>
      </c>
      <c r="B64" s="371" t="s">
        <v>718</v>
      </c>
      <c r="C64" s="327">
        <v>2387.8489713382155</v>
      </c>
      <c r="D64" s="327">
        <v>1377.3457674850845</v>
      </c>
      <c r="E64" s="327">
        <v>38.236552743494499</v>
      </c>
      <c r="F64" s="327">
        <v>44.573014427622027</v>
      </c>
      <c r="G64" s="327">
        <v>874.65563221065497</v>
      </c>
      <c r="H64" s="327">
        <v>53.038004471359571</v>
      </c>
    </row>
    <row r="65" spans="1:9" ht="15" hidden="1" customHeight="1">
      <c r="A65" s="379" t="s">
        <v>719</v>
      </c>
      <c r="B65" s="371" t="s">
        <v>720</v>
      </c>
      <c r="C65" s="327">
        <v>27105.273050299049</v>
      </c>
      <c r="D65" s="327">
        <v>8948.4496188887315</v>
      </c>
      <c r="E65" s="327">
        <v>11610.136196646263</v>
      </c>
      <c r="F65" s="327">
        <v>95.204114480516182</v>
      </c>
      <c r="G65" s="327">
        <v>5479.6479682834579</v>
      </c>
      <c r="H65" s="327">
        <v>971.83515200008503</v>
      </c>
    </row>
    <row r="66" spans="1:9" ht="15" hidden="1" customHeight="1">
      <c r="A66" s="379" t="s">
        <v>721</v>
      </c>
      <c r="B66" s="371" t="s">
        <v>722</v>
      </c>
      <c r="C66" s="327">
        <v>3376.5076075446113</v>
      </c>
      <c r="D66" s="327">
        <v>3001.9727045993091</v>
      </c>
      <c r="E66" s="327">
        <v>83.642459126394243</v>
      </c>
      <c r="F66" s="327">
        <v>17.065143471606465</v>
      </c>
      <c r="G66" s="327">
        <v>252.7662815632136</v>
      </c>
      <c r="H66" s="327">
        <v>21.061018784087899</v>
      </c>
    </row>
    <row r="67" spans="1:9" ht="15" hidden="1" customHeight="1">
      <c r="A67" s="379" t="s">
        <v>723</v>
      </c>
      <c r="B67" s="371" t="s">
        <v>724</v>
      </c>
      <c r="C67" s="327">
        <v>8564.6945234401755</v>
      </c>
      <c r="D67" s="327">
        <v>4234.4730213563398</v>
      </c>
      <c r="E67" s="327">
        <v>0</v>
      </c>
      <c r="F67" s="327">
        <v>76.448913612155749</v>
      </c>
      <c r="G67" s="327">
        <v>3465.4310205048473</v>
      </c>
      <c r="H67" s="327">
        <v>788.34156796683237</v>
      </c>
    </row>
    <row r="68" spans="1:9" ht="15" hidden="1" customHeight="1">
      <c r="A68" s="379" t="s">
        <v>725</v>
      </c>
      <c r="B68" s="371" t="s">
        <v>726</v>
      </c>
      <c r="C68" s="327">
        <v>67050.308838361292</v>
      </c>
      <c r="D68" s="327">
        <v>33094.301297080892</v>
      </c>
      <c r="E68" s="327">
        <v>2384.6203637662647</v>
      </c>
      <c r="F68" s="327">
        <v>566.91726937439364</v>
      </c>
      <c r="G68" s="327">
        <v>26766.415992057387</v>
      </c>
      <c r="H68" s="327">
        <v>4238.0539160823464</v>
      </c>
    </row>
    <row r="69" spans="1:9" ht="15" hidden="1" customHeight="1">
      <c r="A69" s="379" t="s">
        <v>727</v>
      </c>
      <c r="B69" s="371" t="s">
        <v>728</v>
      </c>
      <c r="C69" s="327">
        <v>3857.7136551118761</v>
      </c>
      <c r="D69" s="327">
        <v>1761.4754692355461</v>
      </c>
      <c r="E69" s="327">
        <v>714.35534884839672</v>
      </c>
      <c r="F69" s="327">
        <v>27.016794931304695</v>
      </c>
      <c r="G69" s="327">
        <v>1125.8437813479613</v>
      </c>
      <c r="H69" s="327">
        <v>229.02226074866695</v>
      </c>
    </row>
    <row r="70" spans="1:9" ht="15" hidden="1" customHeight="1">
      <c r="A70" s="379" t="s">
        <v>729</v>
      </c>
      <c r="B70" s="371" t="s">
        <v>730</v>
      </c>
      <c r="C70" s="327">
        <v>21873.848929514788</v>
      </c>
      <c r="D70" s="327">
        <v>5655.8199110065671</v>
      </c>
      <c r="E70" s="327">
        <v>261.80089706561387</v>
      </c>
      <c r="F70" s="327">
        <v>909.19551599772194</v>
      </c>
      <c r="G70" s="327">
        <v>4918.7884129767135</v>
      </c>
      <c r="H70" s="327">
        <v>10128.244192468172</v>
      </c>
    </row>
    <row r="71" spans="1:9" ht="15" hidden="1" customHeight="1">
      <c r="A71" s="379" t="s">
        <v>731</v>
      </c>
      <c r="B71" s="371" t="s">
        <v>732</v>
      </c>
      <c r="C71" s="327">
        <v>1510.562327358067</v>
      </c>
      <c r="D71" s="327">
        <v>768.1585619843504</v>
      </c>
      <c r="E71" s="327">
        <v>298.07754547078309</v>
      </c>
      <c r="F71" s="327">
        <v>9.8677645458603109</v>
      </c>
      <c r="G71" s="327">
        <v>339.68403015051285</v>
      </c>
      <c r="H71" s="327">
        <v>94.774425206560153</v>
      </c>
    </row>
    <row r="72" spans="1:9" ht="15" hidden="1" customHeight="1">
      <c r="A72" s="379" t="s">
        <v>733</v>
      </c>
      <c r="B72" s="371" t="s">
        <v>734</v>
      </c>
      <c r="C72" s="327">
        <v>7104.7669630811661</v>
      </c>
      <c r="D72" s="327">
        <v>5334.8437030718796</v>
      </c>
      <c r="E72" s="327">
        <v>66.197031937174856</v>
      </c>
      <c r="F72" s="327">
        <v>63.046251144822506</v>
      </c>
      <c r="G72" s="327">
        <v>1149.0073112393479</v>
      </c>
      <c r="H72" s="327">
        <v>491.67266568794105</v>
      </c>
    </row>
    <row r="73" spans="1:9" ht="15" hidden="1" customHeight="1">
      <c r="A73" s="379" t="s">
        <v>735</v>
      </c>
      <c r="B73" s="371" t="s">
        <v>736</v>
      </c>
      <c r="C73" s="327">
        <v>42968.381542452436</v>
      </c>
      <c r="D73" s="327">
        <v>18206.984025532303</v>
      </c>
      <c r="E73" s="327">
        <v>6855.7835458280115</v>
      </c>
      <c r="F73" s="327">
        <v>363.63017662762013</v>
      </c>
      <c r="G73" s="327">
        <v>14853.704230940151</v>
      </c>
      <c r="H73" s="327">
        <v>2688.2795635243519</v>
      </c>
    </row>
    <row r="74" spans="1:9" ht="7.5" hidden="1" customHeight="1">
      <c r="A74" s="529"/>
      <c r="B74" s="530"/>
      <c r="C74" s="327"/>
      <c r="D74" s="327"/>
      <c r="E74" s="327"/>
      <c r="F74" s="327"/>
      <c r="G74" s="327"/>
      <c r="H74" s="327"/>
      <c r="I74" s="282"/>
    </row>
    <row r="75" spans="1:9" hidden="1">
      <c r="A75" s="374"/>
      <c r="B75" s="371" t="s">
        <v>737</v>
      </c>
      <c r="C75" s="334">
        <f t="shared" ref="C75" si="8">SUM(C56:C73)</f>
        <v>888102.6414529311</v>
      </c>
      <c r="D75" s="327">
        <v>163018.3315115752</v>
      </c>
      <c r="E75" s="327">
        <v>437270.36837641685</v>
      </c>
      <c r="F75" s="327">
        <v>54616.071070201295</v>
      </c>
      <c r="G75" s="327">
        <v>176561.32895549116</v>
      </c>
      <c r="H75" s="327">
        <v>56636.54153924658</v>
      </c>
    </row>
    <row r="76" spans="1:9" hidden="1">
      <c r="A76" s="340"/>
      <c r="B76" s="385" t="s">
        <v>570</v>
      </c>
      <c r="C76" s="384">
        <v>496094.51824656705</v>
      </c>
      <c r="D76" s="384">
        <v>432719.62724296417</v>
      </c>
      <c r="E76" s="384">
        <v>0</v>
      </c>
      <c r="F76" s="384">
        <v>0</v>
      </c>
      <c r="G76" s="384">
        <v>57853.916207440518</v>
      </c>
      <c r="H76" s="384">
        <v>5520.9747961623953</v>
      </c>
    </row>
    <row r="77" spans="1:9" hidden="1">
      <c r="A77" s="340"/>
      <c r="B77" s="371" t="s">
        <v>814</v>
      </c>
      <c r="C77" s="334">
        <f t="shared" ref="C77" si="9">SUM(C75:C76)</f>
        <v>1384197.1596994982</v>
      </c>
      <c r="D77" s="327">
        <v>595737.95875453937</v>
      </c>
      <c r="E77" s="327">
        <v>437270.36837641685</v>
      </c>
      <c r="F77" s="327">
        <v>54616.071070201295</v>
      </c>
      <c r="G77" s="327">
        <v>234415.24516293168</v>
      </c>
      <c r="H77" s="327">
        <v>62157.516335408975</v>
      </c>
    </row>
    <row r="78" spans="1:9" hidden="1">
      <c r="A78" s="340"/>
      <c r="B78" s="385" t="s">
        <v>815</v>
      </c>
      <c r="C78" s="406">
        <f>SUM(D78:H78)</f>
        <v>-103725.81982825564</v>
      </c>
      <c r="D78" s="406">
        <v>-25101.831362100686</v>
      </c>
      <c r="E78" s="406">
        <v>-57086.653088951171</v>
      </c>
      <c r="F78" s="327">
        <v>0</v>
      </c>
      <c r="G78" s="406">
        <v>-21537.335377203781</v>
      </c>
      <c r="H78" s="327">
        <v>0</v>
      </c>
    </row>
    <row r="79" spans="1:9" hidden="1">
      <c r="A79" s="340"/>
      <c r="B79" s="371" t="s">
        <v>806</v>
      </c>
      <c r="C79" s="327">
        <f>SUM(D79:H79)</f>
        <v>1280471.3398712424</v>
      </c>
      <c r="D79" s="327">
        <v>570636.12739243871</v>
      </c>
      <c r="E79" s="327">
        <v>380183.71528746566</v>
      </c>
      <c r="F79" s="327">
        <v>54616.071070201295</v>
      </c>
      <c r="G79" s="327">
        <v>212877.90978572791</v>
      </c>
      <c r="H79" s="327">
        <v>62157.516335408975</v>
      </c>
    </row>
    <row r="80" spans="1:9" s="282" customFormat="1" ht="24.95" hidden="1" customHeight="1">
      <c r="A80" s="340"/>
      <c r="B80" s="388"/>
      <c r="C80" s="387">
        <v>2012</v>
      </c>
      <c r="D80" s="387"/>
      <c r="E80" s="387"/>
      <c r="F80" s="387"/>
      <c r="G80" s="387"/>
      <c r="H80" s="387"/>
    </row>
    <row r="81" spans="1:8" ht="15" hidden="1" customHeight="1">
      <c r="A81" s="379" t="s">
        <v>701</v>
      </c>
      <c r="B81" s="371" t="s">
        <v>702</v>
      </c>
      <c r="C81" s="327">
        <f>SUM(D81:H81)</f>
        <v>60208.065560573203</v>
      </c>
      <c r="D81" s="327">
        <v>947.77160432284973</v>
      </c>
      <c r="E81" s="327">
        <v>2687.6086001540962</v>
      </c>
      <c r="F81" s="327">
        <v>53362.024049544554</v>
      </c>
      <c r="G81" s="327">
        <v>2531.8238055937527</v>
      </c>
      <c r="H81" s="327">
        <v>678.83750095794971</v>
      </c>
    </row>
    <row r="82" spans="1:8" ht="15" hidden="1" customHeight="1">
      <c r="A82" s="379" t="s">
        <v>703</v>
      </c>
      <c r="B82" s="371" t="s">
        <v>704</v>
      </c>
      <c r="C82" s="327">
        <f t="shared" ref="C82:C98" si="10">SUM(D82:H82)</f>
        <v>2718.0124964069037</v>
      </c>
      <c r="D82" s="327">
        <v>383.64791098738124</v>
      </c>
      <c r="E82" s="327">
        <v>1753.4698486152993</v>
      </c>
      <c r="F82" s="327">
        <v>23.670735137647398</v>
      </c>
      <c r="G82" s="327">
        <v>436.3026696344308</v>
      </c>
      <c r="H82" s="327">
        <v>120.92133203214475</v>
      </c>
    </row>
    <row r="83" spans="1:8" ht="15" hidden="1" customHeight="1">
      <c r="A83" s="379" t="s">
        <v>705</v>
      </c>
      <c r="B83" s="371" t="s">
        <v>706</v>
      </c>
      <c r="C83" s="327">
        <f t="shared" si="10"/>
        <v>64363.381177541145</v>
      </c>
      <c r="D83" s="327">
        <v>30863.448102675131</v>
      </c>
      <c r="E83" s="327">
        <v>15773.416248862208</v>
      </c>
      <c r="F83" s="327">
        <v>281.84010600165277</v>
      </c>
      <c r="G83" s="327">
        <v>16106.970044622305</v>
      </c>
      <c r="H83" s="327">
        <v>1337.7066753798449</v>
      </c>
    </row>
    <row r="84" spans="1:8" ht="15" hidden="1" customHeight="1">
      <c r="A84" s="379" t="s">
        <v>707</v>
      </c>
      <c r="B84" s="371" t="s">
        <v>708</v>
      </c>
      <c r="C84" s="327">
        <f t="shared" si="10"/>
        <v>5895.1609395220657</v>
      </c>
      <c r="D84" s="327">
        <v>1726.9913349350149</v>
      </c>
      <c r="E84" s="327">
        <v>162.32258708639566</v>
      </c>
      <c r="F84" s="327">
        <v>44.218947767775347</v>
      </c>
      <c r="G84" s="327">
        <v>3504.4997281014412</v>
      </c>
      <c r="H84" s="327">
        <v>457.12834163143788</v>
      </c>
    </row>
    <row r="85" spans="1:8" ht="15" hidden="1" customHeight="1">
      <c r="A85" s="379" t="s">
        <v>709</v>
      </c>
      <c r="B85" s="371" t="s">
        <v>710</v>
      </c>
      <c r="C85" s="327">
        <f t="shared" si="10"/>
        <v>55003.404689012255</v>
      </c>
      <c r="D85" s="327">
        <v>6657.159679403987</v>
      </c>
      <c r="E85" s="327">
        <v>39421.831540481282</v>
      </c>
      <c r="F85" s="327">
        <v>175.12476855884515</v>
      </c>
      <c r="G85" s="327">
        <v>6227.6948906520656</v>
      </c>
      <c r="H85" s="327">
        <v>2521.593809916074</v>
      </c>
    </row>
    <row r="86" spans="1:8" ht="15" hidden="1" customHeight="1">
      <c r="A86" s="379" t="s">
        <v>711</v>
      </c>
      <c r="B86" s="371" t="s">
        <v>712</v>
      </c>
      <c r="C86" s="327">
        <f t="shared" si="10"/>
        <v>46964.593555407373</v>
      </c>
      <c r="D86" s="327">
        <v>8027.9828854947154</v>
      </c>
      <c r="E86" s="327">
        <v>12422.622359412795</v>
      </c>
      <c r="F86" s="327">
        <v>186.24335859365971</v>
      </c>
      <c r="G86" s="327">
        <v>25159.571009509425</v>
      </c>
      <c r="H86" s="327">
        <v>1168.1739423967756</v>
      </c>
    </row>
    <row r="87" spans="1:8" ht="15" hidden="1" customHeight="1">
      <c r="A87" s="379" t="s">
        <v>713</v>
      </c>
      <c r="B87" s="371" t="s">
        <v>714</v>
      </c>
      <c r="C87" s="327">
        <f t="shared" si="10"/>
        <v>115891.25424521331</v>
      </c>
      <c r="D87" s="327">
        <v>23978.215592674071</v>
      </c>
      <c r="E87" s="327">
        <v>46868.612873410595</v>
      </c>
      <c r="F87" s="327">
        <v>315.72263134241575</v>
      </c>
      <c r="G87" s="327">
        <v>41926.064916590578</v>
      </c>
      <c r="H87" s="327">
        <v>2802.6382311956386</v>
      </c>
    </row>
    <row r="88" spans="1:8" ht="15" hidden="1" customHeight="1">
      <c r="A88" s="379" t="s">
        <v>715</v>
      </c>
      <c r="B88" s="371" t="s">
        <v>716</v>
      </c>
      <c r="C88" s="327">
        <f t="shared" si="10"/>
        <v>347840.1020344373</v>
      </c>
      <c r="D88" s="327">
        <v>13187.728305342351</v>
      </c>
      <c r="E88" s="327">
        <v>280520.55745372269</v>
      </c>
      <c r="F88" s="327">
        <v>166.16588736591447</v>
      </c>
      <c r="G88" s="327">
        <v>25585.37097157236</v>
      </c>
      <c r="H88" s="327">
        <v>28380.279416433936</v>
      </c>
    </row>
    <row r="89" spans="1:8" ht="15" hidden="1" customHeight="1">
      <c r="A89" s="379" t="s">
        <v>717</v>
      </c>
      <c r="B89" s="371" t="s">
        <v>718</v>
      </c>
      <c r="C89" s="327">
        <f t="shared" si="10"/>
        <v>2596.3393772168215</v>
      </c>
      <c r="D89" s="327">
        <v>1517.0162557713113</v>
      </c>
      <c r="E89" s="327">
        <v>38.590808222620069</v>
      </c>
      <c r="F89" s="327">
        <v>44.8233069627791</v>
      </c>
      <c r="G89" s="327">
        <v>942.36303354180836</v>
      </c>
      <c r="H89" s="327">
        <v>53.545972718303041</v>
      </c>
    </row>
    <row r="90" spans="1:8" ht="15" hidden="1" customHeight="1">
      <c r="A90" s="379" t="s">
        <v>719</v>
      </c>
      <c r="B90" s="371" t="s">
        <v>720</v>
      </c>
      <c r="C90" s="327">
        <f t="shared" si="10"/>
        <v>25880.173875921409</v>
      </c>
      <c r="D90" s="327">
        <v>8746.6040751681394</v>
      </c>
      <c r="E90" s="327">
        <v>10579.525571855504</v>
      </c>
      <c r="F90" s="327">
        <v>97.867518130864099</v>
      </c>
      <c r="G90" s="327">
        <v>5508.6833109550917</v>
      </c>
      <c r="H90" s="327">
        <v>947.49339981181151</v>
      </c>
    </row>
    <row r="91" spans="1:8" ht="15" hidden="1" customHeight="1">
      <c r="A91" s="379" t="s">
        <v>721</v>
      </c>
      <c r="B91" s="371" t="s">
        <v>722</v>
      </c>
      <c r="C91" s="327">
        <f t="shared" si="10"/>
        <v>3633.3842273773248</v>
      </c>
      <c r="D91" s="327">
        <v>3207.5051471248353</v>
      </c>
      <c r="E91" s="327">
        <v>84.417392986981412</v>
      </c>
      <c r="F91" s="327">
        <v>17.425690122608508</v>
      </c>
      <c r="G91" s="327">
        <v>302.7483931445891</v>
      </c>
      <c r="H91" s="327">
        <v>21.287603998310573</v>
      </c>
    </row>
    <row r="92" spans="1:8" ht="15" hidden="1" customHeight="1">
      <c r="A92" s="379" t="s">
        <v>723</v>
      </c>
      <c r="B92" s="371" t="s">
        <v>724</v>
      </c>
      <c r="C92" s="327">
        <f t="shared" si="10"/>
        <v>8813.2003883337693</v>
      </c>
      <c r="D92" s="327">
        <v>4385.2350001799023</v>
      </c>
      <c r="E92" s="327">
        <v>0</v>
      </c>
      <c r="F92" s="327">
        <v>80.703312204443534</v>
      </c>
      <c r="G92" s="327">
        <v>3570.977701690339</v>
      </c>
      <c r="H92" s="327">
        <v>776.28437425908567</v>
      </c>
    </row>
    <row r="93" spans="1:8" ht="15" hidden="1" customHeight="1">
      <c r="A93" s="379" t="s">
        <v>725</v>
      </c>
      <c r="B93" s="371" t="s">
        <v>726</v>
      </c>
      <c r="C93" s="327">
        <f t="shared" si="10"/>
        <v>67053.365840360813</v>
      </c>
      <c r="D93" s="327">
        <v>33264.843249942016</v>
      </c>
      <c r="E93" s="327">
        <v>2175.3486711700675</v>
      </c>
      <c r="F93" s="327">
        <v>583.11601635397278</v>
      </c>
      <c r="G93" s="327">
        <v>26859.609623569053</v>
      </c>
      <c r="H93" s="327">
        <v>4170.4482793257066</v>
      </c>
    </row>
    <row r="94" spans="1:8" ht="15" hidden="1" customHeight="1">
      <c r="A94" s="379" t="s">
        <v>727</v>
      </c>
      <c r="B94" s="371" t="s">
        <v>728</v>
      </c>
      <c r="C94" s="327">
        <f t="shared" si="10"/>
        <v>4295.2881757005516</v>
      </c>
      <c r="D94" s="327">
        <v>2069.764580628027</v>
      </c>
      <c r="E94" s="327">
        <v>667.93331280287975</v>
      </c>
      <c r="F94" s="327">
        <v>30.854550617009995</v>
      </c>
      <c r="G94" s="327">
        <v>1269.0391928073022</v>
      </c>
      <c r="H94" s="327">
        <v>257.69653884533284</v>
      </c>
    </row>
    <row r="95" spans="1:8" ht="15" hidden="1" customHeight="1">
      <c r="A95" s="379" t="s">
        <v>729</v>
      </c>
      <c r="B95" s="371" t="s">
        <v>730</v>
      </c>
      <c r="C95" s="327">
        <f t="shared" si="10"/>
        <v>22445.076542820265</v>
      </c>
      <c r="D95" s="327">
        <v>5919.7867973545608</v>
      </c>
      <c r="E95" s="327">
        <v>264.22644004925178</v>
      </c>
      <c r="F95" s="327">
        <v>931.01533990329722</v>
      </c>
      <c r="G95" s="327">
        <v>5033.7152187358388</v>
      </c>
      <c r="H95" s="327">
        <v>10296.332746777314</v>
      </c>
    </row>
    <row r="96" spans="1:8" ht="15" hidden="1" customHeight="1">
      <c r="A96" s="379" t="s">
        <v>731</v>
      </c>
      <c r="B96" s="371" t="s">
        <v>732</v>
      </c>
      <c r="C96" s="327">
        <f t="shared" si="10"/>
        <v>1560.73742877216</v>
      </c>
      <c r="D96" s="327">
        <v>833.25605185125494</v>
      </c>
      <c r="E96" s="327">
        <v>271.91858389625844</v>
      </c>
      <c r="F96" s="327">
        <v>10.838276094145908</v>
      </c>
      <c r="G96" s="327">
        <v>348.84281108386045</v>
      </c>
      <c r="H96" s="327">
        <v>95.881705846640443</v>
      </c>
    </row>
    <row r="97" spans="1:8" ht="15" hidden="1" customHeight="1">
      <c r="A97" s="379" t="s">
        <v>733</v>
      </c>
      <c r="B97" s="371" t="s">
        <v>734</v>
      </c>
      <c r="C97" s="327">
        <f t="shared" si="10"/>
        <v>7692.3553662512077</v>
      </c>
      <c r="D97" s="327">
        <v>5813.9439565013945</v>
      </c>
      <c r="E97" s="327">
        <v>68.016299492367864</v>
      </c>
      <c r="F97" s="327">
        <v>65.673699190408968</v>
      </c>
      <c r="G97" s="327">
        <v>1228.6232444037009</v>
      </c>
      <c r="H97" s="327">
        <v>516.09816666333643</v>
      </c>
    </row>
    <row r="98" spans="1:8" ht="15" hidden="1" customHeight="1">
      <c r="A98" s="379" t="s">
        <v>735</v>
      </c>
      <c r="B98" s="371" t="s">
        <v>736</v>
      </c>
      <c r="C98" s="327">
        <f t="shared" si="10"/>
        <v>41840.933560443475</v>
      </c>
      <c r="D98" s="327">
        <v>17713.473358915766</v>
      </c>
      <c r="E98" s="327">
        <v>6254.1274296139436</v>
      </c>
      <c r="F98" s="327">
        <v>374.00318101414189</v>
      </c>
      <c r="G98" s="327">
        <v>14856.938438690431</v>
      </c>
      <c r="H98" s="327">
        <v>2642.3911522091948</v>
      </c>
    </row>
    <row r="99" spans="1:8" ht="9.9499999999999993" hidden="1" customHeight="1">
      <c r="A99" s="529"/>
      <c r="B99" s="530"/>
      <c r="C99" s="327"/>
      <c r="D99" s="327"/>
      <c r="E99" s="327"/>
      <c r="F99" s="327"/>
      <c r="G99" s="327"/>
      <c r="H99" s="327"/>
    </row>
    <row r="100" spans="1:8" ht="15" hidden="1" customHeight="1">
      <c r="A100" s="374"/>
      <c r="B100" s="371" t="s">
        <v>737</v>
      </c>
      <c r="C100" s="334">
        <f t="shared" ref="C100" si="11">SUM(C81:C98)</f>
        <v>884694.82948131149</v>
      </c>
      <c r="D100" s="327">
        <v>169244.37388927268</v>
      </c>
      <c r="E100" s="327">
        <v>420014.54602183518</v>
      </c>
      <c r="F100" s="327">
        <v>56791.331374906164</v>
      </c>
      <c r="G100" s="327">
        <v>181399.83900489839</v>
      </c>
      <c r="H100" s="327">
        <v>57244.739190398832</v>
      </c>
    </row>
    <row r="101" spans="1:8" ht="15" hidden="1" customHeight="1">
      <c r="A101" s="340"/>
      <c r="B101" s="385" t="s">
        <v>570</v>
      </c>
      <c r="C101" s="327">
        <f t="shared" ref="C101" si="12">SUM(D101:H101)</f>
        <v>522688.44600843929</v>
      </c>
      <c r="D101" s="384">
        <v>458256.04439319391</v>
      </c>
      <c r="E101" s="384">
        <v>0</v>
      </c>
      <c r="F101" s="384">
        <v>0</v>
      </c>
      <c r="G101" s="384">
        <v>58789.346587026397</v>
      </c>
      <c r="H101" s="384">
        <v>5643.0550282189997</v>
      </c>
    </row>
    <row r="102" spans="1:8" ht="15" hidden="1" customHeight="1">
      <c r="A102" s="340"/>
      <c r="B102" s="371" t="s">
        <v>814</v>
      </c>
      <c r="C102" s="334">
        <f t="shared" ref="C102" si="13">SUM(C100:C101)</f>
        <v>1407383.2754897508</v>
      </c>
      <c r="D102" s="327">
        <v>627500.41828246659</v>
      </c>
      <c r="E102" s="327">
        <v>420014.54602183518</v>
      </c>
      <c r="F102" s="327">
        <v>56791.331374906164</v>
      </c>
      <c r="G102" s="327">
        <v>240189.18559192479</v>
      </c>
      <c r="H102" s="327">
        <v>62887.794218617833</v>
      </c>
    </row>
    <row r="103" spans="1:8" ht="15" hidden="1" customHeight="1">
      <c r="A103" s="340"/>
      <c r="B103" s="385" t="s">
        <v>815</v>
      </c>
      <c r="C103" s="406">
        <f>SUM(D103:H103)</f>
        <v>-98387.701342152664</v>
      </c>
      <c r="D103" s="406">
        <v>-21515.90196404223</v>
      </c>
      <c r="E103" s="406">
        <v>-55573.979010392082</v>
      </c>
      <c r="F103" s="327">
        <v>0</v>
      </c>
      <c r="G103" s="406">
        <v>-21297.820367718356</v>
      </c>
      <c r="H103" s="327">
        <v>0</v>
      </c>
    </row>
    <row r="104" spans="1:8" ht="15" hidden="1" customHeight="1">
      <c r="A104" s="340"/>
      <c r="B104" s="371" t="s">
        <v>806</v>
      </c>
      <c r="C104" s="327">
        <f>SUM(D104:H104)</f>
        <v>1308995.5741475977</v>
      </c>
      <c r="D104" s="327">
        <v>605984.51631842437</v>
      </c>
      <c r="E104" s="327">
        <v>364440.56701144308</v>
      </c>
      <c r="F104" s="327">
        <v>56791.331374906164</v>
      </c>
      <c r="G104" s="327">
        <v>218891.36522420644</v>
      </c>
      <c r="H104" s="327">
        <v>62887.794218617833</v>
      </c>
    </row>
    <row r="105" spans="1:8" s="282" customFormat="1" ht="24.95" hidden="1" customHeight="1">
      <c r="A105" s="340"/>
      <c r="B105" s="388"/>
      <c r="C105" s="387">
        <v>2013</v>
      </c>
      <c r="D105" s="387"/>
      <c r="E105" s="387"/>
      <c r="F105" s="387"/>
      <c r="G105" s="387"/>
      <c r="H105" s="387"/>
    </row>
    <row r="106" spans="1:8" ht="15" hidden="1" customHeight="1">
      <c r="A106" s="379" t="s">
        <v>701</v>
      </c>
      <c r="B106" s="371" t="s">
        <v>702</v>
      </c>
      <c r="C106" s="327">
        <f>SUM(D106:H106)</f>
        <v>62775.017499295187</v>
      </c>
      <c r="D106" s="327">
        <v>937.78057182164105</v>
      </c>
      <c r="E106" s="327">
        <v>2958.2492489903352</v>
      </c>
      <c r="F106" s="327">
        <v>55536.422156628199</v>
      </c>
      <c r="G106" s="327">
        <v>2596.987840860877</v>
      </c>
      <c r="H106" s="327">
        <v>745.57768099413033</v>
      </c>
    </row>
    <row r="107" spans="1:8" ht="15" hidden="1" customHeight="1">
      <c r="A107" s="379" t="s">
        <v>703</v>
      </c>
      <c r="B107" s="371" t="s">
        <v>704</v>
      </c>
      <c r="C107" s="327">
        <f t="shared" ref="C107:C123" si="14">SUM(D107:H107)</f>
        <v>2762.5267267340582</v>
      </c>
      <c r="D107" s="327">
        <v>378.03248007559489</v>
      </c>
      <c r="E107" s="327">
        <v>1814.1428741405871</v>
      </c>
      <c r="F107" s="327">
        <v>24.216068703035617</v>
      </c>
      <c r="G107" s="327">
        <v>424.79703116314738</v>
      </c>
      <c r="H107" s="327">
        <v>121.33827265169354</v>
      </c>
    </row>
    <row r="108" spans="1:8" ht="15" hidden="1" customHeight="1">
      <c r="A108" s="379" t="s">
        <v>705</v>
      </c>
      <c r="B108" s="371" t="s">
        <v>706</v>
      </c>
      <c r="C108" s="327">
        <f t="shared" si="14"/>
        <v>64454.783063463859</v>
      </c>
      <c r="D108" s="327">
        <v>30364.020314623584</v>
      </c>
      <c r="E108" s="327">
        <v>16015.18631962158</v>
      </c>
      <c r="F108" s="327">
        <v>295.35906093041012</v>
      </c>
      <c r="G108" s="327">
        <v>16448.852591741419</v>
      </c>
      <c r="H108" s="327">
        <v>1331.3647765468688</v>
      </c>
    </row>
    <row r="109" spans="1:8" ht="15" hidden="1" customHeight="1">
      <c r="A109" s="379" t="s">
        <v>707</v>
      </c>
      <c r="B109" s="371" t="s">
        <v>708</v>
      </c>
      <c r="C109" s="327">
        <f t="shared" si="14"/>
        <v>6358.1541783250477</v>
      </c>
      <c r="D109" s="327">
        <v>1698.1427125980749</v>
      </c>
      <c r="E109" s="327">
        <v>164.03132208672648</v>
      </c>
      <c r="F109" s="327">
        <v>48.326390381167158</v>
      </c>
      <c r="G109" s="327">
        <v>3973.7853615057206</v>
      </c>
      <c r="H109" s="327">
        <v>473.86839175335922</v>
      </c>
    </row>
    <row r="110" spans="1:8" ht="15" hidden="1" customHeight="1">
      <c r="A110" s="379" t="s">
        <v>709</v>
      </c>
      <c r="B110" s="371" t="s">
        <v>710</v>
      </c>
      <c r="C110" s="327">
        <f t="shared" si="14"/>
        <v>54319.739286126045</v>
      </c>
      <c r="D110" s="327">
        <v>6563.8865203225996</v>
      </c>
      <c r="E110" s="327">
        <v>38957.025432577255</v>
      </c>
      <c r="F110" s="327">
        <v>175.80655499821219</v>
      </c>
      <c r="G110" s="327">
        <v>6167.2220300151639</v>
      </c>
      <c r="H110" s="327">
        <v>2455.7987482128096</v>
      </c>
    </row>
    <row r="111" spans="1:8" ht="15" hidden="1" customHeight="1">
      <c r="A111" s="379" t="s">
        <v>711</v>
      </c>
      <c r="B111" s="371" t="s">
        <v>712</v>
      </c>
      <c r="C111" s="327">
        <f t="shared" si="14"/>
        <v>49099.045364606565</v>
      </c>
      <c r="D111" s="327">
        <v>7700.6673393106958</v>
      </c>
      <c r="E111" s="327">
        <v>12662.710003478198</v>
      </c>
      <c r="F111" s="327">
        <v>195.31475499784625</v>
      </c>
      <c r="G111" s="327">
        <v>27328.8129204547</v>
      </c>
      <c r="H111" s="327">
        <v>1211.5403463651237</v>
      </c>
    </row>
    <row r="112" spans="1:8" ht="15" hidden="1" customHeight="1">
      <c r="A112" s="379" t="s">
        <v>713</v>
      </c>
      <c r="B112" s="371" t="s">
        <v>714</v>
      </c>
      <c r="C112" s="327">
        <f t="shared" si="14"/>
        <v>116041.86147063212</v>
      </c>
      <c r="D112" s="327">
        <v>23665.094607879248</v>
      </c>
      <c r="E112" s="327">
        <v>45997.845746946252</v>
      </c>
      <c r="F112" s="327">
        <v>329.73449631544497</v>
      </c>
      <c r="G112" s="327">
        <v>43220.914375206077</v>
      </c>
      <c r="H112" s="327">
        <v>2828.2722442851091</v>
      </c>
    </row>
    <row r="113" spans="1:8" ht="15" hidden="1" customHeight="1">
      <c r="A113" s="379" t="s">
        <v>715</v>
      </c>
      <c r="B113" s="371" t="s">
        <v>716</v>
      </c>
      <c r="C113" s="327">
        <f t="shared" si="14"/>
        <v>358916.49536779511</v>
      </c>
      <c r="D113" s="327">
        <v>13225.627027862862</v>
      </c>
      <c r="E113" s="327">
        <v>280911.0524139289</v>
      </c>
      <c r="F113" s="327">
        <v>170.64107465441242</v>
      </c>
      <c r="G113" s="327">
        <v>36860.274656376358</v>
      </c>
      <c r="H113" s="327">
        <v>27748.900194972579</v>
      </c>
    </row>
    <row r="114" spans="1:8" ht="15" hidden="1" customHeight="1">
      <c r="A114" s="379" t="s">
        <v>717</v>
      </c>
      <c r="B114" s="371" t="s">
        <v>718</v>
      </c>
      <c r="C114" s="327">
        <f t="shared" si="14"/>
        <v>2684.4157630995287</v>
      </c>
      <c r="D114" s="327">
        <v>1510.8015326451014</v>
      </c>
      <c r="E114" s="327">
        <v>37.499786022776703</v>
      </c>
      <c r="F114" s="327">
        <v>44.836738559332332</v>
      </c>
      <c r="G114" s="327">
        <v>1040.4590878489068</v>
      </c>
      <c r="H114" s="327">
        <v>50.818618023411659</v>
      </c>
    </row>
    <row r="115" spans="1:8" ht="15" hidden="1" customHeight="1">
      <c r="A115" s="379" t="s">
        <v>719</v>
      </c>
      <c r="B115" s="371" t="s">
        <v>720</v>
      </c>
      <c r="C115" s="327">
        <f t="shared" si="14"/>
        <v>25693.005638645882</v>
      </c>
      <c r="D115" s="327">
        <v>8597.2637704170484</v>
      </c>
      <c r="E115" s="327">
        <v>10372.803794454694</v>
      </c>
      <c r="F115" s="327">
        <v>99.457203017462348</v>
      </c>
      <c r="G115" s="327">
        <v>5705.9648850021831</v>
      </c>
      <c r="H115" s="327">
        <v>917.51598575448929</v>
      </c>
    </row>
    <row r="116" spans="1:8" ht="15" hidden="1" customHeight="1">
      <c r="A116" s="379" t="s">
        <v>721</v>
      </c>
      <c r="B116" s="371" t="s">
        <v>722</v>
      </c>
      <c r="C116" s="327">
        <f t="shared" si="14"/>
        <v>3619.8237501405838</v>
      </c>
      <c r="D116" s="327">
        <v>3187.5808293986047</v>
      </c>
      <c r="E116" s="327">
        <v>87.096277214191034</v>
      </c>
      <c r="F116" s="327">
        <v>16.919523984653708</v>
      </c>
      <c r="G116" s="327">
        <v>307.34163084153977</v>
      </c>
      <c r="H116" s="327">
        <v>20.885488701594397</v>
      </c>
    </row>
    <row r="117" spans="1:8" ht="15" hidden="1" customHeight="1">
      <c r="A117" s="379" t="s">
        <v>723</v>
      </c>
      <c r="B117" s="371" t="s">
        <v>724</v>
      </c>
      <c r="C117" s="327">
        <f t="shared" si="14"/>
        <v>9071.8827097460926</v>
      </c>
      <c r="D117" s="327">
        <v>4346.3297890765471</v>
      </c>
      <c r="E117" s="327">
        <v>0</v>
      </c>
      <c r="F117" s="327">
        <v>85.008984216149202</v>
      </c>
      <c r="G117" s="327">
        <v>3883.5510851675526</v>
      </c>
      <c r="H117" s="327">
        <v>756.99285128584256</v>
      </c>
    </row>
    <row r="118" spans="1:8" ht="15" hidden="1" customHeight="1">
      <c r="A118" s="379" t="s">
        <v>725</v>
      </c>
      <c r="B118" s="371" t="s">
        <v>726</v>
      </c>
      <c r="C118" s="327">
        <f t="shared" si="14"/>
        <v>66767.388997699149</v>
      </c>
      <c r="D118" s="327">
        <v>32899.852073115806</v>
      </c>
      <c r="E118" s="327">
        <v>2125.1237139942436</v>
      </c>
      <c r="F118" s="327">
        <v>595.64662424518679</v>
      </c>
      <c r="G118" s="327">
        <v>27038.851858901613</v>
      </c>
      <c r="H118" s="327">
        <v>4107.914727442303</v>
      </c>
    </row>
    <row r="119" spans="1:8" ht="15" hidden="1" customHeight="1">
      <c r="A119" s="379" t="s">
        <v>727</v>
      </c>
      <c r="B119" s="371" t="s">
        <v>728</v>
      </c>
      <c r="C119" s="327">
        <f t="shared" si="14"/>
        <v>4476.4306455395717</v>
      </c>
      <c r="D119" s="327">
        <v>2045.8747462090114</v>
      </c>
      <c r="E119" s="327">
        <v>663.74066832027734</v>
      </c>
      <c r="F119" s="327">
        <v>33.70389505084826</v>
      </c>
      <c r="G119" s="327">
        <v>1437.0826064889063</v>
      </c>
      <c r="H119" s="327">
        <v>296.02872947052862</v>
      </c>
    </row>
    <row r="120" spans="1:8" ht="15" hidden="1" customHeight="1">
      <c r="A120" s="379" t="s">
        <v>729</v>
      </c>
      <c r="B120" s="371" t="s">
        <v>730</v>
      </c>
      <c r="C120" s="327">
        <f t="shared" si="14"/>
        <v>22714.523999771191</v>
      </c>
      <c r="D120" s="327">
        <v>5865.3140063933461</v>
      </c>
      <c r="E120" s="327">
        <v>265.03881024485077</v>
      </c>
      <c r="F120" s="327">
        <v>943.05196809463598</v>
      </c>
      <c r="G120" s="327">
        <v>5140.3866553250209</v>
      </c>
      <c r="H120" s="327">
        <v>10500.732559713339</v>
      </c>
    </row>
    <row r="121" spans="1:8" ht="15" hidden="1" customHeight="1">
      <c r="A121" s="379" t="s">
        <v>731</v>
      </c>
      <c r="B121" s="371" t="s">
        <v>732</v>
      </c>
      <c r="C121" s="327">
        <f t="shared" si="14"/>
        <v>1545.1684379137462</v>
      </c>
      <c r="D121" s="327">
        <v>822.55294935451047</v>
      </c>
      <c r="E121" s="327">
        <v>265.6404642492804</v>
      </c>
      <c r="F121" s="327">
        <v>12.045379936429116</v>
      </c>
      <c r="G121" s="327">
        <v>353.56407092926128</v>
      </c>
      <c r="H121" s="327">
        <v>91.365573444265067</v>
      </c>
    </row>
    <row r="122" spans="1:8" ht="15" hidden="1" customHeight="1">
      <c r="A122" s="379" t="s">
        <v>733</v>
      </c>
      <c r="B122" s="371" t="s">
        <v>734</v>
      </c>
      <c r="C122" s="327">
        <f t="shared" si="14"/>
        <v>7802.5939242506502</v>
      </c>
      <c r="D122" s="327">
        <v>5787.3437002176615</v>
      </c>
      <c r="E122" s="327">
        <v>69.435087667980071</v>
      </c>
      <c r="F122" s="327">
        <v>68.94706023746383</v>
      </c>
      <c r="G122" s="327">
        <v>1332.8740948995758</v>
      </c>
      <c r="H122" s="327">
        <v>543.99398122796902</v>
      </c>
    </row>
    <row r="123" spans="1:8" ht="15" hidden="1" customHeight="1">
      <c r="A123" s="379" t="s">
        <v>735</v>
      </c>
      <c r="B123" s="371" t="s">
        <v>736</v>
      </c>
      <c r="C123" s="327">
        <f t="shared" si="14"/>
        <v>41433.465121124129</v>
      </c>
      <c r="D123" s="327">
        <v>17501.667864821535</v>
      </c>
      <c r="E123" s="327">
        <v>6109.7306777334497</v>
      </c>
      <c r="F123" s="327">
        <v>383.21800373191132</v>
      </c>
      <c r="G123" s="327">
        <v>14851.437809153816</v>
      </c>
      <c r="H123" s="327">
        <v>2587.4107656834185</v>
      </c>
    </row>
    <row r="124" spans="1:8" ht="9.9499999999999993" hidden="1" customHeight="1">
      <c r="A124" s="529"/>
      <c r="B124" s="530"/>
      <c r="C124" s="327"/>
      <c r="D124" s="327"/>
      <c r="E124" s="327"/>
      <c r="F124" s="327"/>
      <c r="G124" s="327"/>
      <c r="H124" s="327"/>
    </row>
    <row r="125" spans="1:8" ht="15" hidden="1" customHeight="1">
      <c r="A125" s="374"/>
      <c r="B125" s="371" t="s">
        <v>737</v>
      </c>
      <c r="C125" s="334">
        <f t="shared" ref="C125" si="15">SUM(C106:C123)</f>
        <v>900536.3219449087</v>
      </c>
      <c r="D125" s="327">
        <v>167097.8328361435</v>
      </c>
      <c r="E125" s="327">
        <v>419476.35264167149</v>
      </c>
      <c r="F125" s="327">
        <v>59058.655938682794</v>
      </c>
      <c r="G125" s="327">
        <v>198113.16059188181</v>
      </c>
      <c r="H125" s="327">
        <v>56790.319936528824</v>
      </c>
    </row>
    <row r="126" spans="1:8" ht="15" hidden="1" customHeight="1">
      <c r="A126" s="340"/>
      <c r="B126" s="385" t="s">
        <v>570</v>
      </c>
      <c r="C126" s="327">
        <f t="shared" ref="C126" si="16">SUM(D126:H126)</f>
        <v>551281.81361003616</v>
      </c>
      <c r="D126" s="384">
        <v>495362.30131893279</v>
      </c>
      <c r="E126" s="384">
        <v>0</v>
      </c>
      <c r="F126" s="384">
        <v>0</v>
      </c>
      <c r="G126" s="384">
        <v>50168.836233570284</v>
      </c>
      <c r="H126" s="384">
        <v>5750.6760575331336</v>
      </c>
    </row>
    <row r="127" spans="1:8" ht="15" hidden="1" customHeight="1">
      <c r="A127" s="340"/>
      <c r="B127" s="371" t="s">
        <v>814</v>
      </c>
      <c r="C127" s="334">
        <f t="shared" ref="C127" si="17">SUM(C125:C126)</f>
        <v>1451818.1355549449</v>
      </c>
      <c r="D127" s="327">
        <v>662460.13415507623</v>
      </c>
      <c r="E127" s="327">
        <v>419476.35264167149</v>
      </c>
      <c r="F127" s="327">
        <v>59058.655938682794</v>
      </c>
      <c r="G127" s="327">
        <v>248281.99682545208</v>
      </c>
      <c r="H127" s="327">
        <v>62540.995994061959</v>
      </c>
    </row>
    <row r="128" spans="1:8" ht="15" hidden="1" customHeight="1">
      <c r="A128" s="340"/>
      <c r="B128" s="385" t="s">
        <v>815</v>
      </c>
      <c r="C128" s="406">
        <f>SUM(D128:H128)</f>
        <v>-89745.090176227561</v>
      </c>
      <c r="D128" s="406">
        <v>-10778.425767117815</v>
      </c>
      <c r="E128" s="406">
        <v>-57133.983708011452</v>
      </c>
      <c r="F128" s="327">
        <v>0</v>
      </c>
      <c r="G128" s="406">
        <v>-21832.680701098288</v>
      </c>
      <c r="H128" s="327">
        <v>0</v>
      </c>
    </row>
    <row r="129" spans="1:8" ht="15" hidden="1" customHeight="1">
      <c r="A129" s="340"/>
      <c r="B129" s="371" t="s">
        <v>806</v>
      </c>
      <c r="C129" s="327">
        <f>SUM(D129:H129)</f>
        <v>1362073.0453787171</v>
      </c>
      <c r="D129" s="327">
        <v>651681.70838795847</v>
      </c>
      <c r="E129" s="327">
        <v>362342.36893366004</v>
      </c>
      <c r="F129" s="327">
        <v>59058.655938682794</v>
      </c>
      <c r="G129" s="327">
        <v>226449.31612435379</v>
      </c>
      <c r="H129" s="327">
        <v>62540.995994061959</v>
      </c>
    </row>
    <row r="130" spans="1:8" s="282" customFormat="1" ht="24.95" hidden="1" customHeight="1">
      <c r="A130" s="340"/>
      <c r="B130" s="388"/>
      <c r="C130" s="387">
        <v>2014</v>
      </c>
      <c r="D130" s="387"/>
      <c r="E130" s="387"/>
      <c r="F130" s="387"/>
      <c r="G130" s="387"/>
      <c r="H130" s="387"/>
    </row>
    <row r="131" spans="1:8" ht="15" hidden="1" customHeight="1">
      <c r="A131" s="379" t="s">
        <v>701</v>
      </c>
      <c r="B131" s="371" t="s">
        <v>702</v>
      </c>
      <c r="C131" s="327">
        <f>SUM(D131:H131)</f>
        <v>59339.723136590103</v>
      </c>
      <c r="D131" s="327">
        <v>1026.9245267104234</v>
      </c>
      <c r="E131" s="327">
        <v>2850.1085184909748</v>
      </c>
      <c r="F131" s="327">
        <v>51660.466138618918</v>
      </c>
      <c r="G131" s="327">
        <v>2793.5672644970282</v>
      </c>
      <c r="H131" s="327">
        <v>1008.6566882727619</v>
      </c>
    </row>
    <row r="132" spans="1:8" ht="15" hidden="1" customHeight="1">
      <c r="A132" s="379" t="s">
        <v>703</v>
      </c>
      <c r="B132" s="371" t="s">
        <v>704</v>
      </c>
      <c r="C132" s="327">
        <f t="shared" ref="C132:C148" si="18">SUM(D132:H132)</f>
        <v>2957.9365919426345</v>
      </c>
      <c r="D132" s="327">
        <v>423.97476982195127</v>
      </c>
      <c r="E132" s="327">
        <v>1882.817910049763</v>
      </c>
      <c r="F132" s="327">
        <v>59.838061280458369</v>
      </c>
      <c r="G132" s="327">
        <v>456.95211261347777</v>
      </c>
      <c r="H132" s="327">
        <v>134.35373817698377</v>
      </c>
    </row>
    <row r="133" spans="1:8" ht="15" hidden="1" customHeight="1">
      <c r="A133" s="379" t="s">
        <v>705</v>
      </c>
      <c r="B133" s="371" t="s">
        <v>706</v>
      </c>
      <c r="C133" s="327">
        <f t="shared" si="18"/>
        <v>71004.57963885754</v>
      </c>
      <c r="D133" s="327">
        <v>35435.285035776382</v>
      </c>
      <c r="E133" s="327">
        <v>15590.019483133618</v>
      </c>
      <c r="F133" s="327">
        <v>745.38005101867782</v>
      </c>
      <c r="G133" s="327">
        <v>17693.601689989446</v>
      </c>
      <c r="H133" s="327">
        <v>1540.293378939411</v>
      </c>
    </row>
    <row r="134" spans="1:8" ht="15" hidden="1" customHeight="1">
      <c r="A134" s="379" t="s">
        <v>707</v>
      </c>
      <c r="B134" s="371" t="s">
        <v>708</v>
      </c>
      <c r="C134" s="327">
        <f t="shared" si="18"/>
        <v>7284.5116894080602</v>
      </c>
      <c r="D134" s="327">
        <v>2029.8966997197522</v>
      </c>
      <c r="E134" s="327">
        <v>297.72586547376477</v>
      </c>
      <c r="F134" s="327">
        <v>124.59431937848866</v>
      </c>
      <c r="G134" s="327">
        <v>4274.5817009139255</v>
      </c>
      <c r="H134" s="327">
        <v>557.7131039221299</v>
      </c>
    </row>
    <row r="135" spans="1:8" ht="15" hidden="1" customHeight="1">
      <c r="A135" s="379" t="s">
        <v>709</v>
      </c>
      <c r="B135" s="371" t="s">
        <v>710</v>
      </c>
      <c r="C135" s="327">
        <f t="shared" si="18"/>
        <v>54011.035649554316</v>
      </c>
      <c r="D135" s="327">
        <v>6783.7297340023424</v>
      </c>
      <c r="E135" s="327">
        <v>37616.534037192694</v>
      </c>
      <c r="F135" s="327">
        <v>432.14556037065284</v>
      </c>
      <c r="G135" s="327">
        <v>6509.1670268232592</v>
      </c>
      <c r="H135" s="327">
        <v>2669.4592911653672</v>
      </c>
    </row>
    <row r="136" spans="1:8" ht="15" hidden="1" customHeight="1">
      <c r="A136" s="379" t="s">
        <v>711</v>
      </c>
      <c r="B136" s="371" t="s">
        <v>712</v>
      </c>
      <c r="C136" s="327">
        <f t="shared" si="18"/>
        <v>53498.294451564223</v>
      </c>
      <c r="D136" s="327">
        <v>9466.7380614725735</v>
      </c>
      <c r="E136" s="327">
        <v>12694.516744780438</v>
      </c>
      <c r="F136" s="327">
        <v>507.12073852297135</v>
      </c>
      <c r="G136" s="327">
        <v>29397.471929186257</v>
      </c>
      <c r="H136" s="327">
        <v>1432.4469776019807</v>
      </c>
    </row>
    <row r="137" spans="1:8" ht="15" hidden="1" customHeight="1">
      <c r="A137" s="379" t="s">
        <v>713</v>
      </c>
      <c r="B137" s="371" t="s">
        <v>714</v>
      </c>
      <c r="C137" s="327">
        <f t="shared" si="18"/>
        <v>139740.34956017302</v>
      </c>
      <c r="D137" s="327">
        <v>28004.940369325152</v>
      </c>
      <c r="E137" s="327">
        <v>45598.488061500677</v>
      </c>
      <c r="F137" s="327">
        <v>1127.4966204283628</v>
      </c>
      <c r="G137" s="327">
        <v>60528.795478989239</v>
      </c>
      <c r="H137" s="327">
        <v>4480.6290299296124</v>
      </c>
    </row>
    <row r="138" spans="1:8" ht="15" hidden="1" customHeight="1">
      <c r="A138" s="379" t="s">
        <v>715</v>
      </c>
      <c r="B138" s="371" t="s">
        <v>716</v>
      </c>
      <c r="C138" s="327">
        <f t="shared" si="18"/>
        <v>360464.28001306218</v>
      </c>
      <c r="D138" s="327">
        <v>17289.043540065588</v>
      </c>
      <c r="E138" s="327">
        <v>271820.35882781359</v>
      </c>
      <c r="F138" s="327">
        <v>428.15635628528878</v>
      </c>
      <c r="G138" s="327">
        <v>44329.026021730839</v>
      </c>
      <c r="H138" s="327">
        <v>26597.695267166895</v>
      </c>
    </row>
    <row r="139" spans="1:8" ht="15" hidden="1" customHeight="1">
      <c r="A139" s="379" t="s">
        <v>717</v>
      </c>
      <c r="B139" s="371" t="s">
        <v>718</v>
      </c>
      <c r="C139" s="327">
        <f t="shared" si="18"/>
        <v>3072.9763205742784</v>
      </c>
      <c r="D139" s="327">
        <v>1746.1665156068818</v>
      </c>
      <c r="E139" s="327">
        <v>34.740474384336601</v>
      </c>
      <c r="F139" s="327">
        <v>113.39175996068595</v>
      </c>
      <c r="G139" s="327">
        <v>1119.2168103873892</v>
      </c>
      <c r="H139" s="327">
        <v>59.460760234985223</v>
      </c>
    </row>
    <row r="140" spans="1:8" ht="15" hidden="1" customHeight="1">
      <c r="A140" s="379" t="s">
        <v>719</v>
      </c>
      <c r="B140" s="371" t="s">
        <v>720</v>
      </c>
      <c r="C140" s="327">
        <f t="shared" si="18"/>
        <v>26812.318114242757</v>
      </c>
      <c r="D140" s="327">
        <v>9567.0511640927234</v>
      </c>
      <c r="E140" s="327">
        <v>9851.571712107514</v>
      </c>
      <c r="F140" s="327">
        <v>253.45107599887288</v>
      </c>
      <c r="G140" s="327">
        <v>6012.9949460188782</v>
      </c>
      <c r="H140" s="327">
        <v>1127.2492160247718</v>
      </c>
    </row>
    <row r="141" spans="1:8" ht="15" hidden="1" customHeight="1">
      <c r="A141" s="379" t="s">
        <v>721</v>
      </c>
      <c r="B141" s="371" t="s">
        <v>722</v>
      </c>
      <c r="C141" s="327">
        <f t="shared" si="18"/>
        <v>4245.4919975227795</v>
      </c>
      <c r="D141" s="327">
        <v>3766.5785578629375</v>
      </c>
      <c r="E141" s="327">
        <v>85.693170148030291</v>
      </c>
      <c r="F141" s="327">
        <v>40.711740323234238</v>
      </c>
      <c r="G141" s="327">
        <v>330.60590636090336</v>
      </c>
      <c r="H141" s="327">
        <v>21.90262282767463</v>
      </c>
    </row>
    <row r="142" spans="1:8" ht="15" hidden="1" customHeight="1">
      <c r="A142" s="379" t="s">
        <v>723</v>
      </c>
      <c r="B142" s="371" t="s">
        <v>724</v>
      </c>
      <c r="C142" s="327">
        <f t="shared" si="18"/>
        <v>10272.8152867147</v>
      </c>
      <c r="D142" s="327">
        <v>5119.4985890725429</v>
      </c>
      <c r="E142" s="327">
        <v>0</v>
      </c>
      <c r="F142" s="327">
        <v>223.96921840909462</v>
      </c>
      <c r="G142" s="327">
        <v>4083.8542059377723</v>
      </c>
      <c r="H142" s="327">
        <v>845.49327329529024</v>
      </c>
    </row>
    <row r="143" spans="1:8" ht="15" hidden="1" customHeight="1">
      <c r="A143" s="379" t="s">
        <v>725</v>
      </c>
      <c r="B143" s="371" t="s">
        <v>726</v>
      </c>
      <c r="C143" s="327">
        <f t="shared" si="18"/>
        <v>64991.761489994125</v>
      </c>
      <c r="D143" s="327">
        <v>42023.714212875406</v>
      </c>
      <c r="E143" s="327">
        <v>2023.8447730115647</v>
      </c>
      <c r="F143" s="327">
        <v>1671.2571441895452</v>
      </c>
      <c r="G143" s="327">
        <v>15865.770479801664</v>
      </c>
      <c r="H143" s="327">
        <v>3407.1748801159447</v>
      </c>
    </row>
    <row r="144" spans="1:8" ht="15" hidden="1" customHeight="1">
      <c r="A144" s="379" t="s">
        <v>727</v>
      </c>
      <c r="B144" s="371" t="s">
        <v>728</v>
      </c>
      <c r="C144" s="327">
        <f t="shared" si="18"/>
        <v>2504.8979388387847</v>
      </c>
      <c r="D144" s="327">
        <v>1107.8969597757969</v>
      </c>
      <c r="E144" s="327">
        <v>689.83580977070801</v>
      </c>
      <c r="F144" s="327">
        <v>23.716637986957934</v>
      </c>
      <c r="G144" s="327">
        <v>587.52302013762278</v>
      </c>
      <c r="H144" s="327">
        <v>95.925511167698829</v>
      </c>
    </row>
    <row r="145" spans="1:10" ht="15" hidden="1" customHeight="1">
      <c r="A145" s="379" t="s">
        <v>729</v>
      </c>
      <c r="B145" s="371" t="s">
        <v>730</v>
      </c>
      <c r="C145" s="327">
        <f t="shared" si="18"/>
        <v>26146.561827042962</v>
      </c>
      <c r="D145" s="327">
        <v>6741.1537359109607</v>
      </c>
      <c r="E145" s="327">
        <v>337.33000627190847</v>
      </c>
      <c r="F145" s="327">
        <v>2410.7361400798363</v>
      </c>
      <c r="G145" s="327">
        <v>5529.4890723913186</v>
      </c>
      <c r="H145" s="327">
        <v>11127.852872388938</v>
      </c>
    </row>
    <row r="146" spans="1:10" ht="15" hidden="1" customHeight="1">
      <c r="A146" s="379" t="s">
        <v>731</v>
      </c>
      <c r="B146" s="371" t="s">
        <v>732</v>
      </c>
      <c r="C146" s="327">
        <f t="shared" si="18"/>
        <v>1758.8360024099709</v>
      </c>
      <c r="D146" s="327">
        <v>1002.6059269739824</v>
      </c>
      <c r="E146" s="327">
        <v>252.84927867989151</v>
      </c>
      <c r="F146" s="327">
        <v>31.961448485304182</v>
      </c>
      <c r="G146" s="327">
        <v>372.52191833835252</v>
      </c>
      <c r="H146" s="327">
        <v>98.897429932440247</v>
      </c>
    </row>
    <row r="147" spans="1:10" ht="15" hidden="1" customHeight="1">
      <c r="A147" s="379" t="s">
        <v>733</v>
      </c>
      <c r="B147" s="371" t="s">
        <v>734</v>
      </c>
      <c r="C147" s="327">
        <f t="shared" si="18"/>
        <v>8980.1845980181824</v>
      </c>
      <c r="D147" s="327">
        <v>6661.7319583740464</v>
      </c>
      <c r="E147" s="327">
        <v>92.748737265276503</v>
      </c>
      <c r="F147" s="327">
        <v>177.23346803703475</v>
      </c>
      <c r="G147" s="327">
        <v>1417.7081660275007</v>
      </c>
      <c r="H147" s="327">
        <v>630.76226831432371</v>
      </c>
    </row>
    <row r="148" spans="1:10" ht="15" hidden="1" customHeight="1">
      <c r="A148" s="379" t="s">
        <v>735</v>
      </c>
      <c r="B148" s="371" t="s">
        <v>736</v>
      </c>
      <c r="C148" s="327">
        <f t="shared" si="18"/>
        <v>25058.651777042378</v>
      </c>
      <c r="D148" s="327">
        <v>9686.5089086063908</v>
      </c>
      <c r="E148" s="327">
        <v>5815.5334096375045</v>
      </c>
      <c r="F148" s="327">
        <v>522.25102456591821</v>
      </c>
      <c r="G148" s="327">
        <v>7245.0501054934948</v>
      </c>
      <c r="H148" s="327">
        <v>1789.3083287390705</v>
      </c>
    </row>
    <row r="149" spans="1:10" ht="9.9499999999999993" hidden="1" customHeight="1">
      <c r="A149" s="529"/>
      <c r="B149" s="530"/>
      <c r="C149" s="327"/>
      <c r="D149" s="327"/>
      <c r="E149" s="327"/>
      <c r="F149" s="327"/>
      <c r="G149" s="327"/>
      <c r="H149" s="327"/>
    </row>
    <row r="150" spans="1:10" ht="15" hidden="1" customHeight="1">
      <c r="A150" s="374"/>
      <c r="B150" s="371" t="s">
        <v>737</v>
      </c>
      <c r="C150" s="334">
        <f t="shared" ref="C150" si="19">SUM(C131:C148)</f>
        <v>922145.20608355303</v>
      </c>
      <c r="D150" s="327">
        <v>187883.43926604584</v>
      </c>
      <c r="E150" s="327">
        <v>407534.71681971219</v>
      </c>
      <c r="F150" s="327">
        <v>60553.877503940312</v>
      </c>
      <c r="G150" s="327">
        <v>208547.89785563832</v>
      </c>
      <c r="H150" s="327">
        <v>57625.274638216288</v>
      </c>
    </row>
    <row r="151" spans="1:10" ht="15" hidden="1" customHeight="1">
      <c r="A151" s="340"/>
      <c r="B151" s="385" t="s">
        <v>570</v>
      </c>
      <c r="C151" s="327">
        <f t="shared" ref="C151" si="20">SUM(D151:H151)</f>
        <v>544418.93174049945</v>
      </c>
      <c r="D151" s="384">
        <v>498966.4003340879</v>
      </c>
      <c r="E151" s="384">
        <v>0</v>
      </c>
      <c r="F151" s="384">
        <v>0</v>
      </c>
      <c r="G151" s="384">
        <v>39902.658858688097</v>
      </c>
      <c r="H151" s="384">
        <v>5549.8725477235257</v>
      </c>
    </row>
    <row r="152" spans="1:10" ht="15" hidden="1" customHeight="1">
      <c r="A152" s="340"/>
      <c r="B152" s="371" t="s">
        <v>814</v>
      </c>
      <c r="C152" s="334">
        <f t="shared" ref="C152" si="21">SUM(C150:C151)</f>
        <v>1466564.1378240525</v>
      </c>
      <c r="D152" s="327">
        <v>686849.83960013371</v>
      </c>
      <c r="E152" s="327">
        <v>407534.71681971219</v>
      </c>
      <c r="F152" s="327">
        <v>60553.877503940312</v>
      </c>
      <c r="G152" s="327">
        <v>248450.55671432643</v>
      </c>
      <c r="H152" s="327">
        <v>63175.147185939815</v>
      </c>
    </row>
    <row r="153" spans="1:10" ht="15" hidden="1" customHeight="1">
      <c r="A153" s="340"/>
      <c r="B153" s="385" t="s">
        <v>815</v>
      </c>
      <c r="C153" s="406">
        <f>SUM(D153:H153)</f>
        <v>-87997.508235829839</v>
      </c>
      <c r="D153" s="406">
        <v>-8900.0407548279472</v>
      </c>
      <c r="E153" s="406">
        <v>-62074.383737353339</v>
      </c>
      <c r="F153" s="327">
        <v>0</v>
      </c>
      <c r="G153" s="406">
        <v>-17023.08374364856</v>
      </c>
      <c r="H153" s="327">
        <v>0</v>
      </c>
      <c r="I153" s="150"/>
      <c r="J153" s="150"/>
    </row>
    <row r="154" spans="1:10" ht="15" hidden="1" customHeight="1">
      <c r="A154" s="340"/>
      <c r="B154" s="371" t="s">
        <v>806</v>
      </c>
      <c r="C154" s="327">
        <f>SUM(D154:H154)</f>
        <v>1378566.6295882226</v>
      </c>
      <c r="D154" s="327">
        <v>677949.79884530581</v>
      </c>
      <c r="E154" s="327">
        <v>345460.33308235888</v>
      </c>
      <c r="F154" s="327">
        <v>60553.877503940312</v>
      </c>
      <c r="G154" s="327">
        <v>231427.47297067789</v>
      </c>
      <c r="H154" s="327">
        <v>63175.147185939815</v>
      </c>
      <c r="I154" s="150"/>
      <c r="J154" s="150"/>
    </row>
    <row r="155" spans="1:10" ht="21" customHeight="1">
      <c r="A155" s="340"/>
      <c r="B155" s="388"/>
      <c r="C155" s="389">
        <v>2015</v>
      </c>
      <c r="D155" s="389"/>
      <c r="E155" s="389"/>
      <c r="F155" s="389"/>
      <c r="G155" s="389"/>
      <c r="H155" s="389"/>
    </row>
    <row r="156" spans="1:10" ht="15" customHeight="1">
      <c r="A156" s="379" t="s">
        <v>701</v>
      </c>
      <c r="B156" s="371" t="s">
        <v>702</v>
      </c>
      <c r="C156" s="327">
        <f>SUM(D156:H156)</f>
        <v>61832.775133742616</v>
      </c>
      <c r="D156" s="327">
        <v>1031.8178100535415</v>
      </c>
      <c r="E156" s="327">
        <v>3109.0835843278969</v>
      </c>
      <c r="F156" s="327">
        <v>53090.187005462569</v>
      </c>
      <c r="G156" s="327">
        <v>3514.9846907195679</v>
      </c>
      <c r="H156" s="327">
        <v>1086.7020431790345</v>
      </c>
    </row>
    <row r="157" spans="1:10" ht="15" customHeight="1">
      <c r="A157" s="379" t="s">
        <v>703</v>
      </c>
      <c r="B157" s="371" t="s">
        <v>704</v>
      </c>
      <c r="C157" s="327">
        <f t="shared" ref="C157:C173" si="22">SUM(D157:H157)</f>
        <v>2920.7254138029321</v>
      </c>
      <c r="D157" s="327">
        <v>440.19209057159014</v>
      </c>
      <c r="E157" s="327">
        <v>1713.0406811019855</v>
      </c>
      <c r="F157" s="327">
        <v>62.243892378429393</v>
      </c>
      <c r="G157" s="327">
        <v>570.02362935302881</v>
      </c>
      <c r="H157" s="327">
        <v>135.22512039789865</v>
      </c>
    </row>
    <row r="158" spans="1:10" ht="15" customHeight="1">
      <c r="A158" s="379" t="s">
        <v>705</v>
      </c>
      <c r="B158" s="371" t="s">
        <v>706</v>
      </c>
      <c r="C158" s="327">
        <f t="shared" si="22"/>
        <v>75551.784554673315</v>
      </c>
      <c r="D158" s="327">
        <v>35564.939998444512</v>
      </c>
      <c r="E158" s="327">
        <v>15408.550970342832</v>
      </c>
      <c r="F158" s="327">
        <v>792.27583013115134</v>
      </c>
      <c r="G158" s="327">
        <v>22260.066820732227</v>
      </c>
      <c r="H158" s="327">
        <v>1525.9509350226051</v>
      </c>
    </row>
    <row r="159" spans="1:10" ht="15" customHeight="1">
      <c r="A159" s="379" t="s">
        <v>707</v>
      </c>
      <c r="B159" s="371" t="s">
        <v>708</v>
      </c>
      <c r="C159" s="327">
        <f t="shared" si="22"/>
        <v>8825.5219311341934</v>
      </c>
      <c r="D159" s="327">
        <v>2098.5512029616257</v>
      </c>
      <c r="E159" s="327">
        <v>308.99454089347211</v>
      </c>
      <c r="F159" s="327">
        <v>137.23296272006098</v>
      </c>
      <c r="G159" s="327">
        <v>5678.3370806511912</v>
      </c>
      <c r="H159" s="327">
        <v>602.40614390784299</v>
      </c>
    </row>
    <row r="160" spans="1:10" ht="15" customHeight="1">
      <c r="A160" s="379" t="s">
        <v>709</v>
      </c>
      <c r="B160" s="371" t="s">
        <v>710</v>
      </c>
      <c r="C160" s="327">
        <f t="shared" si="22"/>
        <v>56790.549001264233</v>
      </c>
      <c r="D160" s="327">
        <v>6965.6490880228048</v>
      </c>
      <c r="E160" s="327">
        <v>38468.074707663538</v>
      </c>
      <c r="F160" s="327">
        <v>455.24590086608231</v>
      </c>
      <c r="G160" s="327">
        <v>8250.5670978704929</v>
      </c>
      <c r="H160" s="327">
        <v>2651.0122068413161</v>
      </c>
    </row>
    <row r="161" spans="1:8" ht="15" customHeight="1">
      <c r="A161" s="379" t="s">
        <v>711</v>
      </c>
      <c r="B161" s="371" t="s">
        <v>712</v>
      </c>
      <c r="C161" s="327">
        <f t="shared" si="22"/>
        <v>62186.95048655149</v>
      </c>
      <c r="D161" s="327">
        <v>9808.0972549834823</v>
      </c>
      <c r="E161" s="327">
        <v>12178.258941858146</v>
      </c>
      <c r="F161" s="327">
        <v>558.12023499325028</v>
      </c>
      <c r="G161" s="327">
        <v>38176.930016858838</v>
      </c>
      <c r="H161" s="327">
        <v>1465.5440378577778</v>
      </c>
    </row>
    <row r="162" spans="1:8" ht="15" customHeight="1">
      <c r="A162" s="379" t="s">
        <v>713</v>
      </c>
      <c r="B162" s="371" t="s">
        <v>714</v>
      </c>
      <c r="C162" s="327">
        <f t="shared" si="22"/>
        <v>121170.76121939068</v>
      </c>
      <c r="D162" s="327">
        <v>29005.59363425136</v>
      </c>
      <c r="E162" s="327">
        <v>45578.208437477326</v>
      </c>
      <c r="F162" s="327">
        <v>1199.2026865423213</v>
      </c>
      <c r="G162" s="327">
        <v>40865.325696984306</v>
      </c>
      <c r="H162" s="327">
        <v>4522.4307641353626</v>
      </c>
    </row>
    <row r="163" spans="1:8" ht="15" customHeight="1">
      <c r="A163" s="379" t="s">
        <v>715</v>
      </c>
      <c r="B163" s="371" t="s">
        <v>716</v>
      </c>
      <c r="C163" s="327">
        <f t="shared" si="22"/>
        <v>357337.4118943754</v>
      </c>
      <c r="D163" s="327">
        <v>17520.822148216183</v>
      </c>
      <c r="E163" s="327">
        <v>277855.38358514151</v>
      </c>
      <c r="F163" s="327">
        <v>441.33883691181609</v>
      </c>
      <c r="G163" s="327">
        <v>33969.51903995547</v>
      </c>
      <c r="H163" s="327">
        <v>27550.348284150408</v>
      </c>
    </row>
    <row r="164" spans="1:8" ht="15" customHeight="1">
      <c r="A164" s="379" t="s">
        <v>717</v>
      </c>
      <c r="B164" s="371" t="s">
        <v>718</v>
      </c>
      <c r="C164" s="327">
        <f t="shared" si="22"/>
        <v>3547.9864311204256</v>
      </c>
      <c r="D164" s="327">
        <v>1841.0243962226584</v>
      </c>
      <c r="E164" s="327">
        <v>26.213500841563324</v>
      </c>
      <c r="F164" s="327">
        <v>117.96699603149951</v>
      </c>
      <c r="G164" s="327">
        <v>1499.2909640977552</v>
      </c>
      <c r="H164" s="327">
        <v>63.490573926948798</v>
      </c>
    </row>
    <row r="165" spans="1:8" ht="15" customHeight="1">
      <c r="A165" s="379" t="s">
        <v>719</v>
      </c>
      <c r="B165" s="371" t="s">
        <v>720</v>
      </c>
      <c r="C165" s="327">
        <f t="shared" si="22"/>
        <v>28901.672116753223</v>
      </c>
      <c r="D165" s="327">
        <v>9812.0853454806893</v>
      </c>
      <c r="E165" s="327">
        <v>10034.176675656856</v>
      </c>
      <c r="F165" s="327">
        <v>270.58902014340839</v>
      </c>
      <c r="G165" s="327">
        <v>7667.5005549644702</v>
      </c>
      <c r="H165" s="327">
        <v>1117.3205205077988</v>
      </c>
    </row>
    <row r="166" spans="1:8" ht="15" customHeight="1">
      <c r="A166" s="379" t="s">
        <v>721</v>
      </c>
      <c r="B166" s="371" t="s">
        <v>722</v>
      </c>
      <c r="C166" s="327">
        <f t="shared" si="22"/>
        <v>4444.2514507495298</v>
      </c>
      <c r="D166" s="327">
        <v>3858.5015057220467</v>
      </c>
      <c r="E166" s="327">
        <v>85.831816914853363</v>
      </c>
      <c r="F166" s="327">
        <v>40.31033030222094</v>
      </c>
      <c r="G166" s="327">
        <v>435.56890322032291</v>
      </c>
      <c r="H166" s="327">
        <v>24.038894590086237</v>
      </c>
    </row>
    <row r="167" spans="1:8" ht="15" customHeight="1">
      <c r="A167" s="379" t="s">
        <v>723</v>
      </c>
      <c r="B167" s="371" t="s">
        <v>724</v>
      </c>
      <c r="C167" s="327">
        <f t="shared" si="22"/>
        <v>11878.018904856101</v>
      </c>
      <c r="D167" s="327">
        <v>5392.9915995063147</v>
      </c>
      <c r="E167" s="327">
        <v>0</v>
      </c>
      <c r="F167" s="327">
        <v>245.10459220675438</v>
      </c>
      <c r="G167" s="327">
        <v>5395.528069152514</v>
      </c>
      <c r="H167" s="327">
        <v>844.39464399051667</v>
      </c>
    </row>
    <row r="168" spans="1:8" ht="15" customHeight="1">
      <c r="A168" s="379" t="s">
        <v>725</v>
      </c>
      <c r="B168" s="371" t="s">
        <v>726</v>
      </c>
      <c r="C168" s="327">
        <f t="shared" si="22"/>
        <v>71117.689165781427</v>
      </c>
      <c r="D168" s="327">
        <v>43646.844109827332</v>
      </c>
      <c r="E168" s="327">
        <v>2074.5011521939909</v>
      </c>
      <c r="F168" s="327">
        <v>1774.004406383764</v>
      </c>
      <c r="G168" s="327">
        <v>20227.800614474276</v>
      </c>
      <c r="H168" s="327">
        <v>3394.5388829020603</v>
      </c>
    </row>
    <row r="169" spans="1:8" ht="15" customHeight="1">
      <c r="A169" s="379" t="s">
        <v>727</v>
      </c>
      <c r="B169" s="371" t="s">
        <v>728</v>
      </c>
      <c r="C169" s="327">
        <f t="shared" si="22"/>
        <v>4674.4444285124373</v>
      </c>
      <c r="D169" s="327">
        <v>2252.3793787220625</v>
      </c>
      <c r="E169" s="327">
        <v>655.21573265021743</v>
      </c>
      <c r="F169" s="327">
        <v>51.247471391573541</v>
      </c>
      <c r="G169" s="327">
        <v>1520.1274210577214</v>
      </c>
      <c r="H169" s="327">
        <v>195.47442469086249</v>
      </c>
    </row>
    <row r="170" spans="1:8" ht="15" customHeight="1">
      <c r="A170" s="379" t="s">
        <v>729</v>
      </c>
      <c r="B170" s="371" t="s">
        <v>730</v>
      </c>
      <c r="C170" s="327">
        <f t="shared" si="22"/>
        <v>28136.580402547581</v>
      </c>
      <c r="D170" s="327">
        <v>6936.805117037482</v>
      </c>
      <c r="E170" s="327">
        <v>265.61467666893805</v>
      </c>
      <c r="F170" s="327">
        <v>2555.2599818782855</v>
      </c>
      <c r="G170" s="327">
        <v>6991.001664404268</v>
      </c>
      <c r="H170" s="327">
        <v>11387.898962558609</v>
      </c>
    </row>
    <row r="171" spans="1:8" ht="15" customHeight="1">
      <c r="A171" s="379" t="s">
        <v>731</v>
      </c>
      <c r="B171" s="371" t="s">
        <v>732</v>
      </c>
      <c r="C171" s="327">
        <f t="shared" si="22"/>
        <v>1959.099300929292</v>
      </c>
      <c r="D171" s="327">
        <v>1076.965402177673</v>
      </c>
      <c r="E171" s="327">
        <v>259.16743134027303</v>
      </c>
      <c r="F171" s="327">
        <v>35.492356632643002</v>
      </c>
      <c r="G171" s="327">
        <v>484.26083691525594</v>
      </c>
      <c r="H171" s="327">
        <v>103.21327386344717</v>
      </c>
    </row>
    <row r="172" spans="1:8" ht="15" customHeight="1">
      <c r="A172" s="379" t="s">
        <v>733</v>
      </c>
      <c r="B172" s="371" t="s">
        <v>734</v>
      </c>
      <c r="C172" s="327">
        <f t="shared" si="22"/>
        <v>9923.8858606905924</v>
      </c>
      <c r="D172" s="327">
        <v>7098.0283673863596</v>
      </c>
      <c r="E172" s="327">
        <v>103.11235718556324</v>
      </c>
      <c r="F172" s="327">
        <v>190.22017741258196</v>
      </c>
      <c r="G172" s="327">
        <v>1857.0958084335243</v>
      </c>
      <c r="H172" s="327">
        <v>675.4291502725647</v>
      </c>
    </row>
    <row r="173" spans="1:8" ht="15" customHeight="1">
      <c r="A173" s="379" t="s">
        <v>735</v>
      </c>
      <c r="B173" s="371" t="s">
        <v>736</v>
      </c>
      <c r="C173" s="327">
        <f t="shared" si="22"/>
        <v>27477.918493422192</v>
      </c>
      <c r="D173" s="327">
        <v>9969.6347836548084</v>
      </c>
      <c r="E173" s="327">
        <v>5960.8509208262822</v>
      </c>
      <c r="F173" s="327">
        <v>559.78748211052971</v>
      </c>
      <c r="G173" s="327">
        <v>9210.511043244609</v>
      </c>
      <c r="H173" s="327">
        <v>1777.134263585961</v>
      </c>
    </row>
    <row r="174" spans="1:8" ht="9.9499999999999993" customHeight="1">
      <c r="A174" s="529"/>
      <c r="B174" s="530"/>
      <c r="C174" s="327"/>
      <c r="D174" s="327"/>
      <c r="E174" s="327"/>
      <c r="F174" s="327"/>
      <c r="G174" s="327"/>
      <c r="H174" s="327"/>
    </row>
    <row r="175" spans="1:8" ht="15" customHeight="1">
      <c r="A175" s="374"/>
      <c r="B175" s="371" t="s">
        <v>737</v>
      </c>
      <c r="C175" s="334">
        <f t="shared" ref="C175" si="23">SUM(C156:C173)</f>
        <v>938678.02619029768</v>
      </c>
      <c r="D175" s="327">
        <v>194320.92323324253</v>
      </c>
      <c r="E175" s="327">
        <v>414084.27971308521</v>
      </c>
      <c r="F175" s="327">
        <v>62575.830164498926</v>
      </c>
      <c r="G175" s="327">
        <v>208574.43995308987</v>
      </c>
      <c r="H175" s="327">
        <v>59122.553126381099</v>
      </c>
    </row>
    <row r="176" spans="1:8" ht="15" customHeight="1">
      <c r="A176" s="340"/>
      <c r="B176" s="385" t="s">
        <v>570</v>
      </c>
      <c r="C176" s="327">
        <f t="shared" ref="C176" si="24">SUM(D176:H176)</f>
        <v>576100.96315329475</v>
      </c>
      <c r="D176" s="384">
        <v>519143.85773481388</v>
      </c>
      <c r="E176" s="384">
        <v>0</v>
      </c>
      <c r="F176" s="384">
        <v>0</v>
      </c>
      <c r="G176" s="384">
        <v>51270.179554748989</v>
      </c>
      <c r="H176" s="384">
        <v>5686.925863731929</v>
      </c>
    </row>
    <row r="177" spans="1:11" ht="15" customHeight="1">
      <c r="A177" s="340"/>
      <c r="B177" s="371" t="s">
        <v>814</v>
      </c>
      <c r="C177" s="334">
        <f t="shared" ref="C177" si="25">SUM(C175:C176)</f>
        <v>1514778.9893435924</v>
      </c>
      <c r="D177" s="327">
        <v>713464.78096805641</v>
      </c>
      <c r="E177" s="327">
        <v>414084.27971308521</v>
      </c>
      <c r="F177" s="327">
        <v>62575.830164498926</v>
      </c>
      <c r="G177" s="327">
        <v>259844.61950783886</v>
      </c>
      <c r="H177" s="327">
        <v>64809.478990113028</v>
      </c>
    </row>
    <row r="178" spans="1:11" ht="15" customHeight="1">
      <c r="A178" s="340"/>
      <c r="B178" s="385" t="s">
        <v>815</v>
      </c>
      <c r="C178" s="406">
        <f>SUM(D178:H178)</f>
        <v>-91181.835539723703</v>
      </c>
      <c r="D178" s="406">
        <v>-8909.4333913490482</v>
      </c>
      <c r="E178" s="406">
        <v>-65132.608102237165</v>
      </c>
      <c r="F178" s="327">
        <v>0</v>
      </c>
      <c r="G178" s="406">
        <v>-17139.7940461375</v>
      </c>
      <c r="H178" s="327">
        <v>0</v>
      </c>
      <c r="I178" s="150"/>
      <c r="J178" s="150"/>
      <c r="K178" s="150"/>
    </row>
    <row r="179" spans="1:11" ht="15" customHeight="1">
      <c r="A179" s="340"/>
      <c r="B179" s="371" t="s">
        <v>806</v>
      </c>
      <c r="C179" s="327">
        <f>SUM(D179:H179)</f>
        <v>1423597.1538038687</v>
      </c>
      <c r="D179" s="327">
        <v>704555.34757670737</v>
      </c>
      <c r="E179" s="327">
        <v>348951.67161084805</v>
      </c>
      <c r="F179" s="327">
        <v>62575.830164498926</v>
      </c>
      <c r="G179" s="327">
        <v>242704.82546170134</v>
      </c>
      <c r="H179" s="327">
        <v>64809.478990113028</v>
      </c>
    </row>
    <row r="180" spans="1:11" ht="24.95" customHeight="1">
      <c r="A180" s="340"/>
      <c r="B180" s="388"/>
      <c r="C180" s="387" t="s">
        <v>816</v>
      </c>
      <c r="D180" s="389"/>
      <c r="E180" s="389"/>
      <c r="F180" s="389"/>
      <c r="G180" s="389"/>
      <c r="H180" s="389"/>
    </row>
    <row r="181" spans="1:11" ht="15" customHeight="1">
      <c r="A181" s="379" t="s">
        <v>701</v>
      </c>
      <c r="B181" s="371" t="s">
        <v>702</v>
      </c>
      <c r="C181" s="327">
        <f>SUM(D181:H181)</f>
        <v>63175.387680190026</v>
      </c>
      <c r="D181" s="327">
        <v>1075.4990047709907</v>
      </c>
      <c r="E181" s="327">
        <v>3126.5259631401691</v>
      </c>
      <c r="F181" s="327">
        <v>54215.941170024693</v>
      </c>
      <c r="G181" s="327">
        <v>3606.1749585035195</v>
      </c>
      <c r="H181" s="327">
        <v>1151.2465837506525</v>
      </c>
    </row>
    <row r="182" spans="1:11" ht="15" customHeight="1">
      <c r="A182" s="379" t="s">
        <v>703</v>
      </c>
      <c r="B182" s="371" t="s">
        <v>704</v>
      </c>
      <c r="C182" s="327">
        <f t="shared" ref="C182:C198" si="26">SUM(D182:H182)</f>
        <v>2939.9964309601346</v>
      </c>
      <c r="D182" s="327">
        <v>444.17809809902491</v>
      </c>
      <c r="E182" s="327">
        <v>1722.6510706814834</v>
      </c>
      <c r="F182" s="327">
        <v>63.360679197422371</v>
      </c>
      <c r="G182" s="327">
        <v>573.02900037862923</v>
      </c>
      <c r="H182" s="327">
        <v>136.77758260357518</v>
      </c>
    </row>
    <row r="183" spans="1:11" ht="15" customHeight="1">
      <c r="A183" s="379" t="s">
        <v>705</v>
      </c>
      <c r="B183" s="371" t="s">
        <v>706</v>
      </c>
      <c r="C183" s="327">
        <f t="shared" si="26"/>
        <v>77126.513974201327</v>
      </c>
      <c r="D183" s="327">
        <v>36319.972959125858</v>
      </c>
      <c r="E183" s="327">
        <v>15494.995022322544</v>
      </c>
      <c r="F183" s="327">
        <v>859.84921718926216</v>
      </c>
      <c r="G183" s="327">
        <v>22882.563036640073</v>
      </c>
      <c r="H183" s="327">
        <v>1569.1337389235828</v>
      </c>
    </row>
    <row r="184" spans="1:11" ht="15" customHeight="1">
      <c r="A184" s="379" t="s">
        <v>707</v>
      </c>
      <c r="B184" s="371" t="s">
        <v>708</v>
      </c>
      <c r="C184" s="327">
        <f t="shared" si="26"/>
        <v>9449.3120163031672</v>
      </c>
      <c r="D184" s="327">
        <v>2278.4698297567888</v>
      </c>
      <c r="E184" s="327">
        <v>310.72804199982886</v>
      </c>
      <c r="F184" s="327">
        <v>145.28155735166541</v>
      </c>
      <c r="G184" s="327">
        <v>6089.0337044146127</v>
      </c>
      <c r="H184" s="327">
        <v>625.7988827802717</v>
      </c>
    </row>
    <row r="185" spans="1:11" ht="15" customHeight="1">
      <c r="A185" s="379" t="s">
        <v>709</v>
      </c>
      <c r="B185" s="371" t="s">
        <v>710</v>
      </c>
      <c r="C185" s="327">
        <f t="shared" si="26"/>
        <v>57430.457603666444</v>
      </c>
      <c r="D185" s="327">
        <v>7137.6762540233094</v>
      </c>
      <c r="E185" s="327">
        <v>38683.885802164841</v>
      </c>
      <c r="F185" s="327">
        <v>476.3443061925002</v>
      </c>
      <c r="G185" s="327">
        <v>8448.234777946629</v>
      </c>
      <c r="H185" s="327">
        <v>2684.3164633391661</v>
      </c>
    </row>
    <row r="186" spans="1:11" ht="15" customHeight="1">
      <c r="A186" s="379" t="s">
        <v>711</v>
      </c>
      <c r="B186" s="371" t="s">
        <v>712</v>
      </c>
      <c r="C186" s="327">
        <f t="shared" si="26"/>
        <v>65266.072670754336</v>
      </c>
      <c r="D186" s="327">
        <v>10346.114545669347</v>
      </c>
      <c r="E186" s="327">
        <v>12246.580619283795</v>
      </c>
      <c r="F186" s="327">
        <v>609.28653127218274</v>
      </c>
      <c r="G186" s="327">
        <v>40555.815202593825</v>
      </c>
      <c r="H186" s="327">
        <v>1508.2757719351887</v>
      </c>
    </row>
    <row r="187" spans="1:11" ht="15" customHeight="1">
      <c r="A187" s="379" t="s">
        <v>713</v>
      </c>
      <c r="B187" s="371" t="s">
        <v>714</v>
      </c>
      <c r="C187" s="327">
        <f t="shared" si="26"/>
        <v>124959.65033839665</v>
      </c>
      <c r="D187" s="327">
        <v>30600.193037949135</v>
      </c>
      <c r="E187" s="327">
        <v>45833.908342477793</v>
      </c>
      <c r="F187" s="327">
        <v>1265.8375691982005</v>
      </c>
      <c r="G187" s="327">
        <v>42730.197607392765</v>
      </c>
      <c r="H187" s="327">
        <v>4529.5137813787451</v>
      </c>
    </row>
    <row r="188" spans="1:11" ht="15" customHeight="1">
      <c r="A188" s="379" t="s">
        <v>715</v>
      </c>
      <c r="B188" s="371" t="s">
        <v>716</v>
      </c>
      <c r="C188" s="327">
        <f t="shared" si="26"/>
        <v>362000.27968728554</v>
      </c>
      <c r="D188" s="327">
        <v>18690.716227260134</v>
      </c>
      <c r="E188" s="327">
        <v>279414.18981343048</v>
      </c>
      <c r="F188" s="327">
        <v>457.60490531471714</v>
      </c>
      <c r="G188" s="327">
        <v>34844.443998568509</v>
      </c>
      <c r="H188" s="327">
        <v>28593.324742711644</v>
      </c>
    </row>
    <row r="189" spans="1:11" ht="15" customHeight="1">
      <c r="A189" s="379" t="s">
        <v>717</v>
      </c>
      <c r="B189" s="371" t="s">
        <v>718</v>
      </c>
      <c r="C189" s="327">
        <f t="shared" si="26"/>
        <v>3832.2218667406687</v>
      </c>
      <c r="D189" s="327">
        <v>1999.8773274170171</v>
      </c>
      <c r="E189" s="327">
        <v>26.360562121607103</v>
      </c>
      <c r="F189" s="327">
        <v>125.76134810397471</v>
      </c>
      <c r="G189" s="327">
        <v>1612.9052718874163</v>
      </c>
      <c r="H189" s="327">
        <v>67.317357210653284</v>
      </c>
    </row>
    <row r="190" spans="1:11" ht="15" customHeight="1">
      <c r="A190" s="379" t="s">
        <v>719</v>
      </c>
      <c r="B190" s="371" t="s">
        <v>720</v>
      </c>
      <c r="C190" s="327">
        <f t="shared" si="26"/>
        <v>29750.843476671078</v>
      </c>
      <c r="D190" s="327">
        <v>10240.306181238946</v>
      </c>
      <c r="E190" s="327">
        <v>10090.46976199532</v>
      </c>
      <c r="F190" s="327">
        <v>287.54228232139315</v>
      </c>
      <c r="G190" s="327">
        <v>8027.1913900216932</v>
      </c>
      <c r="H190" s="327">
        <v>1105.3338610937276</v>
      </c>
    </row>
    <row r="191" spans="1:11" ht="15" customHeight="1">
      <c r="A191" s="379" t="s">
        <v>721</v>
      </c>
      <c r="B191" s="371" t="s">
        <v>722</v>
      </c>
      <c r="C191" s="327">
        <f t="shared" si="26"/>
        <v>4598.3257220724508</v>
      </c>
      <c r="D191" s="327">
        <v>3978.2075234770332</v>
      </c>
      <c r="E191" s="327">
        <v>86.313344999952463</v>
      </c>
      <c r="F191" s="327">
        <v>38.720415065091437</v>
      </c>
      <c r="G191" s="327">
        <v>467.96834519462135</v>
      </c>
      <c r="H191" s="327">
        <v>27.116093335751913</v>
      </c>
    </row>
    <row r="192" spans="1:11" ht="15" customHeight="1">
      <c r="A192" s="379" t="s">
        <v>723</v>
      </c>
      <c r="B192" s="371" t="s">
        <v>724</v>
      </c>
      <c r="C192" s="327">
        <f t="shared" si="26"/>
        <v>12656.482049589915</v>
      </c>
      <c r="D192" s="327">
        <v>5726.4632288050507</v>
      </c>
      <c r="E192" s="327">
        <v>0</v>
      </c>
      <c r="F192" s="327">
        <v>265.73724858143174</v>
      </c>
      <c r="G192" s="327">
        <v>5822.9643920923572</v>
      </c>
      <c r="H192" s="327">
        <v>841.31718011107569</v>
      </c>
    </row>
    <row r="193" spans="1:11" ht="15" customHeight="1">
      <c r="A193" s="379" t="s">
        <v>725</v>
      </c>
      <c r="B193" s="371" t="s">
        <v>726</v>
      </c>
      <c r="C193" s="327">
        <f t="shared" si="26"/>
        <v>73365.245369687458</v>
      </c>
      <c r="D193" s="327">
        <v>45192.039008015228</v>
      </c>
      <c r="E193" s="327">
        <v>2086.1393838341619</v>
      </c>
      <c r="F193" s="327">
        <v>1880.006668403445</v>
      </c>
      <c r="G193" s="327">
        <v>20822.889687449395</v>
      </c>
      <c r="H193" s="327">
        <v>3384.1706219852294</v>
      </c>
    </row>
    <row r="194" spans="1:11" ht="15" customHeight="1">
      <c r="A194" s="379" t="s">
        <v>727</v>
      </c>
      <c r="B194" s="371" t="s">
        <v>728</v>
      </c>
      <c r="C194" s="327">
        <f t="shared" si="26"/>
        <v>4828.7704155250085</v>
      </c>
      <c r="D194" s="327">
        <v>2323.8176164950337</v>
      </c>
      <c r="E194" s="327">
        <v>658.89158140200186</v>
      </c>
      <c r="F194" s="327">
        <v>58.912631516391194</v>
      </c>
      <c r="G194" s="327">
        <v>1580.2179552364169</v>
      </c>
      <c r="H194" s="327">
        <v>206.93063087516504</v>
      </c>
    </row>
    <row r="195" spans="1:11" ht="15" customHeight="1">
      <c r="A195" s="379" t="s">
        <v>729</v>
      </c>
      <c r="B195" s="371" t="s">
        <v>730</v>
      </c>
      <c r="C195" s="327">
        <f t="shared" si="26"/>
        <v>29008.099616423897</v>
      </c>
      <c r="D195" s="327">
        <v>7154.8743857863419</v>
      </c>
      <c r="E195" s="327">
        <v>267.10481087823121</v>
      </c>
      <c r="F195" s="327">
        <v>2692.1888590298709</v>
      </c>
      <c r="G195" s="327">
        <v>7198.8970282334785</v>
      </c>
      <c r="H195" s="327">
        <v>11695.034532495974</v>
      </c>
    </row>
    <row r="196" spans="1:11" ht="15" customHeight="1">
      <c r="A196" s="379" t="s">
        <v>731</v>
      </c>
      <c r="B196" s="371" t="s">
        <v>732</v>
      </c>
      <c r="C196" s="327">
        <f t="shared" si="26"/>
        <v>2097.1441011255097</v>
      </c>
      <c r="D196" s="327">
        <v>1184.9981099373458</v>
      </c>
      <c r="E196" s="327">
        <v>260.62139563252532</v>
      </c>
      <c r="F196" s="327">
        <v>37.611603179136559</v>
      </c>
      <c r="G196" s="327">
        <v>507.17470753047661</v>
      </c>
      <c r="H196" s="327">
        <v>106.73828484602549</v>
      </c>
    </row>
    <row r="197" spans="1:11" ht="15" customHeight="1">
      <c r="A197" s="379" t="s">
        <v>733</v>
      </c>
      <c r="B197" s="371" t="s">
        <v>734</v>
      </c>
      <c r="C197" s="327">
        <f t="shared" si="26"/>
        <v>10738.269708166414</v>
      </c>
      <c r="D197" s="327">
        <v>7709.5214899494131</v>
      </c>
      <c r="E197" s="327">
        <v>103.69083143544279</v>
      </c>
      <c r="F197" s="327">
        <v>201.88764854882928</v>
      </c>
      <c r="G197" s="327">
        <v>1987.3749982053164</v>
      </c>
      <c r="H197" s="327">
        <v>735.79474002741188</v>
      </c>
    </row>
    <row r="198" spans="1:11" ht="15" customHeight="1">
      <c r="A198" s="379" t="s">
        <v>735</v>
      </c>
      <c r="B198" s="371" t="s">
        <v>736</v>
      </c>
      <c r="C198" s="327">
        <f t="shared" si="26"/>
        <v>28019.190047108699</v>
      </c>
      <c r="D198" s="327">
        <v>10209.851806999201</v>
      </c>
      <c r="E198" s="327">
        <v>5994.2920995480836</v>
      </c>
      <c r="F198" s="327">
        <v>594.04636790462087</v>
      </c>
      <c r="G198" s="327">
        <v>9451.6353032337138</v>
      </c>
      <c r="H198" s="327">
        <v>1769.3644694230777</v>
      </c>
    </row>
    <row r="199" spans="1:11" ht="9.9499999999999993" customHeight="1">
      <c r="A199" s="529"/>
      <c r="B199" s="530"/>
      <c r="C199" s="327"/>
      <c r="D199" s="327"/>
      <c r="E199" s="327"/>
      <c r="F199" s="327"/>
      <c r="G199" s="327"/>
      <c r="H199" s="327"/>
    </row>
    <row r="200" spans="1:11" ht="15" customHeight="1">
      <c r="A200" s="374"/>
      <c r="B200" s="371" t="s">
        <v>737</v>
      </c>
      <c r="C200" s="334">
        <f t="shared" ref="C200" si="27">SUM(C181:C198)</f>
        <v>961242.26277486852</v>
      </c>
      <c r="D200" s="327">
        <v>202612.77663477522</v>
      </c>
      <c r="E200" s="327">
        <v>416407.34844734822</v>
      </c>
      <c r="F200" s="327">
        <v>64275.921008394835</v>
      </c>
      <c r="G200" s="327">
        <v>217208.71136552346</v>
      </c>
      <c r="H200" s="327">
        <v>60737.505318826908</v>
      </c>
    </row>
    <row r="201" spans="1:11" ht="15" customHeight="1">
      <c r="A201" s="340"/>
      <c r="B201" s="385" t="s">
        <v>570</v>
      </c>
      <c r="C201" s="327">
        <f t="shared" ref="C201" si="28">SUM(D201:H201)</f>
        <v>599083.2033516427</v>
      </c>
      <c r="D201" s="384">
        <v>539757.57781700382</v>
      </c>
      <c r="E201" s="384">
        <v>0</v>
      </c>
      <c r="F201" s="384">
        <v>0</v>
      </c>
      <c r="G201" s="384">
        <v>53526.802281874312</v>
      </c>
      <c r="H201" s="384">
        <v>5798.8232527645523</v>
      </c>
    </row>
    <row r="202" spans="1:11" ht="15" customHeight="1">
      <c r="A202" s="340"/>
      <c r="B202" s="371" t="s">
        <v>814</v>
      </c>
      <c r="C202" s="334">
        <f t="shared" ref="C202" si="29">SUM(C200:C201)</f>
        <v>1560325.4661265113</v>
      </c>
      <c r="D202" s="327">
        <v>742370.35445177904</v>
      </c>
      <c r="E202" s="327">
        <v>416407.34844734822</v>
      </c>
      <c r="F202" s="327">
        <v>64275.921008394835</v>
      </c>
      <c r="G202" s="327">
        <v>270735.51364739775</v>
      </c>
      <c r="H202" s="327">
        <v>66536.328571591468</v>
      </c>
    </row>
    <row r="203" spans="1:11" ht="15" customHeight="1">
      <c r="A203" s="340"/>
      <c r="B203" s="385" t="s">
        <v>815</v>
      </c>
      <c r="C203" s="406">
        <f>SUM(D203:H203)</f>
        <v>-91946.170978829352</v>
      </c>
      <c r="D203" s="406">
        <v>-10323.808181250852</v>
      </c>
      <c r="E203" s="406">
        <v>-65876.310284484265</v>
      </c>
      <c r="F203" s="327">
        <v>0</v>
      </c>
      <c r="G203" s="406">
        <v>-15746.052513094246</v>
      </c>
      <c r="H203" s="327">
        <v>0</v>
      </c>
      <c r="I203" s="150"/>
      <c r="J203" s="150"/>
      <c r="K203" s="150"/>
    </row>
    <row r="204" spans="1:11" ht="15" customHeight="1">
      <c r="A204" s="340"/>
      <c r="B204" s="371" t="s">
        <v>806</v>
      </c>
      <c r="C204" s="327">
        <f>SUM(D204:H204)</f>
        <v>1468379.2951476821</v>
      </c>
      <c r="D204" s="327">
        <v>732046.54627052823</v>
      </c>
      <c r="E204" s="327">
        <v>350531.03816286393</v>
      </c>
      <c r="F204" s="327">
        <v>64275.921008394835</v>
      </c>
      <c r="G204" s="327">
        <v>254989.46113430351</v>
      </c>
      <c r="H204" s="327">
        <v>66536.328571591468</v>
      </c>
    </row>
    <row r="205" spans="1:11" ht="15" customHeight="1">
      <c r="A205" s="356" t="s">
        <v>323</v>
      </c>
      <c r="B205" s="377"/>
      <c r="C205" s="377"/>
    </row>
    <row r="206" spans="1:11" ht="15" customHeight="1">
      <c r="A206" s="306" t="s">
        <v>817</v>
      </c>
      <c r="B206" s="377"/>
      <c r="C206" s="377"/>
    </row>
    <row r="207" spans="1:11" ht="15" customHeight="1">
      <c r="A207" s="306" t="s">
        <v>751</v>
      </c>
      <c r="B207" s="377"/>
      <c r="C207" s="377"/>
    </row>
    <row r="208" spans="1:11" ht="15" customHeight="1">
      <c r="A208" s="306" t="s">
        <v>818</v>
      </c>
      <c r="B208" s="377"/>
      <c r="C208" s="377"/>
    </row>
    <row r="209" spans="1:3" ht="15" customHeight="1">
      <c r="A209" s="214" t="s">
        <v>819</v>
      </c>
      <c r="B209" s="377"/>
      <c r="C209" s="377"/>
    </row>
    <row r="210" spans="1:3" ht="15" customHeight="1">
      <c r="A210" s="306" t="s">
        <v>820</v>
      </c>
      <c r="B210" s="377"/>
      <c r="C210" s="377"/>
    </row>
    <row r="211" spans="1:3" ht="15" customHeight="1">
      <c r="A211" s="306" t="s">
        <v>860</v>
      </c>
    </row>
    <row r="212" spans="1:3" ht="15" customHeight="1">
      <c r="A212" s="214" t="s">
        <v>821</v>
      </c>
    </row>
    <row r="213" spans="1:3" ht="15" customHeight="1"/>
    <row r="217" spans="1:3">
      <c r="A217" s="341"/>
    </row>
  </sheetData>
  <mergeCells count="8">
    <mergeCell ref="A174:B174"/>
    <mergeCell ref="A199:B199"/>
    <mergeCell ref="A24:B24"/>
    <mergeCell ref="A49:B49"/>
    <mergeCell ref="A74:B74"/>
    <mergeCell ref="A99:B99"/>
    <mergeCell ref="A124:B124"/>
    <mergeCell ref="A149:B149"/>
  </mergeCells>
  <pageMargins left="0.59055118110236227" right="0.19685039370078741" top="0.78740157480314965" bottom="0.39370078740157483" header="0.11811023622047245" footer="0.11811023622047245"/>
  <pageSetup paperSize="9" scale="70" orientation="portrait" r:id="rId1"/>
  <headerFooter alignWithMargins="0">
    <oddFooter>&amp;L&amp;"MetaNormalLF-Roman,Standard"&amp;10Statistisches Bundesamt, Tabellen zu den UGR, Teil 5, 2018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9"/>
  <sheetViews>
    <sheetView zoomScaleNormal="100" zoomScaleSheetLayoutView="100" workbookViewId="0"/>
  </sheetViews>
  <sheetFormatPr baseColWidth="10" defaultRowHeight="12.75"/>
  <cols>
    <col min="1" max="1" width="8.42578125" style="75" customWidth="1"/>
    <col min="2" max="2" width="11.140625" style="75" customWidth="1"/>
    <col min="3" max="3" width="82.5703125" style="74" customWidth="1"/>
    <col min="4" max="16384" width="11.42578125" style="74"/>
  </cols>
  <sheetData>
    <row r="1" spans="1:3" ht="18">
      <c r="A1" s="72" t="s">
        <v>192</v>
      </c>
      <c r="B1" s="73"/>
      <c r="C1" s="73"/>
    </row>
    <row r="2" spans="1:3" ht="13.5" customHeight="1">
      <c r="C2" s="76"/>
    </row>
    <row r="3" spans="1:3" ht="12.75" customHeight="1">
      <c r="A3" s="77"/>
      <c r="B3" s="77"/>
      <c r="C3" s="78"/>
    </row>
    <row r="4" spans="1:3" ht="15" customHeight="1">
      <c r="A4" s="79" t="s">
        <v>193</v>
      </c>
      <c r="B4" s="79" t="s">
        <v>194</v>
      </c>
      <c r="C4" s="80" t="s">
        <v>195</v>
      </c>
    </row>
    <row r="5" spans="1:3" ht="15" customHeight="1">
      <c r="A5" s="79"/>
      <c r="B5" s="79" t="s">
        <v>196</v>
      </c>
      <c r="C5" s="80" t="s">
        <v>197</v>
      </c>
    </row>
    <row r="6" spans="1:3" ht="12.75" customHeight="1">
      <c r="A6" s="79"/>
      <c r="B6" s="79"/>
      <c r="C6" s="80"/>
    </row>
    <row r="7" spans="1:3" ht="15" customHeight="1">
      <c r="A7" s="80" t="s">
        <v>198</v>
      </c>
      <c r="B7" s="80" t="s">
        <v>199</v>
      </c>
      <c r="C7" s="80" t="s">
        <v>200</v>
      </c>
    </row>
    <row r="8" spans="1:3" ht="15" customHeight="1">
      <c r="A8" s="80"/>
      <c r="B8" s="80"/>
      <c r="C8" s="93" t="s">
        <v>274</v>
      </c>
    </row>
    <row r="9" spans="1:3" ht="12.75" customHeight="1">
      <c r="C9" s="75"/>
    </row>
    <row r="10" spans="1:3" ht="15" customHeight="1">
      <c r="A10" s="79" t="s">
        <v>201</v>
      </c>
      <c r="B10" s="79" t="s">
        <v>202</v>
      </c>
      <c r="C10" s="79" t="s">
        <v>203</v>
      </c>
    </row>
    <row r="11" spans="1:3" ht="13.5" customHeight="1">
      <c r="A11" s="79"/>
      <c r="B11" s="79"/>
      <c r="C11" s="79"/>
    </row>
    <row r="12" spans="1:3" ht="15" customHeight="1">
      <c r="A12" s="79" t="s">
        <v>204</v>
      </c>
      <c r="B12" s="79" t="s">
        <v>205</v>
      </c>
      <c r="C12" s="79" t="s">
        <v>206</v>
      </c>
    </row>
    <row r="13" spans="1:3" ht="15" customHeight="1">
      <c r="A13" s="79"/>
      <c r="B13" s="79" t="s">
        <v>207</v>
      </c>
      <c r="C13" s="79" t="s">
        <v>208</v>
      </c>
    </row>
    <row r="14" spans="1:3" ht="15" customHeight="1">
      <c r="A14" s="79"/>
      <c r="B14" s="79" t="s">
        <v>209</v>
      </c>
      <c r="C14" s="79" t="s">
        <v>210</v>
      </c>
    </row>
    <row r="15" spans="1:3" ht="15" customHeight="1">
      <c r="A15" s="79"/>
      <c r="B15" s="79" t="s">
        <v>211</v>
      </c>
      <c r="C15" s="79" t="s">
        <v>212</v>
      </c>
    </row>
    <row r="16" spans="1:3" ht="15" customHeight="1">
      <c r="A16" s="79"/>
      <c r="B16" s="79"/>
      <c r="C16" s="94" t="s">
        <v>275</v>
      </c>
    </row>
    <row r="17" spans="1:3" ht="15" customHeight="1">
      <c r="A17" s="81"/>
      <c r="B17" s="79" t="s">
        <v>213</v>
      </c>
      <c r="C17" s="79" t="s">
        <v>214</v>
      </c>
    </row>
    <row r="18" spans="1:3" ht="15" customHeight="1">
      <c r="A18" s="81"/>
      <c r="B18" s="79"/>
      <c r="C18" s="94" t="s">
        <v>276</v>
      </c>
    </row>
    <row r="19" spans="1:3" ht="13.5" customHeight="1">
      <c r="A19" s="78"/>
      <c r="B19" s="78"/>
      <c r="C19" s="78"/>
    </row>
    <row r="20" spans="1:3" s="83" customFormat="1" ht="20.100000000000001" customHeight="1">
      <c r="A20" s="82" t="s">
        <v>215</v>
      </c>
      <c r="B20" s="82" t="s">
        <v>216</v>
      </c>
      <c r="C20" s="82" t="s">
        <v>217</v>
      </c>
    </row>
    <row r="21" spans="1:3" s="83" customFormat="1" ht="12.75" customHeight="1">
      <c r="A21" s="78"/>
      <c r="B21" s="82"/>
      <c r="C21" s="82"/>
    </row>
    <row r="22" spans="1:3" ht="15" customHeight="1">
      <c r="A22" s="74"/>
      <c r="B22" s="135" t="s">
        <v>346</v>
      </c>
      <c r="C22" s="49" t="s">
        <v>347</v>
      </c>
    </row>
    <row r="23" spans="1:3">
      <c r="A23" s="74"/>
      <c r="B23" s="135"/>
      <c r="C23" s="135"/>
    </row>
    <row r="24" spans="1:3" ht="15" customHeight="1">
      <c r="A24" s="74"/>
      <c r="B24" s="84" t="s">
        <v>348</v>
      </c>
      <c r="C24" s="136" t="s">
        <v>349</v>
      </c>
    </row>
    <row r="25" spans="1:3" ht="15" customHeight="1">
      <c r="A25" s="74"/>
      <c r="B25" s="135" t="s">
        <v>350</v>
      </c>
      <c r="C25" s="49" t="s">
        <v>351</v>
      </c>
    </row>
    <row r="26" spans="1:3" ht="15" customHeight="1">
      <c r="A26" s="74"/>
      <c r="B26" s="135" t="s">
        <v>352</v>
      </c>
      <c r="C26" s="49" t="s">
        <v>863</v>
      </c>
    </row>
    <row r="27" spans="1:3">
      <c r="A27" s="74"/>
      <c r="B27" s="135"/>
      <c r="C27" s="135"/>
    </row>
    <row r="28" spans="1:3" ht="15" customHeight="1">
      <c r="A28" s="74"/>
      <c r="B28" s="137" t="s">
        <v>353</v>
      </c>
      <c r="C28" s="136" t="s">
        <v>354</v>
      </c>
    </row>
    <row r="29" spans="1:3" ht="15" customHeight="1">
      <c r="A29" s="74"/>
      <c r="B29" s="138" t="s">
        <v>355</v>
      </c>
      <c r="C29" s="49" t="s">
        <v>356</v>
      </c>
    </row>
    <row r="30" spans="1:3" ht="15" customHeight="1">
      <c r="A30" s="74"/>
      <c r="B30" s="138" t="s">
        <v>357</v>
      </c>
      <c r="C30" s="49" t="s">
        <v>358</v>
      </c>
    </row>
    <row r="31" spans="1:3">
      <c r="A31" s="74"/>
      <c r="B31" s="138"/>
      <c r="C31" s="135"/>
    </row>
    <row r="32" spans="1:3" ht="15" customHeight="1">
      <c r="A32" s="74"/>
      <c r="B32" s="84" t="s">
        <v>359</v>
      </c>
      <c r="C32" s="136" t="s">
        <v>360</v>
      </c>
    </row>
    <row r="33" spans="1:3" ht="15" customHeight="1">
      <c r="A33" s="74"/>
      <c r="B33" s="135" t="s">
        <v>361</v>
      </c>
      <c r="C33" s="49" t="s">
        <v>362</v>
      </c>
    </row>
    <row r="34" spans="1:3" ht="15" customHeight="1">
      <c r="A34" s="74"/>
      <c r="B34" s="135" t="s">
        <v>363</v>
      </c>
      <c r="C34" s="49" t="s">
        <v>364</v>
      </c>
    </row>
    <row r="35" spans="1:3" ht="15" customHeight="1">
      <c r="A35" s="74"/>
      <c r="B35" s="135" t="s">
        <v>365</v>
      </c>
      <c r="C35" s="49" t="s">
        <v>366</v>
      </c>
    </row>
    <row r="36" spans="1:3" ht="15" customHeight="1">
      <c r="A36" s="74"/>
      <c r="B36" s="135" t="s">
        <v>367</v>
      </c>
      <c r="C36" s="49" t="s">
        <v>368</v>
      </c>
    </row>
    <row r="37" spans="1:3" ht="15" customHeight="1">
      <c r="A37" s="74"/>
      <c r="B37" s="135" t="s">
        <v>369</v>
      </c>
      <c r="C37" s="49" t="s">
        <v>370</v>
      </c>
    </row>
    <row r="38" spans="1:3" ht="15" customHeight="1">
      <c r="A38" s="74"/>
      <c r="B38" s="135" t="s">
        <v>371</v>
      </c>
      <c r="C38" s="49" t="s">
        <v>762</v>
      </c>
    </row>
    <row r="39" spans="1:3">
      <c r="A39" s="74"/>
      <c r="B39" s="135"/>
      <c r="C39" s="135"/>
    </row>
    <row r="40" spans="1:3" ht="15" customHeight="1">
      <c r="A40" s="74"/>
      <c r="B40" s="84" t="s">
        <v>372</v>
      </c>
      <c r="C40" s="136" t="s">
        <v>373</v>
      </c>
    </row>
    <row r="41" spans="1:3" ht="15" customHeight="1">
      <c r="A41" s="74"/>
      <c r="B41" s="135" t="s">
        <v>374</v>
      </c>
      <c r="C41" s="49" t="s">
        <v>375</v>
      </c>
    </row>
    <row r="42" spans="1:3" ht="15" customHeight="1">
      <c r="A42" s="74"/>
      <c r="B42" s="135" t="s">
        <v>376</v>
      </c>
      <c r="C42" s="49" t="s">
        <v>377</v>
      </c>
    </row>
    <row r="43" spans="1:3" ht="15" customHeight="1">
      <c r="A43" s="74"/>
      <c r="B43" s="135" t="s">
        <v>378</v>
      </c>
      <c r="C43" s="49" t="s">
        <v>379</v>
      </c>
    </row>
    <row r="44" spans="1:3" ht="15" customHeight="1">
      <c r="A44" s="74"/>
      <c r="B44" s="135" t="s">
        <v>380</v>
      </c>
      <c r="C44" s="49" t="s">
        <v>381</v>
      </c>
    </row>
    <row r="45" spans="1:3" ht="15" customHeight="1">
      <c r="A45" s="74"/>
      <c r="B45" s="135" t="s">
        <v>382</v>
      </c>
      <c r="C45" s="49" t="s">
        <v>383</v>
      </c>
    </row>
    <row r="46" spans="1:3" ht="15" customHeight="1">
      <c r="A46" s="74"/>
      <c r="B46" s="135" t="s">
        <v>384</v>
      </c>
      <c r="C46" s="49" t="s">
        <v>385</v>
      </c>
    </row>
    <row r="47" spans="1:3">
      <c r="A47" s="74"/>
      <c r="B47" s="135"/>
      <c r="C47" s="135"/>
    </row>
    <row r="48" spans="1:3" ht="15" customHeight="1">
      <c r="A48" s="74"/>
      <c r="B48" s="84" t="s">
        <v>386</v>
      </c>
      <c r="C48" s="139" t="s">
        <v>387</v>
      </c>
    </row>
    <row r="49" spans="1:3" ht="15" customHeight="1">
      <c r="A49" s="74"/>
      <c r="B49" s="140" t="s">
        <v>388</v>
      </c>
      <c r="C49" s="49" t="s">
        <v>389</v>
      </c>
    </row>
    <row r="50" spans="1:3" ht="15" customHeight="1">
      <c r="A50" s="74"/>
      <c r="B50" s="140" t="s">
        <v>390</v>
      </c>
      <c r="C50" s="49" t="s">
        <v>391</v>
      </c>
    </row>
    <row r="51" spans="1:3" ht="15" customHeight="1">
      <c r="A51" s="74"/>
      <c r="B51" s="140" t="s">
        <v>392</v>
      </c>
      <c r="C51" s="49" t="s">
        <v>393</v>
      </c>
    </row>
    <row r="52" spans="1:3" ht="15" customHeight="1">
      <c r="A52" s="74"/>
      <c r="B52" s="140" t="s">
        <v>394</v>
      </c>
      <c r="C52" s="49" t="s">
        <v>395</v>
      </c>
    </row>
    <row r="53" spans="1:3" ht="15" customHeight="1">
      <c r="A53" s="74"/>
      <c r="B53" s="140" t="s">
        <v>396</v>
      </c>
      <c r="C53" s="49" t="s">
        <v>397</v>
      </c>
    </row>
    <row r="54" spans="1:3" ht="15" customHeight="1">
      <c r="A54" s="74"/>
      <c r="B54" s="140" t="s">
        <v>398</v>
      </c>
      <c r="C54" s="49" t="s">
        <v>399</v>
      </c>
    </row>
    <row r="55" spans="1:3" ht="15" customHeight="1">
      <c r="A55" s="74"/>
      <c r="B55" s="135"/>
      <c r="C55" s="139"/>
    </row>
    <row r="56" spans="1:3" ht="20.100000000000001" customHeight="1">
      <c r="B56" s="82" t="s">
        <v>218</v>
      </c>
      <c r="C56" s="82" t="s">
        <v>0</v>
      </c>
    </row>
    <row r="57" spans="1:3" ht="12.75" customHeight="1">
      <c r="B57" s="82"/>
      <c r="C57" s="82"/>
    </row>
    <row r="58" spans="1:3" ht="15" customHeight="1">
      <c r="B58" s="84" t="s">
        <v>219</v>
      </c>
      <c r="C58" s="82" t="s">
        <v>1</v>
      </c>
    </row>
    <row r="59" spans="1:3" ht="15" customHeight="1">
      <c r="B59" s="48" t="s">
        <v>220</v>
      </c>
      <c r="C59" s="49" t="s">
        <v>173</v>
      </c>
    </row>
    <row r="60" spans="1:3" ht="15" customHeight="1">
      <c r="B60" s="48" t="s">
        <v>221</v>
      </c>
      <c r="C60" s="49" t="s">
        <v>170</v>
      </c>
    </row>
    <row r="61" spans="1:3" ht="15" customHeight="1">
      <c r="B61" s="48" t="s">
        <v>222</v>
      </c>
      <c r="C61" s="49" t="s">
        <v>158</v>
      </c>
    </row>
    <row r="62" spans="1:3" ht="15" customHeight="1">
      <c r="B62" s="48" t="s">
        <v>223</v>
      </c>
      <c r="C62" s="49" t="s">
        <v>159</v>
      </c>
    </row>
    <row r="63" spans="1:3" ht="15" customHeight="1">
      <c r="B63" s="48" t="s">
        <v>224</v>
      </c>
      <c r="C63" s="49" t="s">
        <v>313</v>
      </c>
    </row>
    <row r="64" spans="1:3" ht="12.75" customHeight="1">
      <c r="B64" s="81"/>
      <c r="C64" s="75"/>
    </row>
    <row r="65" spans="2:3" ht="15" customHeight="1">
      <c r="B65" s="84" t="s">
        <v>225</v>
      </c>
      <c r="C65" s="85" t="s">
        <v>2</v>
      </c>
    </row>
    <row r="66" spans="2:3" ht="15" customHeight="1">
      <c r="B66" s="48" t="s">
        <v>226</v>
      </c>
      <c r="C66" s="49" t="s">
        <v>227</v>
      </c>
    </row>
    <row r="67" spans="2:3" ht="15" customHeight="1">
      <c r="B67" s="48" t="s">
        <v>228</v>
      </c>
      <c r="C67" s="49" t="s">
        <v>160</v>
      </c>
    </row>
    <row r="68" spans="2:3" ht="15" customHeight="1">
      <c r="B68" s="48" t="s">
        <v>229</v>
      </c>
      <c r="C68" s="49" t="s">
        <v>108</v>
      </c>
    </row>
    <row r="69" spans="2:3" ht="15" customHeight="1">
      <c r="B69" s="48" t="s">
        <v>230</v>
      </c>
      <c r="C69" s="49" t="s">
        <v>172</v>
      </c>
    </row>
    <row r="70" spans="2:3" ht="15" customHeight="1">
      <c r="B70" s="48" t="s">
        <v>231</v>
      </c>
      <c r="C70" s="49" t="s">
        <v>109</v>
      </c>
    </row>
    <row r="71" spans="2:3" ht="15" customHeight="1">
      <c r="B71" s="48" t="s">
        <v>232</v>
      </c>
      <c r="C71" s="49" t="s">
        <v>161</v>
      </c>
    </row>
    <row r="72" spans="2:3" ht="15" customHeight="1">
      <c r="B72" s="48" t="s">
        <v>233</v>
      </c>
      <c r="C72" s="49" t="s">
        <v>3</v>
      </c>
    </row>
    <row r="73" spans="2:3" ht="15" customHeight="1">
      <c r="B73" s="48" t="s">
        <v>234</v>
      </c>
      <c r="C73" s="49" t="s">
        <v>4</v>
      </c>
    </row>
    <row r="74" spans="2:3" ht="15" customHeight="1">
      <c r="B74" s="48" t="s">
        <v>235</v>
      </c>
      <c r="C74" s="49" t="s">
        <v>5</v>
      </c>
    </row>
    <row r="75" spans="2:3" ht="15" customHeight="1">
      <c r="B75" s="48" t="s">
        <v>236</v>
      </c>
      <c r="C75" s="49" t="s">
        <v>6</v>
      </c>
    </row>
    <row r="76" spans="2:3" ht="12.75" customHeight="1">
      <c r="B76" s="81"/>
      <c r="C76" s="75"/>
    </row>
    <row r="77" spans="2:3" ht="15" customHeight="1">
      <c r="B77" s="81" t="s">
        <v>237</v>
      </c>
      <c r="C77" s="507" t="s">
        <v>324</v>
      </c>
    </row>
    <row r="78" spans="2:3" ht="15" customHeight="1"/>
    <row r="79" spans="2:3" ht="15" customHeight="1">
      <c r="B79" s="79" t="s">
        <v>238</v>
      </c>
      <c r="C79" s="79" t="s">
        <v>239</v>
      </c>
    </row>
  </sheetData>
  <hyperlinks>
    <hyperlink ref="B22" location="'11.1'!A1" display="11.1"/>
    <hyperlink ref="B25" location="'11.2.1'!A1" display="11.2.1"/>
    <hyperlink ref="B26" location="'11.2.2'!A1" display="11.2.2"/>
    <hyperlink ref="B29" location="'11.3.1'!A1" display="11.3.1"/>
    <hyperlink ref="B30" location="'11.3.2'!A1" display="11.3.2"/>
    <hyperlink ref="B33" location="'11.4.1'!A1" display="11.4.1"/>
    <hyperlink ref="B34" location="'11.4.2'!A1" display="11.4.2"/>
    <hyperlink ref="B35" location="'11.4.3'!A1" display="11.4.3"/>
    <hyperlink ref="B36" location="'11.4.4'!A1" display="11.4.4"/>
    <hyperlink ref="B37" location="'11.4.5'!A1" display="11.4.5"/>
    <hyperlink ref="B38" location="'11.4.6b'!A1" display="11.4.6b"/>
    <hyperlink ref="B41" location="'11.5.1'!A1" display="11.5.1"/>
    <hyperlink ref="B42" location="'11.5.2'!A1" display="11.5.2"/>
    <hyperlink ref="B43" location="'11.5.3'!A1" display="11.5.3"/>
    <hyperlink ref="B44" location="'11.5.4'!A1" display="11.5.4"/>
    <hyperlink ref="B45" location="'11.5.5'!A1" display="11.5.5"/>
    <hyperlink ref="B46" location="'11.5.6'!A1" display="11.5.6"/>
    <hyperlink ref="B49" location="'11.6.1'!A1" display="11.6.1"/>
    <hyperlink ref="B50" location="'11.6.2'!A1" display="11.6.2"/>
    <hyperlink ref="B51" location="'11.6.3'!A1" display="11.6.3"/>
    <hyperlink ref="B52" location="'11.6.4'!A1" display="11.6.4"/>
    <hyperlink ref="B53" location="'11.6.5'!A1" display="11.6.5"/>
    <hyperlink ref="B54" location="'11.6.6'!A1" display="11.6.6"/>
    <hyperlink ref="B59" location="'12.1.1'!A1" display="12.1.1"/>
    <hyperlink ref="B60" location="'12.1.2'!A1" display="12.1.2"/>
    <hyperlink ref="B61" location="'12.1.3'!A1" display="12.1.3"/>
    <hyperlink ref="B62" location="'12.1.4'!A1" display="12.1.4"/>
    <hyperlink ref="B63" location="'12.1.5'!A1" display="12.1.5"/>
    <hyperlink ref="B66" location="'12.2.1'!A1" display="12.2.1"/>
    <hyperlink ref="B67" location="'12.2.2'!A1" display="12.2.2"/>
    <hyperlink ref="B68" location="'12.2.3'!A1" display="12.2.3"/>
    <hyperlink ref="B69" location="'12.2.4'!A1" display="12.2.4"/>
    <hyperlink ref="B70" location="'12.2.5'!A1" display="12.2.5"/>
    <hyperlink ref="B71" location="'12.2.6'!A1" display="12.2.6"/>
    <hyperlink ref="B72" location="'12.2.7'!A1" display="12.2.7"/>
    <hyperlink ref="B73" location="'12.2.8'!A1" display="12.2.8"/>
    <hyperlink ref="B74" location="'12.2.9'!A1" display="12.2.9"/>
    <hyperlink ref="B75" location="'12.2.10'!A1" display="12.2.10"/>
    <hyperlink ref="C22" location="'10.1'!A1" display="Verkehrs- und umweltrelevanten Indikatoren der nationalen Nachhaltigkeitsstrategie"/>
    <hyperlink ref="C25" location="'10.2.1'!A1" display="Bestände, Fahrleistungen, Kraftstoffverbrauch und CO2-Emissionen von Pkw"/>
    <hyperlink ref="C29" location="'10.3.1'!A1" display="Bestände nach Fahrzeugtypen und Haltergruppen, Benzinmotor (1 000)"/>
    <hyperlink ref="C30" location="'10.3.2'!A1" display="Bestände nach Fahrzeugtypen und Haltergruppen, Dieselmotor (1 000)"/>
    <hyperlink ref="C33" location="'10.4.1'!A1" display="Fahrleistungen im Straßenverkehr insgesamt (Mill. km)"/>
    <hyperlink ref="C34" location="'10.4.2'!A1" display="Fahrleistungen nach Fahrzeugtypen, Ottokraftstoffe (Mill. km)"/>
    <hyperlink ref="C35" location="'10.4.3'!A1" display="Fahrleistungen nach Fahrzeugtypen, Dieselkraftstoffe (Mill. km)"/>
    <hyperlink ref="C36" location="'10.4.4'!A1" display="Fahrleistungen Pkw, Ottokraftstoffe (Mill. km)"/>
    <hyperlink ref="C37" location="'10.4.5'!A1" display="Fahrleistungen Pkw, Dieselkraftstoffe (Mill. km)"/>
    <hyperlink ref="C41" location="'10.5.1'!A1" display="Energieverbrauch im Straßenverkehr insgesamt (Terajoule)"/>
    <hyperlink ref="C42" location="'10.5.2'!A1" display="Energieverbrauch nach Kraftstoffarten (Terajoule)"/>
    <hyperlink ref="C43" location="'10.5.3'!A1" display="Energieverbrauch nach Fahrzeugtypen, Ottokraftstoffe (Terajoule)"/>
    <hyperlink ref="C44" location="'10.5.4'!A1" display="Energieverbrauch nach Fahrzeugtypen, Dieselkraftstoffe (Terajoule)"/>
    <hyperlink ref="C45" location="'10.5.5'!A1" display="Energieverbrauch Pkw, Ottokraftstoffe (Terajoule)"/>
    <hyperlink ref="C46" location="'10.5.6'!A1" display="Energieverbrauch Pkw, Dieselkraftstoffe (Terajoule)"/>
    <hyperlink ref="C49" location="'10.6.1'!A1" display="CO2-Emissionen im Straßenverkehr durch Diesel- und Ottokraftstoffe (1 000 Tonnen)"/>
    <hyperlink ref="C50" location="'10.6.2'!A1" display="CO2-Emissionen nach Kraftstoffarten (1 000 Tonnen)"/>
    <hyperlink ref="C51" location="'10.6.3'!A1" display="CO2-Emissionen durch Ottokraftstoffe nach Fahrzeugtypen (1 000 Tonnen)"/>
    <hyperlink ref="C52" location="'10.6.4'!A1" display="CO2-Emissionen durch Dieselkraftstoffe nach Fahrzeugtypen (1 000 Tonnen)"/>
    <hyperlink ref="C53" location="'10.6.5'!A1" display="CO2-Emissionen Pkw, Ottokraftstoffe (1 000 Tonnen)"/>
    <hyperlink ref="C54" location="'10.6.6'!A1" display="CO2-Emissionen Pkw, Dieselkraftstoffe (1 000 Tonnen)"/>
    <hyperlink ref="C59" location="'11.1.1'!A1" display="Bodennutzung in Deutschland (1 000 Hektar, 2000 = 100, Anteil an Gesamt)"/>
    <hyperlink ref="C60" location="'11.1.2'!A1" display="Erntemengen von Feldfrüchten (Mill. Tonnen)"/>
    <hyperlink ref="C61" location="'11.1.3'!A1" display="Hektarerträge der Feldfrüchte (Dezitonnen)"/>
    <hyperlink ref="C62" location="'11.1.4'!A1" display="Anbaufläche der Feldfrüchte der Landwirtschaft (1 000 Hektar)"/>
    <hyperlink ref="C63" location="'11.1.5'!A1" display="Tierbestand (1 000 Stück, 2005 = 100)"/>
    <hyperlink ref="C66" location="'11.2.1'!A1" display="Flächenbelegung von Erzeugnissen tierischen Ursprungs (Übersichtstabelle)"/>
    <hyperlink ref="C67" location="'11.2.2'!A1" display="Flächenbelegung für Futtermittel in Deutschland (1 000 Hektar)"/>
    <hyperlink ref="C68" location="'11.2.3'!A1" display="Futter von Nutzvieh nach Tierarten und Herkunft (1 000 Tonnen)"/>
    <hyperlink ref="C69" location="'11.2.4'!A1" display="Futter von Nutzvieh nach Tierarten und Herkunft (2000 = 100)"/>
    <hyperlink ref="C70" location="'11.2.5'!A1" display="Futter von Nutzvieh nach Tierarten und Herkunft (%)"/>
    <hyperlink ref="C71" location="'11.2.6'!A1" display="Flächennutzung für die Erzeugung von Futter für Nutzvieh nach Tierarten und Herkunft (1 000 Hektar)"/>
    <hyperlink ref="C72" location="'11.2.7'!A1" display="Flächenbelegung für Erzeugnisse tierischen Ursprungs - Inlandserzeugung"/>
    <hyperlink ref="C73" location="'11.2.8'!A1" display="Flächenbelegung für Erzeugnisse tierischen Ursprungs - Importe"/>
    <hyperlink ref="C74" location="'11.2.9'!A1" display="Flächenbelegung für Erzeugnisse tierischen Ursprungs - Exporte"/>
    <hyperlink ref="C75" location="'11.2.10'!A1" display="Flächenbelegung für Erzeugnisse tierischen Ursprungs - Inlandsverbrauch"/>
    <hyperlink ref="C8" r:id="rId1"/>
    <hyperlink ref="C16" r:id="rId2"/>
    <hyperlink ref="C18" r:id="rId3"/>
    <hyperlink ref="C26" location="'10.2.2'!A1" display="Bestände, Fahrleistungen, Kraftstoffverbrauch und CO2-Emissionen von Lkw "/>
    <hyperlink ref="C38" location="'10.4.6'!A1" display="Güterverkehr deutscher Lastkraftfahrzeuge nach Haltergruppen"/>
    <hyperlink ref="C77" location="'11.3'!A1" display="Treibhausgasemissionen der Landwirtschaft 2014"/>
  </hyperlinks>
  <pageMargins left="0.78740157480314965" right="0.59055118110236227" top="0.78740157480314965" bottom="0.78740157480314965" header="0.11811023622047245" footer="0.11811023622047245"/>
  <pageSetup paperSize="9" scale="80" orientation="portrait" r:id="rId4"/>
  <headerFooter alignWithMargins="0">
    <oddFooter>&amp;L&amp;"MetaNormalLF-Roman,Standard"&amp;10Statistisches Bundesamt, Tabellen zu den UGR, Teil 5, 2018</oddFooter>
  </headerFooter>
  <rowBreaks count="1" manualBreakCount="1">
    <brk id="63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9"/>
  <sheetViews>
    <sheetView workbookViewId="0"/>
  </sheetViews>
  <sheetFormatPr baseColWidth="10" defaultRowHeight="15"/>
  <cols>
    <col min="1" max="1" width="5.7109375" style="214" customWidth="1"/>
    <col min="2" max="2" width="57.7109375" style="341" customWidth="1"/>
    <col min="3" max="14" width="11.7109375" customWidth="1"/>
  </cols>
  <sheetData>
    <row r="1" spans="1:15" s="312" customFormat="1" ht="21.75" customHeight="1">
      <c r="A1" s="310" t="s">
        <v>822</v>
      </c>
      <c r="B1" s="311"/>
      <c r="H1" s="394"/>
    </row>
    <row r="2" spans="1:15" s="313" customFormat="1" ht="18" customHeight="1">
      <c r="A2" s="390" t="s">
        <v>776</v>
      </c>
      <c r="B2" s="315"/>
      <c r="H2" s="365"/>
    </row>
    <row r="3" spans="1:15" s="214" customFormat="1" ht="18" customHeight="1">
      <c r="B3" s="342"/>
    </row>
    <row r="4" spans="1:15" s="321" customFormat="1" ht="27" customHeight="1">
      <c r="A4" s="367" t="s">
        <v>694</v>
      </c>
      <c r="B4" s="367" t="s">
        <v>695</v>
      </c>
      <c r="C4" s="320">
        <v>2005</v>
      </c>
      <c r="D4" s="368">
        <v>2006</v>
      </c>
      <c r="E4" s="319">
        <v>2007</v>
      </c>
      <c r="F4" s="320" t="s">
        <v>696</v>
      </c>
      <c r="G4" s="368" t="s">
        <v>697</v>
      </c>
      <c r="H4" s="319">
        <v>2010</v>
      </c>
      <c r="I4" s="320">
        <v>2011</v>
      </c>
      <c r="J4" s="368">
        <v>2012</v>
      </c>
      <c r="K4" s="319" t="s">
        <v>698</v>
      </c>
      <c r="L4" s="368" t="s">
        <v>699</v>
      </c>
      <c r="M4" s="319">
        <v>2015</v>
      </c>
      <c r="N4" s="368" t="s">
        <v>700</v>
      </c>
      <c r="O4" s="263"/>
    </row>
    <row r="5" spans="1:15" ht="21" customHeight="1">
      <c r="A5" s="378" t="s">
        <v>701</v>
      </c>
      <c r="B5" s="371" t="s">
        <v>702</v>
      </c>
      <c r="C5" s="327">
        <v>692.91466026110356</v>
      </c>
      <c r="D5" s="327">
        <v>621.63422515279819</v>
      </c>
      <c r="E5" s="327">
        <v>538.76918325105328</v>
      </c>
      <c r="F5" s="327">
        <v>494.4740619529224</v>
      </c>
      <c r="G5" s="327">
        <v>413.4601245058476</v>
      </c>
      <c r="H5" s="327">
        <v>385.10311722792159</v>
      </c>
      <c r="I5" s="370">
        <v>374.94181654596127</v>
      </c>
      <c r="J5" s="370">
        <v>334.53622280942676</v>
      </c>
      <c r="K5" s="370">
        <v>330.42768953733344</v>
      </c>
      <c r="L5" s="370">
        <v>496.60942929312796</v>
      </c>
      <c r="M5" s="370">
        <v>443.31668304335386</v>
      </c>
      <c r="N5" s="370">
        <v>427.74989975412961</v>
      </c>
    </row>
    <row r="6" spans="1:15" ht="12.95" customHeight="1">
      <c r="A6" s="379" t="s">
        <v>703</v>
      </c>
      <c r="B6" s="371" t="s">
        <v>704</v>
      </c>
      <c r="C6" s="327">
        <v>225.50322800259767</v>
      </c>
      <c r="D6" s="327">
        <v>188.74580480090657</v>
      </c>
      <c r="E6" s="327">
        <v>136.0463719587882</v>
      </c>
      <c r="F6" s="327">
        <v>124.39623341428847</v>
      </c>
      <c r="G6" s="327">
        <v>108.65223873440196</v>
      </c>
      <c r="H6" s="327">
        <v>101.00693841309996</v>
      </c>
      <c r="I6" s="327">
        <v>89.862932021602376</v>
      </c>
      <c r="J6" s="327">
        <v>82.548395086969293</v>
      </c>
      <c r="K6" s="327">
        <v>80.992246139577759</v>
      </c>
      <c r="L6" s="327">
        <v>70.853470190466851</v>
      </c>
      <c r="M6" s="327">
        <v>61.712715578772809</v>
      </c>
      <c r="N6" s="327">
        <v>58.639236909760875</v>
      </c>
    </row>
    <row r="7" spans="1:15" ht="12.95" customHeight="1">
      <c r="A7" s="379" t="s">
        <v>705</v>
      </c>
      <c r="B7" s="371" t="s">
        <v>706</v>
      </c>
      <c r="C7" s="327">
        <v>12421.313663327523</v>
      </c>
      <c r="D7" s="327">
        <v>11435.894941908333</v>
      </c>
      <c r="E7" s="327">
        <v>9564.3713884441077</v>
      </c>
      <c r="F7" s="327">
        <v>8683.918692829584</v>
      </c>
      <c r="G7" s="327">
        <v>8279.7687145154123</v>
      </c>
      <c r="H7" s="327">
        <v>8650.5186461809444</v>
      </c>
      <c r="I7" s="327">
        <v>9103.4715866530078</v>
      </c>
      <c r="J7" s="327">
        <v>9096.217945626342</v>
      </c>
      <c r="K7" s="327">
        <v>8986.0837138114803</v>
      </c>
      <c r="L7" s="327">
        <v>10106.949961469782</v>
      </c>
      <c r="M7" s="327">
        <v>9975.1391474039028</v>
      </c>
      <c r="N7" s="327">
        <v>10332.534424611611</v>
      </c>
    </row>
    <row r="8" spans="1:15" ht="12.95" customHeight="1">
      <c r="A8" s="379" t="s">
        <v>707</v>
      </c>
      <c r="B8" s="371" t="s">
        <v>708</v>
      </c>
      <c r="C8" s="327">
        <v>492.10405133265965</v>
      </c>
      <c r="D8" s="327">
        <v>468.60922006660968</v>
      </c>
      <c r="E8" s="327">
        <v>426.42982172165534</v>
      </c>
      <c r="F8" s="327">
        <v>430.30198686824104</v>
      </c>
      <c r="G8" s="327">
        <v>559.42589295072435</v>
      </c>
      <c r="H8" s="327">
        <v>596.43662360733481</v>
      </c>
      <c r="I8" s="327">
        <v>454.29500844297883</v>
      </c>
      <c r="J8" s="327">
        <v>458.46968158349318</v>
      </c>
      <c r="K8" s="327">
        <v>344.15534873427328</v>
      </c>
      <c r="L8" s="327">
        <v>459.60850952664009</v>
      </c>
      <c r="M8" s="327">
        <v>466.55005558322944</v>
      </c>
      <c r="N8" s="327">
        <v>475.04903478497687</v>
      </c>
    </row>
    <row r="9" spans="1:15" ht="12.95" customHeight="1">
      <c r="A9" s="379" t="s">
        <v>709</v>
      </c>
      <c r="B9" s="371" t="s">
        <v>710</v>
      </c>
      <c r="C9" s="327">
        <v>3232.2698353477999</v>
      </c>
      <c r="D9" s="327">
        <v>3370.085383857228</v>
      </c>
      <c r="E9" s="327">
        <v>2905.2133620296695</v>
      </c>
      <c r="F9" s="327">
        <v>2968.833827800162</v>
      </c>
      <c r="G9" s="327">
        <v>2684.2820553926026</v>
      </c>
      <c r="H9" s="327">
        <v>2484.1099591403195</v>
      </c>
      <c r="I9" s="327">
        <v>2372.7578545734491</v>
      </c>
      <c r="J9" s="327">
        <v>2224.1808844198586</v>
      </c>
      <c r="K9" s="327">
        <v>2162.3159872245301</v>
      </c>
      <c r="L9" s="327">
        <v>2297.2808443149734</v>
      </c>
      <c r="M9" s="327">
        <v>2116.0167772049667</v>
      </c>
      <c r="N9" s="327">
        <v>2083.6889483614714</v>
      </c>
    </row>
    <row r="10" spans="1:15" ht="12.95" customHeight="1">
      <c r="A10" s="379" t="s">
        <v>711</v>
      </c>
      <c r="B10" s="371" t="s">
        <v>712</v>
      </c>
      <c r="C10" s="327">
        <v>3228.6460991546401</v>
      </c>
      <c r="D10" s="327">
        <v>2884.8143742977973</v>
      </c>
      <c r="E10" s="327">
        <v>2269.0057075199106</v>
      </c>
      <c r="F10" s="327">
        <v>2112.2407308147194</v>
      </c>
      <c r="G10" s="327">
        <v>1838.5569978707849</v>
      </c>
      <c r="H10" s="327">
        <v>1995.0945081950376</v>
      </c>
      <c r="I10" s="327">
        <v>2090.2351033119439</v>
      </c>
      <c r="J10" s="327">
        <v>2181.6871282962024</v>
      </c>
      <c r="K10" s="327">
        <v>2241.3251396420173</v>
      </c>
      <c r="L10" s="327">
        <v>2394.5846262110831</v>
      </c>
      <c r="M10" s="327">
        <v>2214.2769437781017</v>
      </c>
      <c r="N10" s="327">
        <v>2204.9036807398779</v>
      </c>
    </row>
    <row r="11" spans="1:15" ht="12.95" customHeight="1">
      <c r="A11" s="379" t="s">
        <v>713</v>
      </c>
      <c r="B11" s="371" t="s">
        <v>714</v>
      </c>
      <c r="C11" s="327">
        <v>15998.956338866175</v>
      </c>
      <c r="D11" s="327">
        <v>14874.500841633142</v>
      </c>
      <c r="E11" s="327">
        <v>13403.85021880631</v>
      </c>
      <c r="F11" s="327">
        <v>11698.21684103911</v>
      </c>
      <c r="G11" s="327">
        <v>12818.262345873256</v>
      </c>
      <c r="H11" s="327">
        <v>13184.095696663797</v>
      </c>
      <c r="I11" s="327">
        <v>13309.485024369413</v>
      </c>
      <c r="J11" s="327">
        <v>13118.39713377829</v>
      </c>
      <c r="K11" s="327">
        <v>12951.942710127161</v>
      </c>
      <c r="L11" s="327">
        <v>8056.138959289352</v>
      </c>
      <c r="M11" s="327">
        <v>7512.1293759098153</v>
      </c>
      <c r="N11" s="327">
        <v>7576.6734701292125</v>
      </c>
    </row>
    <row r="12" spans="1:15" ht="12.95" customHeight="1">
      <c r="A12" s="379" t="s">
        <v>715</v>
      </c>
      <c r="B12" s="371" t="s">
        <v>716</v>
      </c>
      <c r="C12" s="327">
        <v>2732.9795443542321</v>
      </c>
      <c r="D12" s="327">
        <v>2600.0381178719026</v>
      </c>
      <c r="E12" s="327">
        <v>2203.9992167074238</v>
      </c>
      <c r="F12" s="327">
        <v>2059.8400263570952</v>
      </c>
      <c r="G12" s="327">
        <v>2517.7628694577265</v>
      </c>
      <c r="H12" s="327">
        <v>2614.0947587884584</v>
      </c>
      <c r="I12" s="327">
        <v>2165.6015088538416</v>
      </c>
      <c r="J12" s="327">
        <v>2198.9806812824713</v>
      </c>
      <c r="K12" s="327">
        <v>1905.5188538075624</v>
      </c>
      <c r="L12" s="327">
        <v>3346.206562089249</v>
      </c>
      <c r="M12" s="327">
        <v>3022.1456641525619</v>
      </c>
      <c r="N12" s="327">
        <v>2961.6642146656968</v>
      </c>
    </row>
    <row r="13" spans="1:15" ht="12.95" customHeight="1">
      <c r="A13" s="379" t="s">
        <v>717</v>
      </c>
      <c r="B13" s="371" t="s">
        <v>718</v>
      </c>
      <c r="C13" s="327">
        <v>1365.1209098744687</v>
      </c>
      <c r="D13" s="327">
        <v>1252.6093959509938</v>
      </c>
      <c r="E13" s="327">
        <v>1038.9273035762258</v>
      </c>
      <c r="F13" s="327">
        <v>1036.3750801403628</v>
      </c>
      <c r="G13" s="327">
        <v>989.29631414438575</v>
      </c>
      <c r="H13" s="327">
        <v>1003.0476754033949</v>
      </c>
      <c r="I13" s="327">
        <v>1026.5863220461595</v>
      </c>
      <c r="J13" s="327">
        <v>1037.9976570069882</v>
      </c>
      <c r="K13" s="327">
        <v>1030.6668311505803</v>
      </c>
      <c r="L13" s="327">
        <v>1338.2287258207475</v>
      </c>
      <c r="M13" s="327">
        <v>1264.1826691531573</v>
      </c>
      <c r="N13" s="327">
        <v>1291.4212295444624</v>
      </c>
    </row>
    <row r="14" spans="1:15" ht="12.95" customHeight="1">
      <c r="A14" s="379" t="s">
        <v>719</v>
      </c>
      <c r="B14" s="371" t="s">
        <v>720</v>
      </c>
      <c r="C14" s="327">
        <v>4099.0130274637513</v>
      </c>
      <c r="D14" s="327">
        <v>3746.1149204797985</v>
      </c>
      <c r="E14" s="327">
        <v>3098.0270006589799</v>
      </c>
      <c r="F14" s="327">
        <v>3097.9418833521595</v>
      </c>
      <c r="G14" s="327">
        <v>2256.9361743375998</v>
      </c>
      <c r="H14" s="327">
        <v>2102.9136537721561</v>
      </c>
      <c r="I14" s="327">
        <v>2427.2202535739316</v>
      </c>
      <c r="J14" s="327">
        <v>2422.7034092868944</v>
      </c>
      <c r="K14" s="327">
        <v>2394.0103481066571</v>
      </c>
      <c r="L14" s="327">
        <v>2645.4753269758116</v>
      </c>
      <c r="M14" s="327">
        <v>2487.8309631783568</v>
      </c>
      <c r="N14" s="327">
        <v>2553.8500346776236</v>
      </c>
    </row>
    <row r="15" spans="1:15" ht="12.95" customHeight="1">
      <c r="A15" s="379" t="s">
        <v>721</v>
      </c>
      <c r="B15" s="371" t="s">
        <v>722</v>
      </c>
      <c r="C15" s="327">
        <v>1224.1943080792666</v>
      </c>
      <c r="D15" s="327">
        <v>1066.4085595701117</v>
      </c>
      <c r="E15" s="327">
        <v>793.91691797788474</v>
      </c>
      <c r="F15" s="327">
        <v>731.814436534008</v>
      </c>
      <c r="G15" s="327">
        <v>738.05248853440162</v>
      </c>
      <c r="H15" s="327">
        <v>771.26319498913415</v>
      </c>
      <c r="I15" s="327">
        <v>802.24362672042662</v>
      </c>
      <c r="J15" s="327">
        <v>834.59107103648898</v>
      </c>
      <c r="K15" s="327">
        <v>831.82006268165753</v>
      </c>
      <c r="L15" s="327">
        <v>986.75977946513251</v>
      </c>
      <c r="M15" s="327">
        <v>967.17341247835407</v>
      </c>
      <c r="N15" s="327">
        <v>1011.3183533935337</v>
      </c>
    </row>
    <row r="16" spans="1:15" ht="12.95" customHeight="1">
      <c r="A16" s="379" t="s">
        <v>723</v>
      </c>
      <c r="B16" s="371" t="s">
        <v>724</v>
      </c>
      <c r="C16" s="327">
        <v>2480.2541514415298</v>
      </c>
      <c r="D16" s="327">
        <v>2364.5639636867336</v>
      </c>
      <c r="E16" s="327">
        <v>1961.6747601192812</v>
      </c>
      <c r="F16" s="327">
        <v>1936.217439073557</v>
      </c>
      <c r="G16" s="327">
        <v>1683.4864347120754</v>
      </c>
      <c r="H16" s="327">
        <v>1688.427607684449</v>
      </c>
      <c r="I16" s="327">
        <v>1736.5424504610164</v>
      </c>
      <c r="J16" s="327">
        <v>1833.1208494426546</v>
      </c>
      <c r="K16" s="327">
        <v>1813.231005824797</v>
      </c>
      <c r="L16" s="327">
        <v>2065.6489310752258</v>
      </c>
      <c r="M16" s="327">
        <v>1970.5410315775455</v>
      </c>
      <c r="N16" s="327">
        <v>2064.3617410027477</v>
      </c>
    </row>
    <row r="17" spans="1:14" ht="12.95" customHeight="1">
      <c r="A17" s="379" t="s">
        <v>725</v>
      </c>
      <c r="B17" s="371" t="s">
        <v>726</v>
      </c>
      <c r="C17" s="327">
        <v>20838.492972975338</v>
      </c>
      <c r="D17" s="327">
        <v>20189.075942786185</v>
      </c>
      <c r="E17" s="327">
        <v>17713.403690341562</v>
      </c>
      <c r="F17" s="327">
        <v>18083.63672533974</v>
      </c>
      <c r="G17" s="327">
        <v>15099.929643947087</v>
      </c>
      <c r="H17" s="327">
        <v>14276.967806793138</v>
      </c>
      <c r="I17" s="327">
        <v>13896.477993933788</v>
      </c>
      <c r="J17" s="327">
        <v>13695.163293627345</v>
      </c>
      <c r="K17" s="327">
        <v>13531.305529949559</v>
      </c>
      <c r="L17" s="327">
        <v>15340.528899096165</v>
      </c>
      <c r="M17" s="327">
        <v>14385.055566480312</v>
      </c>
      <c r="N17" s="327">
        <v>14472.538783498681</v>
      </c>
    </row>
    <row r="18" spans="1:14" ht="12.95" customHeight="1">
      <c r="A18" s="379" t="s">
        <v>727</v>
      </c>
      <c r="B18" s="371" t="s">
        <v>728</v>
      </c>
      <c r="C18" s="327">
        <v>1223.3240232192243</v>
      </c>
      <c r="D18" s="327">
        <v>672.23519368288396</v>
      </c>
      <c r="E18" s="327">
        <v>827.07081949462042</v>
      </c>
      <c r="F18" s="327">
        <v>842.43124854961343</v>
      </c>
      <c r="G18" s="327">
        <v>577.10548026802553</v>
      </c>
      <c r="H18" s="327">
        <v>625.00565508772252</v>
      </c>
      <c r="I18" s="327">
        <v>647.95227377082779</v>
      </c>
      <c r="J18" s="327">
        <v>661.76517261571041</v>
      </c>
      <c r="K18" s="327">
        <v>653.08413285377628</v>
      </c>
      <c r="L18" s="327">
        <v>722.2658331770574</v>
      </c>
      <c r="M18" s="327">
        <v>677.7990346403202</v>
      </c>
      <c r="N18" s="327">
        <v>685.39002300565335</v>
      </c>
    </row>
    <row r="19" spans="1:14" ht="12.95" customHeight="1">
      <c r="A19" s="379" t="s">
        <v>729</v>
      </c>
      <c r="B19" s="371" t="s">
        <v>730</v>
      </c>
      <c r="C19" s="327">
        <v>2393.2459218756599</v>
      </c>
      <c r="D19" s="327">
        <v>2219.2431311138339</v>
      </c>
      <c r="E19" s="327">
        <v>1983.9455958059714</v>
      </c>
      <c r="F19" s="327">
        <v>1901.0858759799819</v>
      </c>
      <c r="G19" s="327">
        <v>1686.8243478574605</v>
      </c>
      <c r="H19" s="327">
        <v>1544.0414656633459</v>
      </c>
      <c r="I19" s="327">
        <v>1486.5850707315005</v>
      </c>
      <c r="J19" s="327">
        <v>1369.967052985158</v>
      </c>
      <c r="K19" s="327">
        <v>1317.1999981411641</v>
      </c>
      <c r="L19" s="327">
        <v>1657.7555964494516</v>
      </c>
      <c r="M19" s="327">
        <v>1484.1253953263817</v>
      </c>
      <c r="N19" s="327">
        <v>1425.4499668212118</v>
      </c>
    </row>
    <row r="20" spans="1:14" ht="12.95" customHeight="1">
      <c r="A20" s="379" t="s">
        <v>731</v>
      </c>
      <c r="B20" s="371" t="s">
        <v>732</v>
      </c>
      <c r="C20" s="327">
        <v>246.30541779950903</v>
      </c>
      <c r="D20" s="327">
        <v>232.317419602283</v>
      </c>
      <c r="E20" s="327">
        <v>209.96953772827939</v>
      </c>
      <c r="F20" s="327">
        <v>218.80180204990282</v>
      </c>
      <c r="G20" s="327">
        <v>208.14237791774704</v>
      </c>
      <c r="H20" s="327">
        <v>207.78158525700078</v>
      </c>
      <c r="I20" s="327">
        <v>214.51282499136136</v>
      </c>
      <c r="J20" s="327">
        <v>220.16110778436769</v>
      </c>
      <c r="K20" s="327">
        <v>215.09575580839552</v>
      </c>
      <c r="L20" s="327">
        <v>302.92602854994425</v>
      </c>
      <c r="M20" s="327">
        <v>292.85669422148197</v>
      </c>
      <c r="N20" s="327">
        <v>301.96746010003022</v>
      </c>
    </row>
    <row r="21" spans="1:14" ht="12.95" customHeight="1">
      <c r="A21" s="379" t="s">
        <v>733</v>
      </c>
      <c r="B21" s="371" t="s">
        <v>734</v>
      </c>
      <c r="C21" s="327">
        <v>2381.9544095182746</v>
      </c>
      <c r="D21" s="327">
        <v>2333.7817766917874</v>
      </c>
      <c r="E21" s="327">
        <v>2315.1106887155374</v>
      </c>
      <c r="F21" s="327">
        <v>2423.3181847987535</v>
      </c>
      <c r="G21" s="327">
        <v>2574.7705799188716</v>
      </c>
      <c r="H21" s="327">
        <v>2671.1193210559427</v>
      </c>
      <c r="I21" s="327">
        <v>2891.167183579078</v>
      </c>
      <c r="J21" s="327">
        <v>3052.21837163594</v>
      </c>
      <c r="K21" s="327">
        <v>3038.1118172162919</v>
      </c>
      <c r="L21" s="327">
        <v>4004.7275946658719</v>
      </c>
      <c r="M21" s="327">
        <v>3984.9907488230656</v>
      </c>
      <c r="N21" s="327">
        <v>4237.5338112388154</v>
      </c>
    </row>
    <row r="22" spans="1:14" ht="12.95" customHeight="1">
      <c r="A22" s="379" t="s">
        <v>735</v>
      </c>
      <c r="B22" s="371" t="s">
        <v>736</v>
      </c>
      <c r="C22" s="327">
        <v>4421.7700548986095</v>
      </c>
      <c r="D22" s="327">
        <v>4165.9245980473897</v>
      </c>
      <c r="E22" s="327">
        <v>3526.8549828623836</v>
      </c>
      <c r="F22" s="327">
        <v>3609.9066672034369</v>
      </c>
      <c r="G22" s="327">
        <v>3729.7141471116129</v>
      </c>
      <c r="H22" s="327">
        <v>3481.507539807832</v>
      </c>
      <c r="I22" s="327">
        <v>3342.268411685865</v>
      </c>
      <c r="J22" s="327">
        <v>3190.8144849492423</v>
      </c>
      <c r="K22" s="327">
        <v>3144.9434662804815</v>
      </c>
      <c r="L22" s="327">
        <v>3532.3576975598644</v>
      </c>
      <c r="M22" s="327">
        <v>3262.6319032127735</v>
      </c>
      <c r="N22" s="327">
        <v>3231.4653125101154</v>
      </c>
    </row>
    <row r="23" spans="1:14" ht="12.95" customHeight="1">
      <c r="A23" s="529"/>
      <c r="B23" s="530"/>
      <c r="C23" s="327"/>
      <c r="D23" s="327"/>
      <c r="E23" s="327"/>
      <c r="F23" s="327"/>
      <c r="G23" s="327"/>
      <c r="H23" s="327"/>
      <c r="I23" s="327"/>
      <c r="J23" s="327"/>
      <c r="K23" s="327"/>
      <c r="L23" s="327"/>
      <c r="M23" s="327"/>
      <c r="N23" s="327"/>
    </row>
    <row r="24" spans="1:14" ht="15" customHeight="1">
      <c r="A24" s="374"/>
      <c r="B24" s="371" t="s">
        <v>737</v>
      </c>
      <c r="C24" s="327">
        <v>79698.362617792343</v>
      </c>
      <c r="D24" s="327">
        <v>74686.597811200729</v>
      </c>
      <c r="E24" s="327">
        <v>64916.586567719642</v>
      </c>
      <c r="F24" s="327">
        <v>62453.75174409763</v>
      </c>
      <c r="G24" s="327">
        <v>58764.429228050016</v>
      </c>
      <c r="H24" s="327">
        <v>58382.535753731026</v>
      </c>
      <c r="I24" s="327">
        <v>58432.207246266145</v>
      </c>
      <c r="J24" s="327">
        <v>58013.520543253857</v>
      </c>
      <c r="K24" s="327">
        <v>56972.230637037297</v>
      </c>
      <c r="L24" s="327">
        <v>59824.906775219948</v>
      </c>
      <c r="M24" s="327">
        <v>56588.474781746445</v>
      </c>
      <c r="N24" s="327">
        <v>57396.199625749607</v>
      </c>
    </row>
    <row r="25" spans="1:14" ht="15" customHeight="1">
      <c r="A25" s="322"/>
      <c r="B25" s="385" t="s">
        <v>738</v>
      </c>
      <c r="C25" s="384">
        <v>982572.55126007739</v>
      </c>
      <c r="D25" s="384">
        <v>943133.13640768873</v>
      </c>
      <c r="E25" s="384">
        <v>911649.78994995705</v>
      </c>
      <c r="F25" s="384">
        <v>885860.78805137309</v>
      </c>
      <c r="G25" s="384">
        <v>871454.96486397728</v>
      </c>
      <c r="H25" s="384">
        <v>847201.8709871748</v>
      </c>
      <c r="I25" s="384">
        <v>846546.82658737781</v>
      </c>
      <c r="J25" s="384">
        <v>800503.72510967276</v>
      </c>
      <c r="K25" s="384">
        <v>783786.51287954848</v>
      </c>
      <c r="L25" s="384">
        <v>780064.28747632727</v>
      </c>
      <c r="M25" s="384">
        <v>746025.56987103214</v>
      </c>
      <c r="N25" s="384">
        <v>745364.30480058247</v>
      </c>
    </row>
    <row r="26" spans="1:14" ht="15" customHeight="1">
      <c r="A26" s="322"/>
      <c r="B26" s="371" t="s">
        <v>739</v>
      </c>
      <c r="C26" s="327">
        <v>1062270.9138778697</v>
      </c>
      <c r="D26" s="327">
        <v>1017819.7342188895</v>
      </c>
      <c r="E26" s="327">
        <v>976566.37651767675</v>
      </c>
      <c r="F26" s="327">
        <v>948314.53979547077</v>
      </c>
      <c r="G26" s="327">
        <v>930219.39409202733</v>
      </c>
      <c r="H26" s="327">
        <v>905584.40674090583</v>
      </c>
      <c r="I26" s="327">
        <v>904979.033833644</v>
      </c>
      <c r="J26" s="327">
        <v>858517.24565292662</v>
      </c>
      <c r="K26" s="327">
        <v>840758.74351658579</v>
      </c>
      <c r="L26" s="327">
        <v>839889.19425154722</v>
      </c>
      <c r="M26" s="327">
        <v>802614.04465277854</v>
      </c>
      <c r="N26" s="327">
        <v>802760.50442633207</v>
      </c>
    </row>
    <row r="27" spans="1:14" ht="15" customHeight="1">
      <c r="A27" s="322"/>
      <c r="B27" s="385" t="s">
        <v>823</v>
      </c>
      <c r="C27" s="406">
        <v>-100271.47983690014</v>
      </c>
      <c r="D27" s="406">
        <v>-108148.94317819255</v>
      </c>
      <c r="E27" s="406">
        <v>-102124.39979522016</v>
      </c>
      <c r="F27" s="406">
        <v>-107377.23394880741</v>
      </c>
      <c r="G27" s="406">
        <v>-107106.51778938946</v>
      </c>
      <c r="H27" s="406">
        <v>-113457.51721809195</v>
      </c>
      <c r="I27" s="406">
        <v>-114967.13233294644</v>
      </c>
      <c r="J27" s="406">
        <v>-113787.34670757649</v>
      </c>
      <c r="K27" s="406">
        <v>-98008.544648499839</v>
      </c>
      <c r="L27" s="406">
        <v>-93300.681286022882</v>
      </c>
      <c r="M27" s="406">
        <v>-92893.861414592931</v>
      </c>
      <c r="N27" s="406">
        <v>-92953.830739857207</v>
      </c>
    </row>
    <row r="28" spans="1:14" ht="15" customHeight="1">
      <c r="A28" s="322"/>
      <c r="B28" s="371" t="s">
        <v>806</v>
      </c>
      <c r="C28" s="327">
        <v>961999.43404096959</v>
      </c>
      <c r="D28" s="327">
        <v>909670.7910406969</v>
      </c>
      <c r="E28" s="327">
        <v>874441.97672245663</v>
      </c>
      <c r="F28" s="327">
        <v>840937.30584666342</v>
      </c>
      <c r="G28" s="327">
        <v>823112.87630263786</v>
      </c>
      <c r="H28" s="327">
        <v>792126.88952281384</v>
      </c>
      <c r="I28" s="327">
        <v>790011.9015006976</v>
      </c>
      <c r="J28" s="327">
        <v>744729.89894535008</v>
      </c>
      <c r="K28" s="327">
        <v>742750.19886808598</v>
      </c>
      <c r="L28" s="327">
        <v>746588.51296552434</v>
      </c>
      <c r="M28" s="327">
        <v>709720.18323818559</v>
      </c>
      <c r="N28" s="327">
        <v>709806.67368647491</v>
      </c>
    </row>
    <row r="29" spans="1:14" ht="15" customHeight="1">
      <c r="A29" s="376" t="s">
        <v>323</v>
      </c>
      <c r="B29" s="377"/>
    </row>
    <row r="30" spans="1:14" ht="15" customHeight="1">
      <c r="A30" s="322" t="s">
        <v>808</v>
      </c>
      <c r="B30" s="377"/>
    </row>
    <row r="31" spans="1:14" s="425" customFormat="1" ht="15" customHeight="1">
      <c r="A31" s="356" t="s">
        <v>844</v>
      </c>
      <c r="B31" s="356"/>
      <c r="C31" s="356"/>
      <c r="D31" s="356"/>
      <c r="E31" s="356"/>
      <c r="F31" s="356"/>
    </row>
    <row r="32" spans="1:14" s="425" customFormat="1" ht="15" customHeight="1">
      <c r="A32" s="214" t="s">
        <v>845</v>
      </c>
      <c r="B32" s="356"/>
      <c r="C32" s="356"/>
      <c r="D32" s="356"/>
      <c r="E32" s="356"/>
      <c r="F32" s="356"/>
    </row>
    <row r="33" spans="1:7" ht="15" customHeight="1">
      <c r="A33" s="306" t="s">
        <v>846</v>
      </c>
      <c r="B33" s="214"/>
      <c r="C33" s="214"/>
      <c r="D33" s="214"/>
      <c r="E33" s="214"/>
      <c r="F33" s="214"/>
      <c r="G33" s="214"/>
    </row>
    <row r="34" spans="1:7" ht="15" customHeight="1">
      <c r="A34" s="214" t="s">
        <v>742</v>
      </c>
      <c r="B34" s="214"/>
      <c r="C34" s="214"/>
      <c r="D34" s="214"/>
      <c r="E34" s="214"/>
      <c r="F34" s="214"/>
      <c r="G34" s="214"/>
    </row>
    <row r="35" spans="1:7" ht="15" customHeight="1">
      <c r="A35" s="214" t="s">
        <v>847</v>
      </c>
      <c r="B35" s="306"/>
      <c r="C35" s="306"/>
      <c r="D35" s="306"/>
      <c r="E35" s="306"/>
      <c r="F35" s="306"/>
      <c r="G35" s="306"/>
    </row>
    <row r="36" spans="1:7" ht="15" customHeight="1">
      <c r="A36" s="306" t="s">
        <v>848</v>
      </c>
      <c r="B36" s="306"/>
      <c r="C36" s="306"/>
      <c r="D36" s="306"/>
      <c r="E36" s="306"/>
      <c r="F36" s="306"/>
      <c r="G36" s="306"/>
    </row>
    <row r="37" spans="1:7" ht="15" customHeight="1">
      <c r="A37" s="306" t="s">
        <v>858</v>
      </c>
      <c r="B37" s="214"/>
      <c r="C37" s="214"/>
      <c r="D37" s="214"/>
      <c r="E37" s="214"/>
      <c r="F37" s="214"/>
      <c r="G37" s="214"/>
    </row>
    <row r="38" spans="1:7">
      <c r="A38" s="356"/>
      <c r="B38" s="377"/>
    </row>
    <row r="39" spans="1:7">
      <c r="A39" s="356"/>
      <c r="B39" s="377"/>
    </row>
    <row r="40" spans="1:7">
      <c r="A40" s="356"/>
      <c r="B40" s="377"/>
    </row>
    <row r="41" spans="1:7">
      <c r="A41" s="356"/>
      <c r="B41" s="377"/>
    </row>
    <row r="42" spans="1:7">
      <c r="A42" s="356"/>
      <c r="B42" s="377"/>
    </row>
    <row r="43" spans="1:7">
      <c r="A43" s="356"/>
      <c r="B43" s="377"/>
    </row>
    <row r="44" spans="1:7">
      <c r="A44" s="356"/>
      <c r="B44" s="377"/>
    </row>
    <row r="45" spans="1:7">
      <c r="A45" s="356"/>
      <c r="B45" s="377"/>
    </row>
    <row r="46" spans="1:7">
      <c r="A46" s="356"/>
      <c r="B46" s="377"/>
    </row>
    <row r="47" spans="1:7">
      <c r="A47" s="356"/>
      <c r="B47" s="377"/>
    </row>
    <row r="48" spans="1:7">
      <c r="A48" s="356"/>
      <c r="B48" s="377"/>
    </row>
    <row r="49" spans="1:2">
      <c r="A49" s="356"/>
      <c r="B49" s="377"/>
    </row>
    <row r="50" spans="1:2">
      <c r="A50" s="356"/>
      <c r="B50" s="377"/>
    </row>
    <row r="51" spans="1:2">
      <c r="A51" s="356"/>
      <c r="B51" s="377"/>
    </row>
    <row r="52" spans="1:2">
      <c r="A52" s="356"/>
      <c r="B52" s="377"/>
    </row>
    <row r="53" spans="1:2">
      <c r="A53" s="356"/>
      <c r="B53" s="377"/>
    </row>
    <row r="54" spans="1:2">
      <c r="A54" s="356"/>
      <c r="B54" s="377"/>
    </row>
    <row r="55" spans="1:2">
      <c r="A55" s="356"/>
      <c r="B55" s="377"/>
    </row>
    <row r="56" spans="1:2">
      <c r="A56" s="356"/>
      <c r="B56" s="377"/>
    </row>
    <row r="57" spans="1:2">
      <c r="A57" s="356"/>
      <c r="B57" s="377"/>
    </row>
    <row r="58" spans="1:2">
      <c r="A58" s="356"/>
      <c r="B58" s="377"/>
    </row>
    <row r="59" spans="1:2">
      <c r="A59" s="356"/>
      <c r="B59" s="377"/>
    </row>
    <row r="60" spans="1:2">
      <c r="A60" s="356"/>
      <c r="B60" s="377"/>
    </row>
    <row r="61" spans="1:2">
      <c r="A61" s="356"/>
      <c r="B61" s="377"/>
    </row>
    <row r="62" spans="1:2">
      <c r="A62" s="356"/>
      <c r="B62" s="377"/>
    </row>
    <row r="63" spans="1:2">
      <c r="A63" s="356"/>
      <c r="B63" s="377"/>
    </row>
    <row r="64" spans="1:2">
      <c r="A64" s="356"/>
      <c r="B64" s="377"/>
    </row>
    <row r="65" spans="1:2">
      <c r="A65" s="356"/>
      <c r="B65" s="377"/>
    </row>
    <row r="66" spans="1:2">
      <c r="A66" s="356"/>
      <c r="B66" s="377"/>
    </row>
    <row r="67" spans="1:2">
      <c r="A67" s="356"/>
      <c r="B67" s="377"/>
    </row>
    <row r="68" spans="1:2">
      <c r="A68" s="356"/>
      <c r="B68" s="377"/>
    </row>
    <row r="69" spans="1:2">
      <c r="A69" s="356"/>
      <c r="B69" s="377"/>
    </row>
    <row r="70" spans="1:2">
      <c r="A70" s="356"/>
      <c r="B70" s="377"/>
    </row>
    <row r="71" spans="1:2">
      <c r="A71" s="356"/>
      <c r="B71" s="377"/>
    </row>
    <row r="72" spans="1:2">
      <c r="A72" s="356"/>
      <c r="B72" s="377"/>
    </row>
    <row r="73" spans="1:2">
      <c r="A73" s="356"/>
      <c r="B73" s="377"/>
    </row>
    <row r="74" spans="1:2">
      <c r="A74" s="356"/>
      <c r="B74" s="377"/>
    </row>
    <row r="75" spans="1:2">
      <c r="A75" s="356"/>
      <c r="B75" s="377"/>
    </row>
    <row r="76" spans="1:2">
      <c r="A76" s="356"/>
      <c r="B76" s="377"/>
    </row>
    <row r="77" spans="1:2">
      <c r="A77" s="356"/>
      <c r="B77" s="377"/>
    </row>
    <row r="78" spans="1:2">
      <c r="A78" s="356"/>
      <c r="B78" s="377"/>
    </row>
    <row r="79" spans="1:2">
      <c r="A79" s="356"/>
      <c r="B79" s="377"/>
    </row>
    <row r="80" spans="1:2">
      <c r="A80" s="356"/>
      <c r="B80" s="377"/>
    </row>
    <row r="81" spans="1:2">
      <c r="A81" s="356"/>
      <c r="B81" s="377"/>
    </row>
    <row r="82" spans="1:2">
      <c r="A82" s="356"/>
      <c r="B82" s="377"/>
    </row>
    <row r="83" spans="1:2">
      <c r="A83" s="356"/>
      <c r="B83" s="377"/>
    </row>
    <row r="84" spans="1:2">
      <c r="A84" s="356"/>
      <c r="B84" s="377"/>
    </row>
    <row r="85" spans="1:2">
      <c r="A85" s="356"/>
      <c r="B85" s="377"/>
    </row>
    <row r="86" spans="1:2">
      <c r="A86" s="356"/>
      <c r="B86" s="377"/>
    </row>
    <row r="87" spans="1:2">
      <c r="A87" s="356"/>
      <c r="B87" s="377"/>
    </row>
    <row r="88" spans="1:2">
      <c r="A88" s="356"/>
      <c r="B88" s="377"/>
    </row>
    <row r="89" spans="1:2">
      <c r="A89" s="356"/>
      <c r="B89" s="377"/>
    </row>
    <row r="90" spans="1:2">
      <c r="A90" s="356"/>
      <c r="B90" s="377"/>
    </row>
    <row r="91" spans="1:2">
      <c r="A91" s="356"/>
      <c r="B91" s="377"/>
    </row>
    <row r="92" spans="1:2">
      <c r="A92" s="356"/>
      <c r="B92" s="377"/>
    </row>
    <row r="93" spans="1:2">
      <c r="A93" s="356"/>
      <c r="B93" s="377"/>
    </row>
    <row r="94" spans="1:2">
      <c r="A94" s="356"/>
      <c r="B94" s="377"/>
    </row>
    <row r="95" spans="1:2">
      <c r="A95" s="356"/>
      <c r="B95" s="377"/>
    </row>
    <row r="96" spans="1:2">
      <c r="A96" s="356"/>
      <c r="B96" s="377"/>
    </row>
    <row r="97" spans="1:2">
      <c r="A97" s="356"/>
      <c r="B97" s="377"/>
    </row>
    <row r="98" spans="1:2">
      <c r="A98" s="356"/>
      <c r="B98" s="377"/>
    </row>
    <row r="99" spans="1:2">
      <c r="A99" s="356"/>
      <c r="B99" s="377"/>
    </row>
    <row r="100" spans="1:2">
      <c r="A100" s="356"/>
      <c r="B100" s="377"/>
    </row>
    <row r="101" spans="1:2">
      <c r="A101" s="356"/>
      <c r="B101" s="377"/>
    </row>
    <row r="102" spans="1:2">
      <c r="A102" s="356"/>
      <c r="B102" s="377"/>
    </row>
    <row r="103" spans="1:2">
      <c r="A103" s="356"/>
      <c r="B103" s="377"/>
    </row>
    <row r="104" spans="1:2">
      <c r="A104" s="356"/>
      <c r="B104" s="377"/>
    </row>
    <row r="105" spans="1:2">
      <c r="A105" s="356"/>
      <c r="B105" s="377"/>
    </row>
    <row r="106" spans="1:2">
      <c r="A106" s="356"/>
      <c r="B106" s="377"/>
    </row>
    <row r="107" spans="1:2">
      <c r="A107" s="356"/>
      <c r="B107" s="377"/>
    </row>
    <row r="108" spans="1:2">
      <c r="A108" s="356"/>
      <c r="B108" s="377"/>
    </row>
    <row r="109" spans="1:2">
      <c r="A109" s="356"/>
      <c r="B109" s="377"/>
    </row>
    <row r="110" spans="1:2">
      <c r="A110" s="356"/>
      <c r="B110" s="377"/>
    </row>
    <row r="111" spans="1:2">
      <c r="A111" s="356"/>
      <c r="B111" s="377"/>
    </row>
    <row r="112" spans="1:2">
      <c r="A112" s="356"/>
      <c r="B112" s="377"/>
    </row>
    <row r="113" spans="2:2">
      <c r="B113" s="377"/>
    </row>
    <row r="114" spans="2:2">
      <c r="B114" s="377"/>
    </row>
    <row r="115" spans="2:2">
      <c r="B115" s="377"/>
    </row>
    <row r="116" spans="2:2">
      <c r="B116" s="377"/>
    </row>
    <row r="117" spans="2:2">
      <c r="B117" s="377"/>
    </row>
    <row r="118" spans="2:2">
      <c r="B118" s="377"/>
    </row>
    <row r="119" spans="2:2">
      <c r="B119" s="377"/>
    </row>
    <row r="120" spans="2:2">
      <c r="B120" s="377"/>
    </row>
    <row r="121" spans="2:2">
      <c r="B121" s="377"/>
    </row>
    <row r="122" spans="2:2">
      <c r="B122" s="377"/>
    </row>
    <row r="123" spans="2:2">
      <c r="B123" s="377"/>
    </row>
    <row r="124" spans="2:2">
      <c r="B124" s="377"/>
    </row>
    <row r="125" spans="2:2">
      <c r="B125" s="377"/>
    </row>
    <row r="126" spans="2:2">
      <c r="B126" s="377"/>
    </row>
    <row r="127" spans="2:2">
      <c r="B127" s="377"/>
    </row>
    <row r="128" spans="2:2">
      <c r="B128" s="377"/>
    </row>
    <row r="129" spans="2:2">
      <c r="B129" s="377"/>
    </row>
    <row r="130" spans="2:2">
      <c r="B130" s="377"/>
    </row>
    <row r="131" spans="2:2">
      <c r="B131" s="377"/>
    </row>
    <row r="132" spans="2:2">
      <c r="B132" s="377"/>
    </row>
    <row r="133" spans="2:2">
      <c r="B133" s="377"/>
    </row>
    <row r="134" spans="2:2">
      <c r="B134" s="377"/>
    </row>
    <row r="135" spans="2:2">
      <c r="B135" s="377"/>
    </row>
    <row r="136" spans="2:2">
      <c r="B136" s="377"/>
    </row>
    <row r="137" spans="2:2">
      <c r="B137" s="377"/>
    </row>
    <row r="138" spans="2:2">
      <c r="B138" s="377"/>
    </row>
    <row r="139" spans="2:2">
      <c r="B139" s="377"/>
    </row>
  </sheetData>
  <mergeCells count="1">
    <mergeCell ref="A23:B23"/>
  </mergeCells>
  <pageMargins left="0.59055118110236227" right="0.39370078740157483" top="0.78740157480314965" bottom="0.59055118110236227" header="0.11811023622047245" footer="0.11811023622047245"/>
  <pageSetup paperSize="9" scale="70" orientation="portrait" r:id="rId1"/>
  <headerFooter alignWithMargins="0">
    <oddFooter>&amp;L&amp;"MetaNormalLF-Roman,Standard"&amp;10Statistisches Bundesamt, Tabellen zu den UGR, Teil 5, 2018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3"/>
  <sheetViews>
    <sheetView workbookViewId="0"/>
  </sheetViews>
  <sheetFormatPr baseColWidth="10" defaultRowHeight="15"/>
  <cols>
    <col min="1" max="1" width="5.7109375" style="214" customWidth="1"/>
    <col min="2" max="2" width="57.7109375" style="341" customWidth="1"/>
    <col min="3" max="14" width="11.7109375" customWidth="1"/>
    <col min="15" max="15" width="11.42578125" style="282"/>
  </cols>
  <sheetData>
    <row r="1" spans="1:15" s="312" customFormat="1" ht="21.75" customHeight="1">
      <c r="A1" s="310" t="s">
        <v>824</v>
      </c>
      <c r="B1" s="311"/>
      <c r="C1" s="394"/>
      <c r="H1" s="394"/>
      <c r="O1" s="426"/>
    </row>
    <row r="2" spans="1:15" s="313" customFormat="1" ht="18" customHeight="1">
      <c r="A2" s="390" t="s">
        <v>776</v>
      </c>
      <c r="B2" s="315"/>
      <c r="C2" s="365"/>
      <c r="H2" s="365"/>
      <c r="O2" s="414"/>
    </row>
    <row r="3" spans="1:15" s="214" customFormat="1" ht="18" customHeight="1">
      <c r="B3" s="366"/>
      <c r="O3" s="218"/>
    </row>
    <row r="4" spans="1:15" s="321" customFormat="1" ht="27" customHeight="1">
      <c r="A4" s="367" t="s">
        <v>694</v>
      </c>
      <c r="B4" s="319" t="s">
        <v>695</v>
      </c>
      <c r="C4" s="368">
        <v>2005</v>
      </c>
      <c r="D4" s="368">
        <v>2006</v>
      </c>
      <c r="E4" s="319">
        <v>2007</v>
      </c>
      <c r="F4" s="320" t="s">
        <v>825</v>
      </c>
      <c r="G4" s="368" t="s">
        <v>697</v>
      </c>
      <c r="H4" s="319">
        <v>2010</v>
      </c>
      <c r="I4" s="320">
        <v>2011</v>
      </c>
      <c r="J4" s="368">
        <v>2012</v>
      </c>
      <c r="K4" s="319" t="s">
        <v>698</v>
      </c>
      <c r="L4" s="368" t="s">
        <v>699</v>
      </c>
      <c r="M4" s="319">
        <v>2015</v>
      </c>
      <c r="N4" s="368" t="s">
        <v>700</v>
      </c>
      <c r="O4" s="263"/>
    </row>
    <row r="5" spans="1:15" ht="21" customHeight="1">
      <c r="A5" s="378" t="s">
        <v>701</v>
      </c>
      <c r="B5" s="369" t="s">
        <v>702</v>
      </c>
      <c r="C5" s="370">
        <v>1071.1159561674178</v>
      </c>
      <c r="D5" s="327">
        <v>1089.6349187463229</v>
      </c>
      <c r="E5" s="327">
        <v>1000.5512321475614</v>
      </c>
      <c r="F5" s="370">
        <v>950.7760173777815</v>
      </c>
      <c r="G5" s="327">
        <v>889.54802421228851</v>
      </c>
      <c r="H5" s="327">
        <v>928.67419457855499</v>
      </c>
      <c r="I5" s="370">
        <v>954.42285670946524</v>
      </c>
      <c r="J5" s="370">
        <v>947.77160432284973</v>
      </c>
      <c r="K5" s="370">
        <v>937.78057182164105</v>
      </c>
      <c r="L5" s="370">
        <v>1026.9245267104234</v>
      </c>
      <c r="M5" s="370">
        <v>1031.8178100535415</v>
      </c>
      <c r="N5" s="370">
        <v>1075.4990047709907</v>
      </c>
    </row>
    <row r="6" spans="1:15" ht="12.95" customHeight="1">
      <c r="A6" s="379" t="s">
        <v>703</v>
      </c>
      <c r="B6" s="371" t="s">
        <v>704</v>
      </c>
      <c r="C6" s="327">
        <v>479.54704658149603</v>
      </c>
      <c r="D6" s="327">
        <v>480.27978844833723</v>
      </c>
      <c r="E6" s="327">
        <v>425.72374005451655</v>
      </c>
      <c r="F6" s="327">
        <v>400.34877412834152</v>
      </c>
      <c r="G6" s="327">
        <v>404.06145338724832</v>
      </c>
      <c r="H6" s="327">
        <v>389.27291778354981</v>
      </c>
      <c r="I6" s="327">
        <v>382.4824947218147</v>
      </c>
      <c r="J6" s="327">
        <v>383.64791098738124</v>
      </c>
      <c r="K6" s="327">
        <v>378.03248007559489</v>
      </c>
      <c r="L6" s="327">
        <v>423.97476982195127</v>
      </c>
      <c r="M6" s="327">
        <v>440.19209057159014</v>
      </c>
      <c r="N6" s="327">
        <v>444.17809809902491</v>
      </c>
    </row>
    <row r="7" spans="1:15" ht="12.95" customHeight="1">
      <c r="A7" s="379" t="s">
        <v>705</v>
      </c>
      <c r="B7" s="371" t="s">
        <v>706</v>
      </c>
      <c r="C7" s="327">
        <v>22646.275599730747</v>
      </c>
      <c r="D7" s="327">
        <v>25092.345963318196</v>
      </c>
      <c r="E7" s="327">
        <v>25448.778925194369</v>
      </c>
      <c r="F7" s="327">
        <v>23866.831088866013</v>
      </c>
      <c r="G7" s="327">
        <v>25559.642315739799</v>
      </c>
      <c r="H7" s="327">
        <v>26762.776534282344</v>
      </c>
      <c r="I7" s="327">
        <v>29067.764513078164</v>
      </c>
      <c r="J7" s="327">
        <v>30863.448102675131</v>
      </c>
      <c r="K7" s="327">
        <v>30364.020314623584</v>
      </c>
      <c r="L7" s="327">
        <v>35435.285035776382</v>
      </c>
      <c r="M7" s="327">
        <v>35564.939998444512</v>
      </c>
      <c r="N7" s="327">
        <v>36319.972959125858</v>
      </c>
    </row>
    <row r="8" spans="1:15" ht="12.95" customHeight="1">
      <c r="A8" s="379" t="s">
        <v>707</v>
      </c>
      <c r="B8" s="371" t="s">
        <v>708</v>
      </c>
      <c r="C8" s="327">
        <v>790.88550474829128</v>
      </c>
      <c r="D8" s="327">
        <v>875.21525470517577</v>
      </c>
      <c r="E8" s="327">
        <v>932.88401256883731</v>
      </c>
      <c r="F8" s="327">
        <v>1028.4276289816153</v>
      </c>
      <c r="G8" s="327">
        <v>1714.4661602248664</v>
      </c>
      <c r="H8" s="327">
        <v>1947.9649223857116</v>
      </c>
      <c r="I8" s="327">
        <v>1572.1695910893311</v>
      </c>
      <c r="J8" s="327">
        <v>1726.9913349350149</v>
      </c>
      <c r="K8" s="327">
        <v>1698.1427125980749</v>
      </c>
      <c r="L8" s="327">
        <v>2029.8966997197522</v>
      </c>
      <c r="M8" s="327">
        <v>2098.5512029616257</v>
      </c>
      <c r="N8" s="327">
        <v>2278.4698297567888</v>
      </c>
    </row>
    <row r="9" spans="1:15" ht="12.95" customHeight="1">
      <c r="A9" s="379" t="s">
        <v>709</v>
      </c>
      <c r="B9" s="371" t="s">
        <v>710</v>
      </c>
      <c r="C9" s="327">
        <v>5438.6541236377989</v>
      </c>
      <c r="D9" s="327">
        <v>6815.4676329633976</v>
      </c>
      <c r="E9" s="327">
        <v>7002.427012828005</v>
      </c>
      <c r="F9" s="327">
        <v>7524.79349894801</v>
      </c>
      <c r="G9" s="327">
        <v>7162.4668328469534</v>
      </c>
      <c r="H9" s="327">
        <v>6978.523401290483</v>
      </c>
      <c r="I9" s="327">
        <v>6877.5442486461707</v>
      </c>
      <c r="J9" s="327">
        <v>6657.159679403987</v>
      </c>
      <c r="K9" s="327">
        <v>6563.8865203225996</v>
      </c>
      <c r="L9" s="327">
        <v>6783.7297340023424</v>
      </c>
      <c r="M9" s="327">
        <v>6965.6490880228048</v>
      </c>
      <c r="N9" s="327">
        <v>7137.6762540233094</v>
      </c>
    </row>
    <row r="10" spans="1:15" ht="12.95" customHeight="1">
      <c r="A10" s="379" t="s">
        <v>711</v>
      </c>
      <c r="B10" s="371" t="s">
        <v>712</v>
      </c>
      <c r="C10" s="327">
        <v>7374.3586799241475</v>
      </c>
      <c r="D10" s="327">
        <v>7675.384258791375</v>
      </c>
      <c r="E10" s="327">
        <v>7237.6243969207362</v>
      </c>
      <c r="F10" s="327">
        <v>7500.2827629945077</v>
      </c>
      <c r="G10" s="327">
        <v>6406.6188470165471</v>
      </c>
      <c r="H10" s="327">
        <v>6870.6065018218706</v>
      </c>
      <c r="I10" s="327">
        <v>8096.837830706856</v>
      </c>
      <c r="J10" s="327">
        <v>8027.9828854947154</v>
      </c>
      <c r="K10" s="327">
        <v>7700.6673393106958</v>
      </c>
      <c r="L10" s="327">
        <v>9466.7380614725735</v>
      </c>
      <c r="M10" s="327">
        <v>9808.0972549834823</v>
      </c>
      <c r="N10" s="327">
        <v>10346.114545669347</v>
      </c>
    </row>
    <row r="11" spans="1:15" ht="12.95" customHeight="1">
      <c r="A11" s="379" t="s">
        <v>713</v>
      </c>
      <c r="B11" s="371" t="s">
        <v>714</v>
      </c>
      <c r="C11" s="327">
        <v>23757.523864521019</v>
      </c>
      <c r="D11" s="327">
        <v>25576.768667056043</v>
      </c>
      <c r="E11" s="327">
        <v>25542.671686239068</v>
      </c>
      <c r="F11" s="327">
        <v>23008.26013475921</v>
      </c>
      <c r="G11" s="327">
        <v>19875.36621077044</v>
      </c>
      <c r="H11" s="327">
        <v>20837.083133260006</v>
      </c>
      <c r="I11" s="327">
        <v>22720.861604621845</v>
      </c>
      <c r="J11" s="327">
        <v>23978.215592674071</v>
      </c>
      <c r="K11" s="327">
        <v>23665.094607879248</v>
      </c>
      <c r="L11" s="327">
        <v>28004.940369325152</v>
      </c>
      <c r="M11" s="327">
        <v>29005.59363425136</v>
      </c>
      <c r="N11" s="327">
        <v>30600.193037949135</v>
      </c>
    </row>
    <row r="12" spans="1:15" ht="12.95" customHeight="1">
      <c r="A12" s="379" t="s">
        <v>715</v>
      </c>
      <c r="B12" s="371" t="s">
        <v>716</v>
      </c>
      <c r="C12" s="327">
        <v>8672.9230204285104</v>
      </c>
      <c r="D12" s="327">
        <v>9899.7815302574527</v>
      </c>
      <c r="E12" s="327">
        <v>10209.738622818015</v>
      </c>
      <c r="F12" s="327">
        <v>10063.897735354936</v>
      </c>
      <c r="G12" s="327">
        <v>13244.216947985526</v>
      </c>
      <c r="H12" s="327">
        <v>14355.791923939589</v>
      </c>
      <c r="I12" s="327">
        <v>10962.424291760597</v>
      </c>
      <c r="J12" s="327">
        <v>13187.728305342351</v>
      </c>
      <c r="K12" s="327">
        <v>13225.627027862862</v>
      </c>
      <c r="L12" s="327">
        <v>17289.043540065588</v>
      </c>
      <c r="M12" s="327">
        <v>17520.822148216183</v>
      </c>
      <c r="N12" s="327">
        <v>18690.716227260134</v>
      </c>
    </row>
    <row r="13" spans="1:15" ht="12.95" customHeight="1">
      <c r="A13" s="379" t="s">
        <v>717</v>
      </c>
      <c r="B13" s="371" t="s">
        <v>718</v>
      </c>
      <c r="C13" s="327">
        <v>1042.8476635497027</v>
      </c>
      <c r="D13" s="327">
        <v>1132.3343429940821</v>
      </c>
      <c r="E13" s="327">
        <v>1095.1927806783344</v>
      </c>
      <c r="F13" s="327">
        <v>1155.2543387478502</v>
      </c>
      <c r="G13" s="327">
        <v>1159.1132786265061</v>
      </c>
      <c r="H13" s="327">
        <v>1272.5102734556742</v>
      </c>
      <c r="I13" s="327">
        <v>1377.3457674850845</v>
      </c>
      <c r="J13" s="327">
        <v>1517.0162557713113</v>
      </c>
      <c r="K13" s="327">
        <v>1510.8015326451014</v>
      </c>
      <c r="L13" s="327">
        <v>1746.1665156068818</v>
      </c>
      <c r="M13" s="327">
        <v>1841.0243962226584</v>
      </c>
      <c r="N13" s="327">
        <v>1999.8773274170171</v>
      </c>
    </row>
    <row r="14" spans="1:15" ht="12.95" customHeight="1">
      <c r="A14" s="379" t="s">
        <v>719</v>
      </c>
      <c r="B14" s="371" t="s">
        <v>720</v>
      </c>
      <c r="C14" s="327">
        <v>7620.5826754885165</v>
      </c>
      <c r="D14" s="327">
        <v>8284.903666592194</v>
      </c>
      <c r="E14" s="327">
        <v>8134.0594841318871</v>
      </c>
      <c r="F14" s="327">
        <v>8467.2223733485171</v>
      </c>
      <c r="G14" s="327">
        <v>5545.2894555957482</v>
      </c>
      <c r="H14" s="327">
        <v>5364.0610992291304</v>
      </c>
      <c r="I14" s="327">
        <v>8948.4496188887315</v>
      </c>
      <c r="J14" s="327">
        <v>8746.6040751681394</v>
      </c>
      <c r="K14" s="327">
        <v>8597.2637704170484</v>
      </c>
      <c r="L14" s="327">
        <v>9567.0511640927234</v>
      </c>
      <c r="M14" s="327">
        <v>9812.0853454806893</v>
      </c>
      <c r="N14" s="327">
        <v>10240.306181238946</v>
      </c>
    </row>
    <row r="15" spans="1:15" ht="12.95" customHeight="1">
      <c r="A15" s="379" t="s">
        <v>721</v>
      </c>
      <c r="B15" s="371" t="s">
        <v>722</v>
      </c>
      <c r="C15" s="327">
        <v>1691.857149337585</v>
      </c>
      <c r="D15" s="327">
        <v>2018.3249086315614</v>
      </c>
      <c r="E15" s="327">
        <v>2119.2620041452292</v>
      </c>
      <c r="F15" s="327">
        <v>2243.1536666817183</v>
      </c>
      <c r="G15" s="327">
        <v>2488.0198781823624</v>
      </c>
      <c r="H15" s="327">
        <v>2742.4748173339776</v>
      </c>
      <c r="I15" s="327">
        <v>3001.9727045993091</v>
      </c>
      <c r="J15" s="327">
        <v>3207.5051471248353</v>
      </c>
      <c r="K15" s="327">
        <v>3187.5808293986047</v>
      </c>
      <c r="L15" s="327">
        <v>3766.5785578629375</v>
      </c>
      <c r="M15" s="327">
        <v>3858.5015057220467</v>
      </c>
      <c r="N15" s="327">
        <v>3978.2075234770332</v>
      </c>
    </row>
    <row r="16" spans="1:15" ht="12.95" customHeight="1">
      <c r="A16" s="379" t="s">
        <v>723</v>
      </c>
      <c r="B16" s="371" t="s">
        <v>724</v>
      </c>
      <c r="C16" s="327">
        <v>3733.5752815711467</v>
      </c>
      <c r="D16" s="327">
        <v>4244.0866240697778</v>
      </c>
      <c r="E16" s="327">
        <v>4216.5673872007392</v>
      </c>
      <c r="F16" s="327">
        <v>4094.4282477471411</v>
      </c>
      <c r="G16" s="327">
        <v>4104.7290205774661</v>
      </c>
      <c r="H16" s="327">
        <v>4164.2818698418523</v>
      </c>
      <c r="I16" s="327">
        <v>4234.4730213563398</v>
      </c>
      <c r="J16" s="327">
        <v>4385.2350001799023</v>
      </c>
      <c r="K16" s="327">
        <v>4346.3297890765471</v>
      </c>
      <c r="L16" s="327">
        <v>5119.4985890725429</v>
      </c>
      <c r="M16" s="327">
        <v>5392.9915995063147</v>
      </c>
      <c r="N16" s="327">
        <v>5726.4632288050507</v>
      </c>
    </row>
    <row r="17" spans="1:14" ht="12.95" customHeight="1">
      <c r="A17" s="379" t="s">
        <v>725</v>
      </c>
      <c r="B17" s="371" t="s">
        <v>726</v>
      </c>
      <c r="C17" s="327">
        <v>24292.79558566866</v>
      </c>
      <c r="D17" s="327">
        <v>28576.345943247219</v>
      </c>
      <c r="E17" s="327">
        <v>30016.012457997611</v>
      </c>
      <c r="F17" s="327">
        <v>32021.655569988903</v>
      </c>
      <c r="G17" s="327">
        <v>33908.323594805566</v>
      </c>
      <c r="H17" s="327">
        <v>33352.70789968552</v>
      </c>
      <c r="I17" s="327">
        <v>33094.301297080892</v>
      </c>
      <c r="J17" s="327">
        <v>33264.843249942016</v>
      </c>
      <c r="K17" s="327">
        <v>32899.852073115806</v>
      </c>
      <c r="L17" s="327">
        <v>42023.714212875406</v>
      </c>
      <c r="M17" s="327">
        <v>43646.844109827332</v>
      </c>
      <c r="N17" s="327">
        <v>45192.039008015228</v>
      </c>
    </row>
    <row r="18" spans="1:14" ht="12.95" customHeight="1">
      <c r="A18" s="379" t="s">
        <v>727</v>
      </c>
      <c r="B18" s="371" t="s">
        <v>728</v>
      </c>
      <c r="C18" s="327">
        <v>1971.2698102682311</v>
      </c>
      <c r="D18" s="327">
        <v>1310.9213835430048</v>
      </c>
      <c r="E18" s="327">
        <v>1903.7514679032427</v>
      </c>
      <c r="F18" s="327">
        <v>2038.1010219611244</v>
      </c>
      <c r="G18" s="327">
        <v>1235.5050904431084</v>
      </c>
      <c r="H18" s="327">
        <v>1520.1823593765753</v>
      </c>
      <c r="I18" s="327">
        <v>1761.4754692355461</v>
      </c>
      <c r="J18" s="327">
        <v>2069.764580628027</v>
      </c>
      <c r="K18" s="327">
        <v>2045.8747462090114</v>
      </c>
      <c r="L18" s="327">
        <v>1107.8969597757969</v>
      </c>
      <c r="M18" s="327">
        <v>2252.3793787220625</v>
      </c>
      <c r="N18" s="327">
        <v>2323.8176164950337</v>
      </c>
    </row>
    <row r="19" spans="1:14" ht="12.95" customHeight="1">
      <c r="A19" s="379" t="s">
        <v>729</v>
      </c>
      <c r="B19" s="371" t="s">
        <v>730</v>
      </c>
      <c r="C19" s="327">
        <v>3884.5962572182593</v>
      </c>
      <c r="D19" s="327">
        <v>4720.331725964993</v>
      </c>
      <c r="E19" s="327">
        <v>4747.256873860928</v>
      </c>
      <c r="F19" s="327">
        <v>5043.736187045587</v>
      </c>
      <c r="G19" s="327">
        <v>5186.3086387697849</v>
      </c>
      <c r="H19" s="327">
        <v>5583.7842504658502</v>
      </c>
      <c r="I19" s="327">
        <v>5655.8199110065671</v>
      </c>
      <c r="J19" s="327">
        <v>5919.7867973545608</v>
      </c>
      <c r="K19" s="327">
        <v>5865.3140063933461</v>
      </c>
      <c r="L19" s="327">
        <v>6741.1537359109607</v>
      </c>
      <c r="M19" s="327">
        <v>6936.805117037482</v>
      </c>
      <c r="N19" s="327">
        <v>7154.8743857863419</v>
      </c>
    </row>
    <row r="20" spans="1:14" ht="12.95" customHeight="1">
      <c r="A20" s="379" t="s">
        <v>731</v>
      </c>
      <c r="B20" s="371" t="s">
        <v>732</v>
      </c>
      <c r="C20" s="327">
        <v>506.80016026760876</v>
      </c>
      <c r="D20" s="327">
        <v>575.77760039801956</v>
      </c>
      <c r="E20" s="327">
        <v>614.76155568002457</v>
      </c>
      <c r="F20" s="327">
        <v>658.91656396913356</v>
      </c>
      <c r="G20" s="327">
        <v>654.87883949464822</v>
      </c>
      <c r="H20" s="327">
        <v>717.47727310915354</v>
      </c>
      <c r="I20" s="327">
        <v>768.1585619843504</v>
      </c>
      <c r="J20" s="327">
        <v>833.25605185125494</v>
      </c>
      <c r="K20" s="327">
        <v>822.55294935451047</v>
      </c>
      <c r="L20" s="327">
        <v>1002.6059269739824</v>
      </c>
      <c r="M20" s="327">
        <v>1076.965402177673</v>
      </c>
      <c r="N20" s="327">
        <v>1184.9981099373458</v>
      </c>
    </row>
    <row r="21" spans="1:14" ht="12.95" customHeight="1">
      <c r="A21" s="379" t="s">
        <v>733</v>
      </c>
      <c r="B21" s="371" t="s">
        <v>734</v>
      </c>
      <c r="C21" s="327">
        <v>2435.8375595168727</v>
      </c>
      <c r="D21" s="327">
        <v>3142.4050155893551</v>
      </c>
      <c r="E21" s="327">
        <v>3488.5558204440836</v>
      </c>
      <c r="F21" s="327">
        <v>3879.2987608548306</v>
      </c>
      <c r="G21" s="327">
        <v>4344.1978611106279</v>
      </c>
      <c r="H21" s="327">
        <v>4921.5186212399476</v>
      </c>
      <c r="I21" s="327">
        <v>5334.8437030718796</v>
      </c>
      <c r="J21" s="327">
        <v>5813.9439565013945</v>
      </c>
      <c r="K21" s="327">
        <v>5787.3437002176615</v>
      </c>
      <c r="L21" s="327">
        <v>6661.7319583740464</v>
      </c>
      <c r="M21" s="327">
        <v>7098.0283673863596</v>
      </c>
      <c r="N21" s="327">
        <v>7709.5214899494131</v>
      </c>
    </row>
    <row r="22" spans="1:14" ht="12.95" customHeight="1">
      <c r="A22" s="379" t="s">
        <v>735</v>
      </c>
      <c r="B22" s="371" t="s">
        <v>736</v>
      </c>
      <c r="C22" s="327">
        <v>15958.935808879727</v>
      </c>
      <c r="D22" s="327">
        <v>18042.957952308341</v>
      </c>
      <c r="E22" s="327">
        <v>18435.854061443839</v>
      </c>
      <c r="F22" s="327">
        <v>19840.514737314857</v>
      </c>
      <c r="G22" s="327">
        <v>19231.689777279273</v>
      </c>
      <c r="H22" s="327">
        <v>18652.838923733289</v>
      </c>
      <c r="I22" s="327">
        <v>18206.984025532303</v>
      </c>
      <c r="J22" s="327">
        <v>17713.473358915766</v>
      </c>
      <c r="K22" s="327">
        <v>17501.667864821535</v>
      </c>
      <c r="L22" s="327">
        <v>9686.5089086063908</v>
      </c>
      <c r="M22" s="327">
        <v>9969.6347836548084</v>
      </c>
      <c r="N22" s="327">
        <v>10209.851806999201</v>
      </c>
    </row>
    <row r="23" spans="1:14" ht="12.95" customHeight="1">
      <c r="A23" s="372"/>
      <c r="B23" s="373"/>
      <c r="C23" s="327"/>
      <c r="D23" s="327"/>
      <c r="E23" s="327"/>
      <c r="F23" s="327"/>
      <c r="G23" s="327"/>
      <c r="H23" s="327"/>
      <c r="I23" s="327"/>
      <c r="J23" s="327"/>
      <c r="K23" s="327"/>
      <c r="L23" s="327"/>
      <c r="M23" s="327"/>
      <c r="N23" s="327"/>
    </row>
    <row r="24" spans="1:14" ht="15" customHeight="1">
      <c r="A24" s="322"/>
      <c r="B24" s="371" t="s">
        <v>737</v>
      </c>
      <c r="C24" s="327">
        <v>133370.38174750574</v>
      </c>
      <c r="D24" s="327">
        <v>149553.26717762486</v>
      </c>
      <c r="E24" s="327">
        <v>152571.67352225701</v>
      </c>
      <c r="F24" s="327">
        <v>153785.8991090701</v>
      </c>
      <c r="G24" s="327">
        <v>153114.44222706874</v>
      </c>
      <c r="H24" s="327">
        <v>157362.53091681312</v>
      </c>
      <c r="I24" s="327">
        <v>163018.3315115752</v>
      </c>
      <c r="J24" s="327">
        <v>169244.37388927268</v>
      </c>
      <c r="K24" s="327">
        <v>167097.8328361435</v>
      </c>
      <c r="L24" s="327">
        <v>187883.43926604584</v>
      </c>
      <c r="M24" s="327">
        <v>194320.92323324253</v>
      </c>
      <c r="N24" s="327">
        <v>202612.77663477522</v>
      </c>
    </row>
    <row r="25" spans="1:14" ht="15" customHeight="1">
      <c r="A25" s="322"/>
      <c r="B25" s="385" t="s">
        <v>738</v>
      </c>
      <c r="C25" s="384">
        <v>323470.71845536231</v>
      </c>
      <c r="D25" s="384">
        <v>354556.17705793708</v>
      </c>
      <c r="E25" s="384">
        <v>380079.63313085132</v>
      </c>
      <c r="F25" s="384">
        <v>373943.56764991482</v>
      </c>
      <c r="G25" s="384">
        <v>395681.10527607956</v>
      </c>
      <c r="H25" s="384">
        <v>421739.19252635812</v>
      </c>
      <c r="I25" s="384">
        <v>432719.62724296417</v>
      </c>
      <c r="J25" s="384">
        <v>458256.04439319391</v>
      </c>
      <c r="K25" s="396">
        <v>495362.30131893279</v>
      </c>
      <c r="L25" s="396">
        <v>498966.4003340879</v>
      </c>
      <c r="M25" s="396">
        <v>519143.85773481388</v>
      </c>
      <c r="N25" s="396">
        <v>539757.57781700382</v>
      </c>
    </row>
    <row r="26" spans="1:14" ht="15" customHeight="1">
      <c r="A26" s="322"/>
      <c r="B26" s="371" t="s">
        <v>739</v>
      </c>
      <c r="C26" s="327">
        <v>456841.10020286805</v>
      </c>
      <c r="D26" s="327">
        <v>504109.44423556194</v>
      </c>
      <c r="E26" s="327">
        <v>532651.30665310833</v>
      </c>
      <c r="F26" s="327">
        <v>527729.46675898496</v>
      </c>
      <c r="G26" s="327">
        <v>548795.54750314832</v>
      </c>
      <c r="H26" s="327">
        <v>579101.72344317124</v>
      </c>
      <c r="I26" s="327">
        <v>595737.95875453937</v>
      </c>
      <c r="J26" s="327">
        <v>627500.41828246659</v>
      </c>
      <c r="K26" s="327">
        <v>662460.13415507623</v>
      </c>
      <c r="L26" s="327">
        <v>686849.83960013371</v>
      </c>
      <c r="M26" s="327">
        <v>713464.78096805641</v>
      </c>
      <c r="N26" s="327">
        <v>742370.35445177904</v>
      </c>
    </row>
    <row r="27" spans="1:14" ht="15" customHeight="1">
      <c r="A27" s="322"/>
      <c r="B27" s="385" t="s">
        <v>823</v>
      </c>
      <c r="C27" s="406">
        <v>-30480.630422430404</v>
      </c>
      <c r="D27" s="406">
        <v>-39445.256935755962</v>
      </c>
      <c r="E27" s="406">
        <v>-46616.835032599556</v>
      </c>
      <c r="F27" s="406">
        <v>-43031.050975529644</v>
      </c>
      <c r="G27" s="406">
        <v>-32273.774587878692</v>
      </c>
      <c r="H27" s="406">
        <v>-32273.253632847682</v>
      </c>
      <c r="I27" s="406">
        <v>-25101.831362100686</v>
      </c>
      <c r="J27" s="406">
        <v>-21515.90196404223</v>
      </c>
      <c r="K27" s="406">
        <v>-10778.425767117815</v>
      </c>
      <c r="L27" s="406">
        <v>-8900.0407548279472</v>
      </c>
      <c r="M27" s="406">
        <v>-8909.4333913490482</v>
      </c>
      <c r="N27" s="406">
        <v>-10323.808181250852</v>
      </c>
    </row>
    <row r="28" spans="1:14" ht="15" customHeight="1">
      <c r="A28" s="322"/>
      <c r="B28" s="371" t="s">
        <v>806</v>
      </c>
      <c r="C28" s="327">
        <v>426360.46978043765</v>
      </c>
      <c r="D28" s="327">
        <v>464664.18729980598</v>
      </c>
      <c r="E28" s="327">
        <v>486034.47162050876</v>
      </c>
      <c r="F28" s="327">
        <v>484698.4157834553</v>
      </c>
      <c r="G28" s="327">
        <v>516521.77291526966</v>
      </c>
      <c r="H28" s="327">
        <v>546828.46981032356</v>
      </c>
      <c r="I28" s="327">
        <v>570636.12739243871</v>
      </c>
      <c r="J28" s="327">
        <v>605984.51631842437</v>
      </c>
      <c r="K28" s="327">
        <v>651681.70838795847</v>
      </c>
      <c r="L28" s="327">
        <v>677949.79884530581</v>
      </c>
      <c r="M28" s="327">
        <v>704555.34757670737</v>
      </c>
      <c r="N28" s="327">
        <v>732046.54627052823</v>
      </c>
    </row>
    <row r="29" spans="1:14" ht="15" customHeight="1">
      <c r="A29" s="376" t="s">
        <v>323</v>
      </c>
      <c r="B29" s="377"/>
    </row>
    <row r="30" spans="1:14" ht="15" customHeight="1">
      <c r="A30" s="306" t="s">
        <v>817</v>
      </c>
      <c r="B30" s="214"/>
    </row>
    <row r="31" spans="1:14" ht="15" customHeight="1">
      <c r="A31" s="356" t="s">
        <v>844</v>
      </c>
      <c r="B31" s="356"/>
      <c r="C31" s="356"/>
      <c r="D31" s="356"/>
      <c r="E31" s="356"/>
      <c r="F31" s="356"/>
      <c r="G31" s="427"/>
      <c r="H31" s="427"/>
    </row>
    <row r="32" spans="1:14" ht="15" customHeight="1">
      <c r="A32" s="214" t="s">
        <v>845</v>
      </c>
      <c r="B32" s="356"/>
      <c r="C32" s="356"/>
      <c r="D32" s="356"/>
      <c r="E32" s="356"/>
      <c r="F32" s="356"/>
      <c r="G32" s="427"/>
      <c r="H32" s="427"/>
    </row>
    <row r="33" spans="1:15" ht="15" customHeight="1">
      <c r="A33" s="306" t="s">
        <v>846</v>
      </c>
      <c r="B33" s="214"/>
      <c r="C33" s="306"/>
      <c r="D33" s="306"/>
      <c r="E33" s="306"/>
      <c r="F33" s="306"/>
    </row>
    <row r="34" spans="1:15" ht="15" customHeight="1">
      <c r="A34" s="214" t="s">
        <v>742</v>
      </c>
      <c r="B34" s="214"/>
      <c r="C34" s="356"/>
      <c r="D34" s="356"/>
      <c r="E34" s="356"/>
      <c r="F34" s="356"/>
    </row>
    <row r="35" spans="1:15" ht="15" customHeight="1">
      <c r="A35" s="214" t="s">
        <v>847</v>
      </c>
      <c r="B35" s="306"/>
      <c r="C35" s="425"/>
      <c r="D35" s="425"/>
      <c r="E35" s="425"/>
      <c r="F35" s="425"/>
    </row>
    <row r="36" spans="1:15" ht="15" customHeight="1">
      <c r="A36" s="306" t="s">
        <v>848</v>
      </c>
      <c r="B36" s="306"/>
      <c r="C36" s="425"/>
      <c r="D36" s="425"/>
      <c r="E36" s="425"/>
      <c r="F36" s="425"/>
    </row>
    <row r="37" spans="1:15" s="312" customFormat="1" ht="15" customHeight="1">
      <c r="A37" s="306" t="s">
        <v>858</v>
      </c>
      <c r="B37" s="214"/>
      <c r="C37" s="425"/>
      <c r="D37" s="425"/>
      <c r="E37" s="425"/>
      <c r="F37" s="425"/>
      <c r="O37" s="426"/>
    </row>
    <row r="38" spans="1:15">
      <c r="A38" s="356"/>
      <c r="B38" s="377"/>
    </row>
    <row r="39" spans="1:15">
      <c r="A39" s="356"/>
      <c r="B39" s="377"/>
    </row>
    <row r="40" spans="1:15">
      <c r="A40" s="356"/>
      <c r="B40" s="377"/>
    </row>
    <row r="41" spans="1:15">
      <c r="A41" s="356"/>
      <c r="B41" s="377"/>
    </row>
    <row r="42" spans="1:15">
      <c r="A42" s="356"/>
      <c r="B42" s="377"/>
    </row>
    <row r="43" spans="1:15">
      <c r="A43" s="356"/>
      <c r="B43" s="377"/>
    </row>
    <row r="44" spans="1:15">
      <c r="A44" s="356"/>
      <c r="B44" s="377"/>
    </row>
    <row r="45" spans="1:15">
      <c r="A45" s="356"/>
      <c r="B45" s="377"/>
    </row>
    <row r="46" spans="1:15">
      <c r="A46" s="356"/>
      <c r="B46" s="377"/>
    </row>
    <row r="47" spans="1:15">
      <c r="A47" s="356"/>
      <c r="B47" s="377"/>
    </row>
    <row r="48" spans="1:15">
      <c r="A48" s="356"/>
      <c r="B48" s="377"/>
    </row>
    <row r="49" spans="1:2">
      <c r="A49" s="356"/>
      <c r="B49" s="377"/>
    </row>
    <row r="50" spans="1:2">
      <c r="A50" s="356"/>
      <c r="B50" s="377"/>
    </row>
    <row r="51" spans="1:2">
      <c r="A51" s="356"/>
      <c r="B51" s="377"/>
    </row>
    <row r="52" spans="1:2">
      <c r="A52" s="356"/>
      <c r="B52" s="377"/>
    </row>
    <row r="53" spans="1:2">
      <c r="A53" s="356"/>
      <c r="B53" s="377"/>
    </row>
    <row r="54" spans="1:2">
      <c r="A54" s="356"/>
      <c r="B54" s="377"/>
    </row>
    <row r="55" spans="1:2">
      <c r="A55" s="356"/>
      <c r="B55" s="377"/>
    </row>
    <row r="56" spans="1:2">
      <c r="A56" s="356"/>
      <c r="B56" s="377"/>
    </row>
    <row r="57" spans="1:2">
      <c r="A57" s="356"/>
      <c r="B57" s="377"/>
    </row>
    <row r="58" spans="1:2">
      <c r="A58" s="356"/>
      <c r="B58" s="377"/>
    </row>
    <row r="59" spans="1:2">
      <c r="A59" s="356"/>
      <c r="B59" s="377"/>
    </row>
    <row r="60" spans="1:2">
      <c r="A60" s="356"/>
      <c r="B60" s="377"/>
    </row>
    <row r="61" spans="1:2">
      <c r="A61" s="356"/>
      <c r="B61" s="377"/>
    </row>
    <row r="62" spans="1:2">
      <c r="A62" s="356"/>
      <c r="B62" s="377"/>
    </row>
    <row r="63" spans="1:2">
      <c r="A63" s="356"/>
      <c r="B63" s="377"/>
    </row>
    <row r="64" spans="1:2">
      <c r="A64" s="356"/>
      <c r="B64" s="377"/>
    </row>
    <row r="65" spans="1:2">
      <c r="A65" s="356"/>
      <c r="B65" s="377"/>
    </row>
    <row r="66" spans="1:2">
      <c r="A66" s="356"/>
      <c r="B66" s="377"/>
    </row>
    <row r="67" spans="1:2">
      <c r="A67" s="356"/>
      <c r="B67" s="377"/>
    </row>
    <row r="68" spans="1:2">
      <c r="A68" s="356"/>
      <c r="B68" s="377"/>
    </row>
    <row r="69" spans="1:2">
      <c r="A69" s="356"/>
      <c r="B69" s="377"/>
    </row>
    <row r="70" spans="1:2">
      <c r="A70" s="356"/>
      <c r="B70" s="377"/>
    </row>
    <row r="71" spans="1:2">
      <c r="A71" s="356"/>
      <c r="B71" s="377"/>
    </row>
    <row r="72" spans="1:2">
      <c r="A72" s="356"/>
      <c r="B72" s="377"/>
    </row>
    <row r="73" spans="1:2">
      <c r="A73" s="356"/>
      <c r="B73" s="377"/>
    </row>
    <row r="74" spans="1:2">
      <c r="A74" s="356"/>
      <c r="B74" s="377"/>
    </row>
    <row r="75" spans="1:2">
      <c r="A75" s="356"/>
      <c r="B75" s="377"/>
    </row>
    <row r="76" spans="1:2">
      <c r="A76" s="356"/>
      <c r="B76" s="377"/>
    </row>
    <row r="77" spans="1:2">
      <c r="A77" s="356"/>
      <c r="B77" s="377"/>
    </row>
    <row r="78" spans="1:2">
      <c r="A78" s="356"/>
      <c r="B78" s="377"/>
    </row>
    <row r="79" spans="1:2">
      <c r="A79" s="356"/>
      <c r="B79" s="377"/>
    </row>
    <row r="80" spans="1:2">
      <c r="A80" s="356"/>
      <c r="B80" s="377"/>
    </row>
    <row r="81" spans="1:2">
      <c r="A81" s="356"/>
      <c r="B81" s="377"/>
    </row>
    <row r="82" spans="1:2">
      <c r="A82" s="356"/>
      <c r="B82" s="377"/>
    </row>
    <row r="83" spans="1:2">
      <c r="A83" s="356"/>
      <c r="B83" s="377"/>
    </row>
    <row r="84" spans="1:2">
      <c r="A84" s="356"/>
      <c r="B84" s="377"/>
    </row>
    <row r="85" spans="1:2">
      <c r="A85" s="356"/>
      <c r="B85" s="377"/>
    </row>
    <row r="86" spans="1:2">
      <c r="A86" s="356"/>
      <c r="B86" s="377"/>
    </row>
    <row r="87" spans="1:2">
      <c r="A87" s="356"/>
      <c r="B87" s="377"/>
    </row>
    <row r="88" spans="1:2">
      <c r="A88" s="356"/>
      <c r="B88" s="377"/>
    </row>
    <row r="89" spans="1:2">
      <c r="A89" s="356"/>
      <c r="B89" s="377"/>
    </row>
    <row r="90" spans="1:2">
      <c r="A90" s="356"/>
      <c r="B90" s="377"/>
    </row>
    <row r="91" spans="1:2">
      <c r="A91" s="356"/>
      <c r="B91" s="377"/>
    </row>
    <row r="92" spans="1:2">
      <c r="A92" s="356"/>
      <c r="B92" s="377"/>
    </row>
    <row r="93" spans="1:2">
      <c r="A93" s="356"/>
      <c r="B93" s="377"/>
    </row>
    <row r="94" spans="1:2">
      <c r="A94" s="356"/>
      <c r="B94" s="377"/>
    </row>
    <row r="95" spans="1:2">
      <c r="A95" s="356"/>
      <c r="B95" s="377"/>
    </row>
    <row r="96" spans="1:2">
      <c r="A96" s="356"/>
      <c r="B96" s="377"/>
    </row>
    <row r="97" spans="1:2">
      <c r="A97" s="356"/>
      <c r="B97" s="377"/>
    </row>
    <row r="98" spans="1:2">
      <c r="A98" s="356"/>
      <c r="B98" s="377"/>
    </row>
    <row r="99" spans="1:2">
      <c r="A99" s="356"/>
      <c r="B99" s="377"/>
    </row>
    <row r="100" spans="1:2">
      <c r="A100" s="356"/>
      <c r="B100" s="377"/>
    </row>
    <row r="101" spans="1:2">
      <c r="A101" s="356"/>
      <c r="B101" s="377"/>
    </row>
    <row r="102" spans="1:2">
      <c r="A102" s="356"/>
      <c r="B102" s="377"/>
    </row>
    <row r="103" spans="1:2">
      <c r="A103" s="356"/>
      <c r="B103" s="377"/>
    </row>
    <row r="104" spans="1:2">
      <c r="A104" s="356"/>
      <c r="B104" s="377"/>
    </row>
    <row r="105" spans="1:2">
      <c r="A105" s="356"/>
      <c r="B105" s="377"/>
    </row>
    <row r="106" spans="1:2">
      <c r="A106" s="356"/>
      <c r="B106" s="377"/>
    </row>
    <row r="107" spans="1:2">
      <c r="B107" s="377"/>
    </row>
    <row r="108" spans="1:2">
      <c r="B108" s="377"/>
    </row>
    <row r="109" spans="1:2">
      <c r="B109" s="377"/>
    </row>
    <row r="110" spans="1:2">
      <c r="B110" s="377"/>
    </row>
    <row r="111" spans="1:2">
      <c r="B111" s="377"/>
    </row>
    <row r="112" spans="1:2">
      <c r="B112" s="377"/>
    </row>
    <row r="113" spans="2:2">
      <c r="B113" s="377"/>
    </row>
    <row r="114" spans="2:2">
      <c r="B114" s="377"/>
    </row>
    <row r="115" spans="2:2">
      <c r="B115" s="377"/>
    </row>
    <row r="116" spans="2:2">
      <c r="B116" s="377"/>
    </row>
    <row r="117" spans="2:2">
      <c r="B117" s="377"/>
    </row>
    <row r="118" spans="2:2">
      <c r="B118" s="377"/>
    </row>
    <row r="119" spans="2:2">
      <c r="B119" s="377"/>
    </row>
    <row r="120" spans="2:2">
      <c r="B120" s="377"/>
    </row>
    <row r="121" spans="2:2">
      <c r="B121" s="377"/>
    </row>
    <row r="122" spans="2:2">
      <c r="B122" s="377"/>
    </row>
    <row r="123" spans="2:2">
      <c r="B123" s="377"/>
    </row>
    <row r="124" spans="2:2">
      <c r="B124" s="377"/>
    </row>
    <row r="125" spans="2:2">
      <c r="B125" s="377"/>
    </row>
    <row r="126" spans="2:2">
      <c r="B126" s="377"/>
    </row>
    <row r="127" spans="2:2">
      <c r="B127" s="377"/>
    </row>
    <row r="128" spans="2:2">
      <c r="B128" s="377"/>
    </row>
    <row r="129" spans="2:2">
      <c r="B129" s="377"/>
    </row>
    <row r="130" spans="2:2">
      <c r="B130" s="377"/>
    </row>
    <row r="131" spans="2:2">
      <c r="B131" s="377"/>
    </row>
    <row r="132" spans="2:2">
      <c r="B132" s="377"/>
    </row>
    <row r="133" spans="2:2">
      <c r="B133" s="377"/>
    </row>
  </sheetData>
  <pageMargins left="0.59055118110236227" right="0.39370078740157483" top="0.78740157480314965" bottom="0.59055118110236227" header="0.11811023622047245" footer="0.11811023622047245"/>
  <pageSetup paperSize="9" scale="70" orientation="portrait" r:id="rId1"/>
  <headerFooter>
    <oddFooter>&amp;L&amp;"MetaNormalLF-Roman,Standard"&amp;10Statistisches Bundesamt, Tabellen zu den UGR, Teil 5, 2018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2"/>
  <sheetViews>
    <sheetView workbookViewId="0"/>
  </sheetViews>
  <sheetFormatPr baseColWidth="10" defaultRowHeight="15"/>
  <cols>
    <col min="1" max="1" width="5.7109375" style="435" customWidth="1"/>
    <col min="2" max="2" width="60.7109375" style="456" customWidth="1"/>
    <col min="3" max="14" width="10.7109375" style="441" customWidth="1"/>
    <col min="15" max="15" width="11.42578125" style="441"/>
  </cols>
  <sheetData>
    <row r="1" spans="1:15" s="429" customFormat="1" ht="21.75" customHeight="1">
      <c r="A1" s="428" t="s">
        <v>826</v>
      </c>
      <c r="H1" s="430"/>
    </row>
    <row r="2" spans="1:15" s="433" customFormat="1" ht="18" customHeight="1">
      <c r="A2" s="431" t="s">
        <v>26</v>
      </c>
      <c r="B2" s="432"/>
      <c r="H2" s="434"/>
    </row>
    <row r="3" spans="1:15" s="435" customFormat="1" ht="18" customHeight="1">
      <c r="B3" s="436"/>
    </row>
    <row r="4" spans="1:15" s="438" customFormat="1" ht="27" customHeight="1">
      <c r="A4" s="367" t="s">
        <v>694</v>
      </c>
      <c r="B4" s="319" t="s">
        <v>695</v>
      </c>
      <c r="C4" s="368">
        <v>2005</v>
      </c>
      <c r="D4" s="319">
        <v>2006</v>
      </c>
      <c r="E4" s="367">
        <v>2007</v>
      </c>
      <c r="F4" s="320" t="s">
        <v>696</v>
      </c>
      <c r="G4" s="368" t="s">
        <v>697</v>
      </c>
      <c r="H4" s="319">
        <v>2010</v>
      </c>
      <c r="I4" s="320">
        <v>2011</v>
      </c>
      <c r="J4" s="368">
        <v>2012</v>
      </c>
      <c r="K4" s="319" t="s">
        <v>698</v>
      </c>
      <c r="L4" s="368" t="s">
        <v>699</v>
      </c>
      <c r="M4" s="319">
        <v>2015</v>
      </c>
      <c r="N4" s="368" t="s">
        <v>700</v>
      </c>
      <c r="O4" s="437"/>
    </row>
    <row r="5" spans="1:15" s="441" customFormat="1" ht="21.75" customHeight="1">
      <c r="A5" s="439" t="s">
        <v>701</v>
      </c>
      <c r="B5" s="440" t="s">
        <v>702</v>
      </c>
      <c r="C5" s="327">
        <v>3587.2809138591001</v>
      </c>
      <c r="D5" s="327">
        <v>3673.5108883884741</v>
      </c>
      <c r="E5" s="327">
        <v>3767.904898779057</v>
      </c>
      <c r="F5" s="370">
        <v>3836.8067633783485</v>
      </c>
      <c r="G5" s="327">
        <v>4081.3687120453451</v>
      </c>
      <c r="H5" s="327">
        <v>4154.441360254249</v>
      </c>
      <c r="I5" s="370">
        <v>4336.1604036099316</v>
      </c>
      <c r="J5" s="370">
        <v>4480.2685560229065</v>
      </c>
      <c r="K5" s="370">
        <v>4671.8314591367052</v>
      </c>
      <c r="L5" s="370">
        <v>4428.0495608336851</v>
      </c>
      <c r="M5" s="370">
        <v>4610.1505230597413</v>
      </c>
      <c r="N5" s="370">
        <v>4734.5736647989233</v>
      </c>
    </row>
    <row r="6" spans="1:15" s="441" customFormat="1" ht="12.95" customHeight="1">
      <c r="A6" s="442" t="s">
        <v>703</v>
      </c>
      <c r="B6" s="443" t="s">
        <v>704</v>
      </c>
      <c r="C6" s="327">
        <v>216.97779224200676</v>
      </c>
      <c r="D6" s="327">
        <v>202.13484189153721</v>
      </c>
      <c r="E6" s="327">
        <v>184.9913529345875</v>
      </c>
      <c r="F6" s="327">
        <v>181.71551955178012</v>
      </c>
      <c r="G6" s="327">
        <v>185.07960313900048</v>
      </c>
      <c r="H6" s="327">
        <v>190.07129740144654</v>
      </c>
      <c r="I6" s="327">
        <v>176.29324850815394</v>
      </c>
      <c r="J6" s="327">
        <v>191.3235217174622</v>
      </c>
      <c r="K6" s="327">
        <v>195.63465896256207</v>
      </c>
      <c r="L6" s="327">
        <v>208.36931346884353</v>
      </c>
      <c r="M6" s="327">
        <v>207.26479415345182</v>
      </c>
      <c r="N6" s="327">
        <v>209.64458037750123</v>
      </c>
    </row>
    <row r="7" spans="1:15" s="441" customFormat="1" ht="12.95" customHeight="1">
      <c r="A7" s="442" t="s">
        <v>705</v>
      </c>
      <c r="B7" s="443" t="s">
        <v>706</v>
      </c>
      <c r="C7" s="327">
        <v>4637.3610661770408</v>
      </c>
      <c r="D7" s="327">
        <v>4607.3070421742414</v>
      </c>
      <c r="E7" s="327">
        <v>4452.0889841981671</v>
      </c>
      <c r="F7" s="327">
        <v>4404.8938607047567</v>
      </c>
      <c r="G7" s="327">
        <v>4524.5642918304557</v>
      </c>
      <c r="H7" s="327">
        <v>4772.0304535584964</v>
      </c>
      <c r="I7" s="327">
        <v>4948.7896107022043</v>
      </c>
      <c r="J7" s="327">
        <v>5243.3552631861066</v>
      </c>
      <c r="K7" s="327">
        <v>5272.2674166138568</v>
      </c>
      <c r="L7" s="327">
        <v>5709.7246617191349</v>
      </c>
      <c r="M7" s="327">
        <v>6085.5880719483666</v>
      </c>
      <c r="N7" s="327">
        <v>6254.8169962247866</v>
      </c>
    </row>
    <row r="8" spans="1:15" s="441" customFormat="1" ht="12.95" customHeight="1">
      <c r="A8" s="442" t="s">
        <v>707</v>
      </c>
      <c r="B8" s="443" t="s">
        <v>708</v>
      </c>
      <c r="C8" s="327">
        <v>281.65537133995474</v>
      </c>
      <c r="D8" s="327">
        <v>293.4181235225106</v>
      </c>
      <c r="E8" s="327">
        <v>304.36647801209295</v>
      </c>
      <c r="F8" s="327">
        <v>324.96349866181299</v>
      </c>
      <c r="G8" s="327">
        <v>408.97430099214978</v>
      </c>
      <c r="H8" s="327">
        <v>465.36406236702521</v>
      </c>
      <c r="I8" s="327">
        <v>429.25646288079383</v>
      </c>
      <c r="J8" s="327">
        <v>465.79122855444552</v>
      </c>
      <c r="K8" s="327">
        <v>494.13476093253354</v>
      </c>
      <c r="L8" s="327">
        <v>559.84452175730496</v>
      </c>
      <c r="M8" s="327">
        <v>675.77613396611696</v>
      </c>
      <c r="N8" s="327">
        <v>726.07200801421322</v>
      </c>
    </row>
    <row r="9" spans="1:15" s="441" customFormat="1" ht="12.95" customHeight="1">
      <c r="A9" s="442" t="s">
        <v>709</v>
      </c>
      <c r="B9" s="443" t="s">
        <v>710</v>
      </c>
      <c r="C9" s="327">
        <v>4193.9225409522787</v>
      </c>
      <c r="D9" s="327">
        <v>4370.8580749366338</v>
      </c>
      <c r="E9" s="327">
        <v>4487.8003119250898</v>
      </c>
      <c r="F9" s="327">
        <v>4689.894584716184</v>
      </c>
      <c r="G9" s="327">
        <v>4565.0683154218368</v>
      </c>
      <c r="H9" s="327">
        <v>4280.9269477187509</v>
      </c>
      <c r="I9" s="327">
        <v>4182.2530541117976</v>
      </c>
      <c r="J9" s="327">
        <v>3939.4558043238699</v>
      </c>
      <c r="K9" s="327">
        <v>3922.4257888944967</v>
      </c>
      <c r="L9" s="327">
        <v>3858.9287760056459</v>
      </c>
      <c r="M9" s="327">
        <v>4071.6446346315047</v>
      </c>
      <c r="N9" s="327">
        <v>4137.968208953148</v>
      </c>
    </row>
    <row r="10" spans="1:15" s="441" customFormat="1" ht="12.95" customHeight="1">
      <c r="A10" s="442" t="s">
        <v>711</v>
      </c>
      <c r="B10" s="443" t="s">
        <v>712</v>
      </c>
      <c r="C10" s="327">
        <v>3140.5313870798072</v>
      </c>
      <c r="D10" s="327">
        <v>3131.6240480149295</v>
      </c>
      <c r="E10" s="327">
        <v>3056.0178690406556</v>
      </c>
      <c r="F10" s="327">
        <v>3149.0485439764789</v>
      </c>
      <c r="G10" s="327">
        <v>2992.307672734536</v>
      </c>
      <c r="H10" s="327">
        <v>3106.945509648343</v>
      </c>
      <c r="I10" s="327">
        <v>3423.0681291861056</v>
      </c>
      <c r="J10" s="327">
        <v>3508.0091395633494</v>
      </c>
      <c r="K10" s="327">
        <v>3678.6681865130931</v>
      </c>
      <c r="L10" s="327">
        <v>3979.2031149438226</v>
      </c>
      <c r="M10" s="327">
        <v>4623.349429884609</v>
      </c>
      <c r="N10" s="327">
        <v>4875.3749602416328</v>
      </c>
    </row>
    <row r="11" spans="1:15" s="441" customFormat="1" ht="12.95" customHeight="1">
      <c r="A11" s="442" t="s">
        <v>713</v>
      </c>
      <c r="B11" s="443" t="s">
        <v>714</v>
      </c>
      <c r="C11" s="327">
        <v>9266.8584893982879</v>
      </c>
      <c r="D11" s="327">
        <v>9143.5449604972473</v>
      </c>
      <c r="E11" s="327">
        <v>9137.6745776852658</v>
      </c>
      <c r="F11" s="327">
        <v>9003.1110118703018</v>
      </c>
      <c r="G11" s="327">
        <v>8625.6553156886075</v>
      </c>
      <c r="H11" s="327">
        <v>9037.3374356321019</v>
      </c>
      <c r="I11" s="327">
        <v>9037.888974532354</v>
      </c>
      <c r="J11" s="327">
        <v>9192.3607866964303</v>
      </c>
      <c r="K11" s="327">
        <v>9251.8342801256294</v>
      </c>
      <c r="L11" s="327">
        <v>10452.149263934953</v>
      </c>
      <c r="M11" s="327">
        <v>9136.1997830710643</v>
      </c>
      <c r="N11" s="327">
        <v>9468.2209394979764</v>
      </c>
    </row>
    <row r="12" spans="1:15" s="441" customFormat="1" ht="12.95" customHeight="1">
      <c r="A12" s="442" t="s">
        <v>715</v>
      </c>
      <c r="B12" s="443" t="s">
        <v>716</v>
      </c>
      <c r="C12" s="327">
        <v>24426.434613609134</v>
      </c>
      <c r="D12" s="327">
        <v>24368.907850064628</v>
      </c>
      <c r="E12" s="327">
        <v>24249.72476619653</v>
      </c>
      <c r="F12" s="327">
        <v>24730.988506809321</v>
      </c>
      <c r="G12" s="327">
        <v>22843.49632995608</v>
      </c>
      <c r="H12" s="327">
        <v>23901.003488369126</v>
      </c>
      <c r="I12" s="327">
        <v>24291.863303161997</v>
      </c>
      <c r="J12" s="327">
        <v>23848.226509954689</v>
      </c>
      <c r="K12" s="327">
        <v>24856.19790675761</v>
      </c>
      <c r="L12" s="327">
        <v>25042.714287958072</v>
      </c>
      <c r="M12" s="327">
        <v>24911.730811881567</v>
      </c>
      <c r="N12" s="327">
        <v>25382.303834852501</v>
      </c>
    </row>
    <row r="13" spans="1:15" s="441" customFormat="1" ht="12.95" customHeight="1">
      <c r="A13" s="442" t="s">
        <v>717</v>
      </c>
      <c r="B13" s="443" t="s">
        <v>718</v>
      </c>
      <c r="C13" s="327">
        <v>238.82159950977712</v>
      </c>
      <c r="D13" s="327">
        <v>234.32762678923714</v>
      </c>
      <c r="E13" s="327">
        <v>215.88651800179861</v>
      </c>
      <c r="F13" s="327">
        <v>226.10364839291293</v>
      </c>
      <c r="G13" s="327">
        <v>213.11354947550214</v>
      </c>
      <c r="H13" s="327">
        <v>226.49094794340778</v>
      </c>
      <c r="I13" s="327">
        <v>243.51593500131966</v>
      </c>
      <c r="J13" s="327">
        <v>274.96626900345279</v>
      </c>
      <c r="K13" s="327">
        <v>282.06100223898403</v>
      </c>
      <c r="L13" s="327">
        <v>318.17794135233544</v>
      </c>
      <c r="M13" s="327">
        <v>351.54161467340936</v>
      </c>
      <c r="N13" s="327">
        <v>375.41584664268328</v>
      </c>
    </row>
    <row r="14" spans="1:15" s="441" customFormat="1" ht="12.95" customHeight="1">
      <c r="A14" s="442" t="s">
        <v>719</v>
      </c>
      <c r="B14" s="443" t="s">
        <v>720</v>
      </c>
      <c r="C14" s="327">
        <v>2541.2941290119879</v>
      </c>
      <c r="D14" s="327">
        <v>2295.2574093797862</v>
      </c>
      <c r="E14" s="327">
        <v>2314.2992728514996</v>
      </c>
      <c r="F14" s="327">
        <v>2427.2409136592587</v>
      </c>
      <c r="G14" s="327">
        <v>1788.4436193288748</v>
      </c>
      <c r="H14" s="327">
        <v>1689.1271720405837</v>
      </c>
      <c r="I14" s="327">
        <v>2045.6537466333639</v>
      </c>
      <c r="J14" s="327">
        <v>1976.6437671362046</v>
      </c>
      <c r="K14" s="327">
        <v>1975.8316791475168</v>
      </c>
      <c r="L14" s="327">
        <v>2058.6654583516488</v>
      </c>
      <c r="M14" s="327">
        <v>2215.2603549912619</v>
      </c>
      <c r="N14" s="327">
        <v>2293.6985388320877</v>
      </c>
    </row>
    <row r="15" spans="1:15" s="441" customFormat="1" ht="12.95" customHeight="1">
      <c r="A15" s="442" t="s">
        <v>721</v>
      </c>
      <c r="B15" s="443" t="s">
        <v>722</v>
      </c>
      <c r="C15" s="327">
        <v>232.11932594659203</v>
      </c>
      <c r="D15" s="327">
        <v>238.05449526235901</v>
      </c>
      <c r="E15" s="327">
        <v>223.89806940770981</v>
      </c>
      <c r="F15" s="327">
        <v>232.36518750943654</v>
      </c>
      <c r="G15" s="327">
        <v>241.03197888772209</v>
      </c>
      <c r="H15" s="327">
        <v>263.32903467864639</v>
      </c>
      <c r="I15" s="327">
        <v>292.23496644536516</v>
      </c>
      <c r="J15" s="327">
        <v>328.78880769228545</v>
      </c>
      <c r="K15" s="327">
        <v>329.39210960123643</v>
      </c>
      <c r="L15" s="327">
        <v>368.37343403588915</v>
      </c>
      <c r="M15" s="327">
        <v>385.63231676095444</v>
      </c>
      <c r="N15" s="327">
        <v>401.48715790977423</v>
      </c>
    </row>
    <row r="16" spans="1:15" s="441" customFormat="1" ht="12.95" customHeight="1">
      <c r="A16" s="442" t="s">
        <v>723</v>
      </c>
      <c r="B16" s="443" t="s">
        <v>724</v>
      </c>
      <c r="C16" s="327">
        <v>724.27778474717229</v>
      </c>
      <c r="D16" s="327">
        <v>748.52200724740851</v>
      </c>
      <c r="E16" s="327">
        <v>721.20090118031885</v>
      </c>
      <c r="F16" s="327">
        <v>743.04697552829475</v>
      </c>
      <c r="G16" s="327">
        <v>713.93174382173402</v>
      </c>
      <c r="H16" s="327">
        <v>723.53008372642239</v>
      </c>
      <c r="I16" s="327">
        <v>735.31474768256658</v>
      </c>
      <c r="J16" s="327">
        <v>791.96238775642041</v>
      </c>
      <c r="K16" s="327">
        <v>813.03671475527119</v>
      </c>
      <c r="L16" s="327">
        <v>887.20112647705037</v>
      </c>
      <c r="M16" s="327">
        <v>1005.4624036026075</v>
      </c>
      <c r="N16" s="327">
        <v>1073.7807630972188</v>
      </c>
    </row>
    <row r="17" spans="1:15" s="441" customFormat="1" ht="12.95" customHeight="1">
      <c r="A17" s="442" t="s">
        <v>725</v>
      </c>
      <c r="B17" s="443" t="s">
        <v>726</v>
      </c>
      <c r="C17" s="327">
        <v>5362.9518532860775</v>
      </c>
      <c r="D17" s="327">
        <v>5601.7537522437851</v>
      </c>
      <c r="E17" s="327">
        <v>5571.4396175842567</v>
      </c>
      <c r="F17" s="327">
        <v>5903.1387169248428</v>
      </c>
      <c r="G17" s="327">
        <v>6012.982900485169</v>
      </c>
      <c r="H17" s="327">
        <v>5873.7166050261221</v>
      </c>
      <c r="I17" s="327">
        <v>5772.1139897710254</v>
      </c>
      <c r="J17" s="327">
        <v>5867.7958334269961</v>
      </c>
      <c r="K17" s="327">
        <v>5859.448462724421</v>
      </c>
      <c r="L17" s="327">
        <v>5712.3311214447385</v>
      </c>
      <c r="M17" s="327">
        <v>6147.4212872864464</v>
      </c>
      <c r="N17" s="327">
        <v>6329.4773108305817</v>
      </c>
    </row>
    <row r="18" spans="1:15" s="441" customFormat="1" ht="12.95" customHeight="1">
      <c r="A18" s="442" t="s">
        <v>727</v>
      </c>
      <c r="B18" s="443" t="s">
        <v>728</v>
      </c>
      <c r="C18" s="327">
        <v>563.01124320504505</v>
      </c>
      <c r="D18" s="327">
        <v>387.03313879377953</v>
      </c>
      <c r="E18" s="327">
        <v>489.17925675591243</v>
      </c>
      <c r="F18" s="327">
        <v>514.94763677787876</v>
      </c>
      <c r="G18" s="327">
        <v>235.7408407372493</v>
      </c>
      <c r="H18" s="327">
        <v>280.54339518618497</v>
      </c>
      <c r="I18" s="327">
        <v>317.13366565540235</v>
      </c>
      <c r="J18" s="327">
        <v>431.04285176440987</v>
      </c>
      <c r="K18" s="327">
        <v>445.79234155962627</v>
      </c>
      <c r="L18" s="327">
        <v>227.34007250328682</v>
      </c>
      <c r="M18" s="327">
        <v>382.08524065281404</v>
      </c>
      <c r="N18" s="327">
        <v>395.6216440848433</v>
      </c>
    </row>
    <row r="19" spans="1:15" s="441" customFormat="1" ht="12.95" customHeight="1">
      <c r="A19" s="442" t="s">
        <v>729</v>
      </c>
      <c r="B19" s="443" t="s">
        <v>730</v>
      </c>
      <c r="C19" s="327">
        <v>1636.4036388169613</v>
      </c>
      <c r="D19" s="327">
        <v>1635.4017551246609</v>
      </c>
      <c r="E19" s="327">
        <v>1621.975217502652</v>
      </c>
      <c r="F19" s="327">
        <v>1679.2046256517417</v>
      </c>
      <c r="G19" s="327">
        <v>1722.9387355507283</v>
      </c>
      <c r="H19" s="327">
        <v>1756.19132182882</v>
      </c>
      <c r="I19" s="327">
        <v>1737.5332135928795</v>
      </c>
      <c r="J19" s="327">
        <v>1800.9180973733412</v>
      </c>
      <c r="K19" s="327">
        <v>1820.5538371289199</v>
      </c>
      <c r="L19" s="327">
        <v>2086.310965070893</v>
      </c>
      <c r="M19" s="327">
        <v>2225.7366271772094</v>
      </c>
      <c r="N19" s="327">
        <v>2291.552046513973</v>
      </c>
    </row>
    <row r="20" spans="1:15" s="441" customFormat="1" ht="12.95" customHeight="1">
      <c r="A20" s="442" t="s">
        <v>731</v>
      </c>
      <c r="B20" s="443" t="s">
        <v>732</v>
      </c>
      <c r="C20" s="327">
        <v>111.53772161716842</v>
      </c>
      <c r="D20" s="327">
        <v>112.67031280555157</v>
      </c>
      <c r="E20" s="327">
        <v>115.88455918290957</v>
      </c>
      <c r="F20" s="327">
        <v>123.32323215998093</v>
      </c>
      <c r="G20" s="327">
        <v>114.41914553637901</v>
      </c>
      <c r="H20" s="327">
        <v>118.02404934148349</v>
      </c>
      <c r="I20" s="327">
        <v>121.6335318629089</v>
      </c>
      <c r="J20" s="327">
        <v>125.52668764912457</v>
      </c>
      <c r="K20" s="327">
        <v>125.02347447139374</v>
      </c>
      <c r="L20" s="327">
        <v>146.8031882520159</v>
      </c>
      <c r="M20" s="327">
        <v>162.04074506928416</v>
      </c>
      <c r="N20" s="327">
        <v>173.55724820243162</v>
      </c>
    </row>
    <row r="21" spans="1:15" s="441" customFormat="1" ht="12.95" customHeight="1">
      <c r="A21" s="442" t="s">
        <v>733</v>
      </c>
      <c r="B21" s="443" t="s">
        <v>734</v>
      </c>
      <c r="C21" s="327">
        <v>453.27757285424792</v>
      </c>
      <c r="D21" s="327">
        <v>450.89772112052549</v>
      </c>
      <c r="E21" s="327">
        <v>477.88020097694084</v>
      </c>
      <c r="F21" s="327">
        <v>529.48205534337797</v>
      </c>
      <c r="G21" s="327">
        <v>594.06861645334732</v>
      </c>
      <c r="H21" s="327">
        <v>649.42936246020452</v>
      </c>
      <c r="I21" s="327">
        <v>705.87469571400004</v>
      </c>
      <c r="J21" s="327">
        <v>790.34844090694298</v>
      </c>
      <c r="K21" s="327">
        <v>801.12554176496201</v>
      </c>
      <c r="L21" s="327">
        <v>925.78704104110022</v>
      </c>
      <c r="M21" s="327">
        <v>1005.3973211218133</v>
      </c>
      <c r="N21" s="327">
        <v>1084.8044667403792</v>
      </c>
    </row>
    <row r="22" spans="1:15" s="441" customFormat="1" ht="12.95" customHeight="1">
      <c r="A22" s="442" t="s">
        <v>735</v>
      </c>
      <c r="B22" s="443" t="s">
        <v>736</v>
      </c>
      <c r="C22" s="327">
        <v>3295.1595192194354</v>
      </c>
      <c r="D22" s="327">
        <v>3348.2771981863416</v>
      </c>
      <c r="E22" s="327">
        <v>3316.238302088992</v>
      </c>
      <c r="F22" s="327">
        <v>3542.0136659218683</v>
      </c>
      <c r="G22" s="327">
        <v>3463.1443135764998</v>
      </c>
      <c r="H22" s="327">
        <v>3348.841861937618</v>
      </c>
      <c r="I22" s="327">
        <v>3263.5425546865499</v>
      </c>
      <c r="J22" s="327">
        <v>3288.8215739401912</v>
      </c>
      <c r="K22" s="327">
        <v>3274.3161844466435</v>
      </c>
      <c r="L22" s="327">
        <v>2022.4651101446111</v>
      </c>
      <c r="M22" s="327">
        <v>2195.4812879423212</v>
      </c>
      <c r="N22" s="327">
        <v>2243.0551499678104</v>
      </c>
    </row>
    <row r="23" spans="1:15" s="441" customFormat="1" ht="12.95" customHeight="1">
      <c r="A23" s="538"/>
      <c r="B23" s="539"/>
      <c r="C23" s="327"/>
      <c r="D23" s="327"/>
      <c r="E23" s="327"/>
      <c r="F23" s="327"/>
      <c r="G23" s="327"/>
      <c r="H23" s="327"/>
      <c r="I23" s="327"/>
      <c r="J23" s="327"/>
      <c r="K23" s="327"/>
      <c r="L23" s="327"/>
      <c r="M23" s="327"/>
      <c r="N23" s="327"/>
    </row>
    <row r="24" spans="1:15" s="441" customFormat="1" ht="15" customHeight="1">
      <c r="A24" s="444"/>
      <c r="B24" s="443" t="s">
        <v>737</v>
      </c>
      <c r="C24" s="327">
        <v>64909.876562872079</v>
      </c>
      <c r="D24" s="327">
        <v>64843.501246443637</v>
      </c>
      <c r="E24" s="327">
        <v>64708.451154304428</v>
      </c>
      <c r="F24" s="327">
        <v>66242.288947538575</v>
      </c>
      <c r="G24" s="327">
        <v>63326.329985661207</v>
      </c>
      <c r="H24" s="327">
        <v>64837.344389119033</v>
      </c>
      <c r="I24" s="327">
        <v>66060.124233738708</v>
      </c>
      <c r="J24" s="327">
        <v>66545.605526668616</v>
      </c>
      <c r="K24" s="327">
        <v>68069.575805775443</v>
      </c>
      <c r="L24" s="327">
        <v>68992.438959295003</v>
      </c>
      <c r="M24" s="327">
        <v>70397.763381874538</v>
      </c>
      <c r="N24" s="327">
        <v>72451.425365782445</v>
      </c>
    </row>
    <row r="25" spans="1:15" s="441" customFormat="1" ht="15" customHeight="1">
      <c r="A25" s="445"/>
      <c r="B25" s="375" t="s">
        <v>738</v>
      </c>
      <c r="C25" s="384">
        <v>100356.02906516046</v>
      </c>
      <c r="D25" s="384">
        <v>95630.990700717739</v>
      </c>
      <c r="E25" s="384">
        <v>94701.654652624275</v>
      </c>
      <c r="F25" s="384">
        <v>92755.635888954304</v>
      </c>
      <c r="G25" s="384">
        <v>94237.082999710401</v>
      </c>
      <c r="H25" s="384">
        <v>94174.742409615515</v>
      </c>
      <c r="I25" s="384">
        <v>95211.680879811756</v>
      </c>
      <c r="J25" s="384">
        <v>93746.876222714767</v>
      </c>
      <c r="K25" s="384">
        <v>94822.527823516255</v>
      </c>
      <c r="L25" s="384">
        <v>94768.963048570775</v>
      </c>
      <c r="M25" s="384">
        <v>96547.012844632278</v>
      </c>
      <c r="N25" s="384">
        <v>98215.696400462417</v>
      </c>
    </row>
    <row r="26" spans="1:15" s="441" customFormat="1" ht="15" customHeight="1">
      <c r="A26" s="445"/>
      <c r="B26" s="371" t="s">
        <v>739</v>
      </c>
      <c r="C26" s="327">
        <v>165265.90562803255</v>
      </c>
      <c r="D26" s="327">
        <v>160474.49194716138</v>
      </c>
      <c r="E26" s="327">
        <v>159410.10580692871</v>
      </c>
      <c r="F26" s="327">
        <v>158997.92483649286</v>
      </c>
      <c r="G26" s="327">
        <v>157563.4129853716</v>
      </c>
      <c r="H26" s="327">
        <v>159012.08679873456</v>
      </c>
      <c r="I26" s="327">
        <v>161271.80511355045</v>
      </c>
      <c r="J26" s="327">
        <v>160292.48174938338</v>
      </c>
      <c r="K26" s="327">
        <v>162892.1036292917</v>
      </c>
      <c r="L26" s="327">
        <v>163761.40200786578</v>
      </c>
      <c r="M26" s="327">
        <v>166944.7762265068</v>
      </c>
      <c r="N26" s="327">
        <v>170667.12176624488</v>
      </c>
    </row>
    <row r="27" spans="1:15" s="441" customFormat="1" ht="15" customHeight="1">
      <c r="A27" s="446"/>
      <c r="B27" s="375" t="s">
        <v>823</v>
      </c>
      <c r="C27" s="407">
        <v>-14103.959749071526</v>
      </c>
      <c r="D27" s="407">
        <v>-13448.530153232954</v>
      </c>
      <c r="E27" s="407">
        <v>-15316.614289310455</v>
      </c>
      <c r="F27" s="407">
        <v>-15587.192959525524</v>
      </c>
      <c r="G27" s="407">
        <v>-15404.347283241619</v>
      </c>
      <c r="H27" s="407">
        <v>-15593.473278071444</v>
      </c>
      <c r="I27" s="407">
        <v>-15953.34419526306</v>
      </c>
      <c r="J27" s="407">
        <v>-15473.378862264804</v>
      </c>
      <c r="K27" s="407">
        <v>-13697.751887732826</v>
      </c>
      <c r="L27" s="407">
        <v>-13333.603363437787</v>
      </c>
      <c r="M27" s="407">
        <v>-13743.719058209375</v>
      </c>
      <c r="N27" s="407">
        <v>-13804.614382163532</v>
      </c>
    </row>
    <row r="28" spans="1:15" s="441" customFormat="1" ht="15" customHeight="1">
      <c r="A28" s="447"/>
      <c r="B28" s="443" t="s">
        <v>827</v>
      </c>
      <c r="C28" s="327">
        <v>151161.94587896101</v>
      </c>
      <c r="D28" s="327">
        <v>147025.96179392844</v>
      </c>
      <c r="E28" s="327">
        <v>144093.49151761824</v>
      </c>
      <c r="F28" s="327">
        <v>143410.73187696733</v>
      </c>
      <c r="G28" s="327">
        <v>142159.06570212997</v>
      </c>
      <c r="H28" s="327">
        <v>143418.61352066312</v>
      </c>
      <c r="I28" s="327">
        <v>145318.4609182874</v>
      </c>
      <c r="J28" s="327">
        <v>144819.10288711858</v>
      </c>
      <c r="K28" s="327">
        <v>149194.35174155887</v>
      </c>
      <c r="L28" s="327">
        <v>150427.798644428</v>
      </c>
      <c r="M28" s="327">
        <v>153201.05716829741</v>
      </c>
      <c r="N28" s="327">
        <v>156862.50738408134</v>
      </c>
      <c r="O28" s="448"/>
    </row>
    <row r="29" spans="1:15" s="452" customFormat="1" ht="15" customHeight="1">
      <c r="A29" s="449"/>
      <c r="B29" s="450" t="s">
        <v>828</v>
      </c>
      <c r="C29" s="327">
        <v>4815.3674049263336</v>
      </c>
      <c r="D29" s="327">
        <v>9223.3333267851704</v>
      </c>
      <c r="E29" s="327">
        <v>10213.805244453666</v>
      </c>
      <c r="F29" s="327">
        <v>7787.994723246502</v>
      </c>
      <c r="G29" s="327">
        <v>6324.2596772624975</v>
      </c>
      <c r="H29" s="327">
        <v>6298.404983065564</v>
      </c>
      <c r="I29" s="327">
        <v>5891.9293706169447</v>
      </c>
      <c r="J29" s="327">
        <v>6037.6525243809619</v>
      </c>
      <c r="K29" s="327">
        <v>5553.2720142460712</v>
      </c>
      <c r="L29" s="327">
        <v>5787.0952420763724</v>
      </c>
      <c r="M29" s="327">
        <v>5295.6139591411911</v>
      </c>
      <c r="N29" s="327">
        <v>5252.188915604338</v>
      </c>
      <c r="O29" s="451"/>
    </row>
    <row r="30" spans="1:15" s="452" customFormat="1" ht="15" customHeight="1">
      <c r="A30" s="449"/>
      <c r="B30" s="450" t="s">
        <v>829</v>
      </c>
      <c r="C30" s="327">
        <v>490.84819838000021</v>
      </c>
      <c r="D30" s="327">
        <v>966.09098971000014</v>
      </c>
      <c r="E30" s="327">
        <v>868.40741242000001</v>
      </c>
      <c r="F30" s="327">
        <v>1175.6213661900001</v>
      </c>
      <c r="G30" s="327">
        <v>1705.7734807500001</v>
      </c>
      <c r="H30" s="327">
        <v>2189.5543901028168</v>
      </c>
      <c r="I30" s="327">
        <v>2312.3274197115811</v>
      </c>
      <c r="J30" s="327">
        <v>2354.5464012397988</v>
      </c>
      <c r="K30" s="327">
        <v>2274.9807312751777</v>
      </c>
      <c r="L30" s="327">
        <v>2318.8583978884358</v>
      </c>
      <c r="M30" s="327">
        <v>2213.7978720598044</v>
      </c>
      <c r="N30" s="327">
        <v>2245.4496000000004</v>
      </c>
      <c r="O30" s="451"/>
    </row>
    <row r="31" spans="1:15" s="452" customFormat="1" ht="15" customHeight="1">
      <c r="A31" s="449"/>
      <c r="B31" s="371" t="s">
        <v>830</v>
      </c>
      <c r="C31" s="327">
        <v>156468.16148226734</v>
      </c>
      <c r="D31" s="327">
        <v>157215.3861104236</v>
      </c>
      <c r="E31" s="327">
        <v>155175.7041744919</v>
      </c>
      <c r="F31" s="327">
        <v>152374.34796640382</v>
      </c>
      <c r="G31" s="327">
        <v>150189.09886014249</v>
      </c>
      <c r="H31" s="327">
        <v>151906.5728938315</v>
      </c>
      <c r="I31" s="327">
        <v>153522.71770861591</v>
      </c>
      <c r="J31" s="327">
        <v>153211.30181273934</v>
      </c>
      <c r="K31" s="327">
        <v>157022.6044870801</v>
      </c>
      <c r="L31" s="327">
        <v>158533.7522843928</v>
      </c>
      <c r="M31" s="327">
        <v>160710.46899949841</v>
      </c>
      <c r="N31" s="327">
        <v>164360.14589968568</v>
      </c>
      <c r="O31" s="451"/>
    </row>
    <row r="32" spans="1:15" s="452" customFormat="1" ht="15" customHeight="1">
      <c r="A32" s="453" t="s">
        <v>761</v>
      </c>
      <c r="B32" s="454"/>
      <c r="C32" s="455"/>
      <c r="D32" s="455"/>
      <c r="E32" s="455"/>
      <c r="F32" s="455"/>
      <c r="G32" s="455"/>
      <c r="H32" s="455"/>
      <c r="I32" s="455"/>
      <c r="J32" s="455"/>
      <c r="K32" s="455"/>
      <c r="L32" s="455"/>
      <c r="M32" s="455"/>
      <c r="N32" s="455"/>
    </row>
    <row r="33" spans="1:14" s="452" customFormat="1" ht="15" customHeight="1">
      <c r="A33" s="435" t="s">
        <v>850</v>
      </c>
      <c r="B33" s="454"/>
      <c r="C33" s="455"/>
      <c r="D33" s="455"/>
      <c r="E33" s="455"/>
      <c r="F33" s="455"/>
      <c r="G33" s="455"/>
      <c r="H33" s="455"/>
      <c r="I33" s="455"/>
      <c r="J33" s="455"/>
      <c r="K33" s="455"/>
      <c r="L33" s="455"/>
      <c r="M33" s="455"/>
      <c r="N33" s="455"/>
    </row>
    <row r="34" spans="1:14" s="452" customFormat="1" ht="15" customHeight="1">
      <c r="A34" s="356" t="s">
        <v>844</v>
      </c>
      <c r="B34" s="457"/>
      <c r="C34" s="455"/>
      <c r="D34" s="455"/>
      <c r="E34" s="455"/>
      <c r="F34" s="455"/>
      <c r="G34" s="455"/>
      <c r="H34" s="455"/>
      <c r="I34" s="455"/>
      <c r="J34" s="455"/>
      <c r="K34" s="455"/>
      <c r="L34" s="455"/>
      <c r="M34" s="455"/>
      <c r="N34" s="455"/>
    </row>
    <row r="35" spans="1:14" s="452" customFormat="1" ht="15" customHeight="1">
      <c r="A35" s="214" t="s">
        <v>845</v>
      </c>
      <c r="B35" s="457"/>
      <c r="C35" s="455"/>
      <c r="D35" s="455"/>
      <c r="E35" s="455"/>
      <c r="F35" s="455"/>
      <c r="G35" s="455"/>
      <c r="H35" s="455"/>
      <c r="I35" s="455"/>
      <c r="J35" s="455"/>
      <c r="K35" s="455"/>
      <c r="L35" s="455"/>
      <c r="M35" s="455"/>
      <c r="N35" s="455"/>
    </row>
    <row r="36" spans="1:14" s="452" customFormat="1" ht="15" customHeight="1">
      <c r="A36" s="306" t="s">
        <v>846</v>
      </c>
      <c r="B36" s="457"/>
      <c r="C36" s="455"/>
      <c r="D36" s="455"/>
      <c r="E36" s="455"/>
      <c r="F36" s="455"/>
      <c r="G36" s="455"/>
      <c r="H36" s="455"/>
      <c r="I36" s="455"/>
      <c r="J36" s="455"/>
      <c r="K36" s="455"/>
      <c r="L36" s="455"/>
      <c r="M36" s="455"/>
      <c r="N36" s="455"/>
    </row>
    <row r="37" spans="1:14" s="452" customFormat="1" ht="15" customHeight="1">
      <c r="A37" s="214" t="s">
        <v>742</v>
      </c>
      <c r="B37" s="457"/>
      <c r="C37" s="455"/>
      <c r="D37" s="455"/>
      <c r="E37" s="455"/>
      <c r="F37" s="455"/>
      <c r="G37" s="455"/>
      <c r="H37" s="455"/>
      <c r="I37" s="455"/>
      <c r="J37" s="455"/>
      <c r="K37" s="455"/>
      <c r="L37" s="455"/>
      <c r="M37" s="455"/>
      <c r="N37" s="455"/>
    </row>
    <row r="38" spans="1:14" s="452" customFormat="1" ht="15" customHeight="1">
      <c r="A38" s="214" t="s">
        <v>855</v>
      </c>
      <c r="B38" s="457"/>
      <c r="C38" s="455"/>
      <c r="D38" s="455"/>
      <c r="E38" s="455"/>
      <c r="F38" s="455"/>
      <c r="G38" s="455"/>
      <c r="H38" s="455"/>
      <c r="I38" s="455"/>
      <c r="J38" s="455"/>
      <c r="K38" s="455"/>
      <c r="L38" s="455"/>
      <c r="M38" s="455"/>
      <c r="N38" s="455"/>
    </row>
    <row r="39" spans="1:14" s="452" customFormat="1" ht="15" customHeight="1">
      <c r="A39" s="306" t="s">
        <v>856</v>
      </c>
      <c r="B39" s="457"/>
      <c r="C39" s="455"/>
      <c r="D39" s="455"/>
      <c r="E39" s="455"/>
      <c r="F39" s="455"/>
      <c r="G39" s="455"/>
      <c r="H39" s="455"/>
      <c r="I39" s="455"/>
      <c r="J39" s="455"/>
      <c r="K39" s="455"/>
      <c r="L39" s="455"/>
      <c r="M39" s="455"/>
      <c r="N39" s="455"/>
    </row>
    <row r="40" spans="1:14" s="452" customFormat="1" ht="15" customHeight="1">
      <c r="A40" s="306" t="s">
        <v>861</v>
      </c>
      <c r="B40" s="457"/>
      <c r="C40" s="455"/>
      <c r="D40" s="455"/>
      <c r="E40" s="455"/>
      <c r="F40" s="455"/>
      <c r="G40" s="455"/>
      <c r="H40" s="455"/>
      <c r="I40" s="455"/>
      <c r="J40" s="455"/>
      <c r="K40" s="455"/>
      <c r="L40" s="455"/>
      <c r="M40" s="455"/>
      <c r="N40" s="455"/>
    </row>
    <row r="41" spans="1:14" s="441" customFormat="1" ht="15" customHeight="1">
      <c r="A41" s="458" t="s">
        <v>851</v>
      </c>
      <c r="B41" s="457"/>
    </row>
    <row r="42" spans="1:14" s="441" customFormat="1" ht="12.75">
      <c r="A42" s="456"/>
      <c r="B42" s="457"/>
    </row>
    <row r="43" spans="1:14" s="441" customFormat="1" ht="12.75">
      <c r="A43" s="447"/>
      <c r="B43" s="457"/>
    </row>
    <row r="44" spans="1:14" s="441" customFormat="1" ht="12.75">
      <c r="A44" s="447"/>
      <c r="B44" s="457"/>
    </row>
    <row r="45" spans="1:14" s="441" customFormat="1" ht="12.75">
      <c r="A45" s="447"/>
      <c r="B45" s="457"/>
    </row>
    <row r="46" spans="1:14" s="441" customFormat="1" ht="12.75">
      <c r="A46" s="447"/>
      <c r="B46" s="457"/>
    </row>
    <row r="47" spans="1:14" s="441" customFormat="1" ht="12.75">
      <c r="A47" s="447"/>
      <c r="B47" s="457"/>
    </row>
    <row r="48" spans="1:14" s="441" customFormat="1" ht="12.75">
      <c r="A48" s="447"/>
      <c r="B48" s="457"/>
    </row>
    <row r="49" spans="1:2" s="441" customFormat="1" ht="12.75">
      <c r="A49" s="447"/>
      <c r="B49" s="457"/>
    </row>
    <row r="50" spans="1:2" s="441" customFormat="1" ht="12.75">
      <c r="A50" s="447"/>
      <c r="B50" s="457"/>
    </row>
    <row r="51" spans="1:2" s="441" customFormat="1" ht="12.75">
      <c r="A51" s="447"/>
      <c r="B51" s="457"/>
    </row>
    <row r="52" spans="1:2" s="441" customFormat="1" ht="12.75">
      <c r="A52" s="447"/>
      <c r="B52" s="457"/>
    </row>
    <row r="53" spans="1:2" s="441" customFormat="1" ht="12.75">
      <c r="A53" s="447"/>
      <c r="B53" s="457"/>
    </row>
    <row r="54" spans="1:2" s="441" customFormat="1" ht="12.75">
      <c r="A54" s="447"/>
      <c r="B54" s="457"/>
    </row>
    <row r="55" spans="1:2" s="441" customFormat="1" ht="12.75">
      <c r="A55" s="447"/>
      <c r="B55" s="457"/>
    </row>
    <row r="56" spans="1:2" s="441" customFormat="1" ht="12.75">
      <c r="A56" s="447"/>
      <c r="B56" s="457"/>
    </row>
    <row r="57" spans="1:2" s="441" customFormat="1" ht="12.75">
      <c r="A57" s="447"/>
      <c r="B57" s="457"/>
    </row>
    <row r="58" spans="1:2" s="441" customFormat="1" ht="12.75">
      <c r="A58" s="447"/>
      <c r="B58" s="457"/>
    </row>
    <row r="59" spans="1:2" s="441" customFormat="1" ht="12.75">
      <c r="A59" s="447"/>
      <c r="B59" s="457"/>
    </row>
    <row r="60" spans="1:2" s="441" customFormat="1" ht="12.75">
      <c r="A60" s="447"/>
      <c r="B60" s="457"/>
    </row>
    <row r="61" spans="1:2" s="441" customFormat="1" ht="12.75">
      <c r="A61" s="447"/>
      <c r="B61" s="457"/>
    </row>
    <row r="62" spans="1:2" s="441" customFormat="1" ht="12.75">
      <c r="A62" s="447"/>
      <c r="B62" s="457"/>
    </row>
    <row r="63" spans="1:2" s="441" customFormat="1" ht="12.75">
      <c r="A63" s="447"/>
      <c r="B63" s="457"/>
    </row>
    <row r="64" spans="1:2" s="441" customFormat="1" ht="12.75">
      <c r="A64" s="447"/>
      <c r="B64" s="457"/>
    </row>
    <row r="65" spans="1:2" s="441" customFormat="1" ht="12.75">
      <c r="A65" s="447"/>
      <c r="B65" s="457"/>
    </row>
    <row r="66" spans="1:2" s="441" customFormat="1" ht="12.75">
      <c r="A66" s="447"/>
      <c r="B66" s="457"/>
    </row>
    <row r="67" spans="1:2" s="441" customFormat="1" ht="12.75">
      <c r="A67" s="447"/>
      <c r="B67" s="457"/>
    </row>
    <row r="68" spans="1:2" s="441" customFormat="1" ht="12.75">
      <c r="A68" s="447"/>
      <c r="B68" s="457"/>
    </row>
    <row r="69" spans="1:2" s="441" customFormat="1" ht="12.75">
      <c r="A69" s="447"/>
      <c r="B69" s="457"/>
    </row>
    <row r="70" spans="1:2" s="441" customFormat="1" ht="12.75">
      <c r="A70" s="447"/>
      <c r="B70" s="457"/>
    </row>
    <row r="71" spans="1:2" s="441" customFormat="1" ht="12.75">
      <c r="A71" s="447"/>
      <c r="B71" s="457"/>
    </row>
    <row r="72" spans="1:2" s="441" customFormat="1" ht="12.75">
      <c r="A72" s="447"/>
      <c r="B72" s="457"/>
    </row>
    <row r="73" spans="1:2" s="441" customFormat="1" ht="12.75">
      <c r="A73" s="447"/>
      <c r="B73" s="457"/>
    </row>
    <row r="74" spans="1:2" s="441" customFormat="1" ht="12.75">
      <c r="A74" s="447"/>
      <c r="B74" s="457"/>
    </row>
    <row r="75" spans="1:2" s="441" customFormat="1" ht="12.75">
      <c r="A75" s="447"/>
      <c r="B75" s="457"/>
    </row>
    <row r="76" spans="1:2" s="441" customFormat="1" ht="12.75">
      <c r="A76" s="447"/>
      <c r="B76" s="457"/>
    </row>
    <row r="77" spans="1:2" s="441" customFormat="1" ht="12.75">
      <c r="A77" s="447"/>
      <c r="B77" s="457"/>
    </row>
    <row r="78" spans="1:2" s="441" customFormat="1" ht="12.75">
      <c r="A78" s="447"/>
      <c r="B78" s="457"/>
    </row>
    <row r="79" spans="1:2" s="441" customFormat="1" ht="12.75">
      <c r="A79" s="447"/>
      <c r="B79" s="457"/>
    </row>
    <row r="80" spans="1:2" s="441" customFormat="1" ht="12.75">
      <c r="A80" s="447"/>
      <c r="B80" s="457"/>
    </row>
    <row r="81" spans="1:2" s="441" customFormat="1" ht="12.75">
      <c r="A81" s="447"/>
      <c r="B81" s="457"/>
    </row>
    <row r="82" spans="1:2" s="441" customFormat="1" ht="12.75">
      <c r="A82" s="447"/>
      <c r="B82" s="457"/>
    </row>
    <row r="83" spans="1:2" s="441" customFormat="1" ht="12.75">
      <c r="A83" s="447"/>
      <c r="B83" s="457"/>
    </row>
    <row r="84" spans="1:2" s="441" customFormat="1" ht="12.75">
      <c r="A84" s="447"/>
      <c r="B84" s="457"/>
    </row>
    <row r="85" spans="1:2" s="441" customFormat="1" ht="12.75">
      <c r="A85" s="447"/>
      <c r="B85" s="457"/>
    </row>
    <row r="86" spans="1:2" s="441" customFormat="1" ht="12.75">
      <c r="A86" s="447"/>
      <c r="B86" s="457"/>
    </row>
    <row r="87" spans="1:2" s="441" customFormat="1" ht="12.75">
      <c r="A87" s="447"/>
      <c r="B87" s="457"/>
    </row>
    <row r="88" spans="1:2" s="441" customFormat="1" ht="12.75">
      <c r="A88" s="447"/>
      <c r="B88" s="457"/>
    </row>
    <row r="89" spans="1:2" s="441" customFormat="1" ht="12.75">
      <c r="A89" s="447"/>
      <c r="B89" s="457"/>
    </row>
    <row r="90" spans="1:2" s="441" customFormat="1" ht="12.75">
      <c r="A90" s="447"/>
      <c r="B90" s="457"/>
    </row>
    <row r="91" spans="1:2" s="441" customFormat="1" ht="12.75">
      <c r="A91" s="447"/>
      <c r="B91" s="457"/>
    </row>
    <row r="92" spans="1:2" s="441" customFormat="1" ht="12.75">
      <c r="A92" s="447"/>
      <c r="B92" s="457"/>
    </row>
    <row r="93" spans="1:2" s="441" customFormat="1" ht="12.75">
      <c r="A93" s="447"/>
      <c r="B93" s="457"/>
    </row>
    <row r="94" spans="1:2" s="441" customFormat="1" ht="12.75">
      <c r="A94" s="447"/>
      <c r="B94" s="457"/>
    </row>
    <row r="95" spans="1:2" s="441" customFormat="1" ht="12.75">
      <c r="A95" s="447"/>
      <c r="B95" s="457"/>
    </row>
    <row r="96" spans="1:2" s="441" customFormat="1" ht="12.75">
      <c r="A96" s="447"/>
      <c r="B96" s="457"/>
    </row>
    <row r="97" spans="1:2" s="441" customFormat="1" ht="12.75">
      <c r="A97" s="447"/>
      <c r="B97" s="457"/>
    </row>
    <row r="98" spans="1:2" s="441" customFormat="1" ht="12.75">
      <c r="A98" s="447"/>
      <c r="B98" s="457"/>
    </row>
    <row r="99" spans="1:2" s="441" customFormat="1" ht="12.75">
      <c r="A99" s="447"/>
      <c r="B99" s="457"/>
    </row>
    <row r="100" spans="1:2" s="441" customFormat="1" ht="12.75">
      <c r="A100" s="447"/>
      <c r="B100" s="457"/>
    </row>
    <row r="101" spans="1:2" s="441" customFormat="1" ht="12.75">
      <c r="A101" s="447"/>
      <c r="B101" s="457"/>
    </row>
    <row r="102" spans="1:2" s="441" customFormat="1" ht="12.75">
      <c r="A102" s="447"/>
      <c r="B102" s="457"/>
    </row>
    <row r="103" spans="1:2" s="441" customFormat="1" ht="12.75">
      <c r="A103" s="447"/>
      <c r="B103" s="457"/>
    </row>
    <row r="104" spans="1:2" s="441" customFormat="1" ht="12.75">
      <c r="A104" s="447"/>
      <c r="B104" s="457"/>
    </row>
    <row r="105" spans="1:2" s="441" customFormat="1" ht="12.75">
      <c r="A105" s="447"/>
      <c r="B105" s="457"/>
    </row>
    <row r="106" spans="1:2" s="441" customFormat="1" ht="12.75">
      <c r="A106" s="447"/>
      <c r="B106" s="457"/>
    </row>
    <row r="107" spans="1:2" s="441" customFormat="1" ht="12.75">
      <c r="A107" s="447"/>
      <c r="B107" s="457"/>
    </row>
    <row r="108" spans="1:2" s="441" customFormat="1" ht="12.75">
      <c r="A108" s="447"/>
      <c r="B108" s="457"/>
    </row>
    <row r="109" spans="1:2" s="441" customFormat="1" ht="12.75">
      <c r="A109" s="447"/>
      <c r="B109" s="457"/>
    </row>
    <row r="110" spans="1:2" s="441" customFormat="1" ht="12.75">
      <c r="A110" s="447"/>
      <c r="B110" s="457"/>
    </row>
    <row r="111" spans="1:2" s="441" customFormat="1" ht="12.75">
      <c r="A111" s="447"/>
      <c r="B111" s="457"/>
    </row>
    <row r="112" spans="1:2" s="441" customFormat="1" ht="12.75">
      <c r="A112" s="447"/>
      <c r="B112" s="457"/>
    </row>
    <row r="113" spans="1:2" s="441" customFormat="1" ht="12.75">
      <c r="A113" s="447"/>
      <c r="B113" s="457"/>
    </row>
    <row r="114" spans="1:2" s="441" customFormat="1" ht="12.75">
      <c r="A114" s="447"/>
      <c r="B114" s="457"/>
    </row>
    <row r="115" spans="1:2" s="441" customFormat="1" ht="12.75">
      <c r="A115" s="447"/>
      <c r="B115" s="457"/>
    </row>
    <row r="116" spans="1:2" s="441" customFormat="1" ht="12.75">
      <c r="A116" s="447"/>
      <c r="B116" s="457"/>
    </row>
    <row r="117" spans="1:2" s="441" customFormat="1" ht="12.75">
      <c r="A117" s="447"/>
      <c r="B117" s="457"/>
    </row>
    <row r="118" spans="1:2" s="441" customFormat="1" ht="12.75">
      <c r="A118" s="447"/>
      <c r="B118" s="457"/>
    </row>
    <row r="119" spans="1:2" s="441" customFormat="1" ht="12.75">
      <c r="A119" s="447"/>
      <c r="B119" s="457"/>
    </row>
    <row r="120" spans="1:2" s="441" customFormat="1" ht="12.75">
      <c r="A120" s="447"/>
      <c r="B120" s="457"/>
    </row>
    <row r="121" spans="1:2" s="441" customFormat="1" ht="12.75">
      <c r="A121" s="447"/>
      <c r="B121" s="457"/>
    </row>
    <row r="122" spans="1:2" s="441" customFormat="1" ht="12.75">
      <c r="A122" s="447"/>
      <c r="B122" s="457"/>
    </row>
    <row r="123" spans="1:2" s="441" customFormat="1" ht="12.75">
      <c r="A123" s="447"/>
      <c r="B123" s="457"/>
    </row>
    <row r="124" spans="1:2" s="441" customFormat="1" ht="12.75">
      <c r="A124" s="447"/>
      <c r="B124" s="457"/>
    </row>
    <row r="125" spans="1:2" s="441" customFormat="1" ht="12.75">
      <c r="A125" s="447"/>
      <c r="B125" s="457"/>
    </row>
    <row r="126" spans="1:2" s="441" customFormat="1" ht="12.75">
      <c r="A126" s="447"/>
      <c r="B126" s="457"/>
    </row>
    <row r="127" spans="1:2" s="441" customFormat="1" ht="12.75">
      <c r="A127" s="447"/>
      <c r="B127" s="457"/>
    </row>
    <row r="128" spans="1:2" s="441" customFormat="1" ht="12.75">
      <c r="A128" s="447"/>
      <c r="B128" s="457"/>
    </row>
    <row r="129" spans="1:2" s="441" customFormat="1" ht="12.75">
      <c r="A129" s="447"/>
      <c r="B129" s="457"/>
    </row>
    <row r="130" spans="1:2" s="441" customFormat="1" ht="12.75">
      <c r="A130" s="447"/>
      <c r="B130" s="457"/>
    </row>
    <row r="131" spans="1:2" s="441" customFormat="1" ht="12.75">
      <c r="A131" s="447"/>
      <c r="B131" s="457"/>
    </row>
    <row r="132" spans="1:2" s="441" customFormat="1" ht="12.75">
      <c r="A132" s="447"/>
      <c r="B132" s="457"/>
    </row>
    <row r="133" spans="1:2" s="441" customFormat="1" ht="12.75">
      <c r="A133" s="447"/>
      <c r="B133" s="457"/>
    </row>
    <row r="134" spans="1:2" s="441" customFormat="1" ht="12.75">
      <c r="A134" s="447"/>
      <c r="B134" s="457"/>
    </row>
    <row r="135" spans="1:2" s="441" customFormat="1" ht="12.75">
      <c r="A135" s="447"/>
      <c r="B135" s="457"/>
    </row>
    <row r="136" spans="1:2" s="441" customFormat="1" ht="12.75">
      <c r="A136" s="435"/>
      <c r="B136" s="457"/>
    </row>
    <row r="137" spans="1:2" s="441" customFormat="1" ht="12.75">
      <c r="A137" s="435"/>
      <c r="B137" s="457"/>
    </row>
    <row r="138" spans="1:2" s="441" customFormat="1" ht="12.75">
      <c r="A138" s="435"/>
      <c r="B138" s="457"/>
    </row>
    <row r="139" spans="1:2" s="441" customFormat="1" ht="12.75">
      <c r="A139" s="435"/>
      <c r="B139" s="457"/>
    </row>
    <row r="140" spans="1:2" s="441" customFormat="1" ht="12.75">
      <c r="A140" s="435"/>
      <c r="B140" s="457"/>
    </row>
    <row r="141" spans="1:2" s="441" customFormat="1" ht="12.75">
      <c r="A141" s="435"/>
      <c r="B141" s="457"/>
    </row>
    <row r="142" spans="1:2" s="441" customFormat="1" ht="12.75">
      <c r="A142" s="435"/>
      <c r="B142" s="457"/>
    </row>
    <row r="143" spans="1:2" s="441" customFormat="1" ht="12.75">
      <c r="A143" s="435"/>
      <c r="B143" s="457"/>
    </row>
    <row r="144" spans="1:2" s="441" customFormat="1" ht="12.75">
      <c r="A144" s="435"/>
      <c r="B144" s="457"/>
    </row>
    <row r="145" spans="1:2" s="441" customFormat="1" ht="12.75">
      <c r="A145" s="435"/>
      <c r="B145" s="457"/>
    </row>
    <row r="146" spans="1:2" s="441" customFormat="1" ht="12.75">
      <c r="A146" s="435"/>
      <c r="B146" s="457"/>
    </row>
    <row r="147" spans="1:2" s="441" customFormat="1" ht="12.75">
      <c r="A147" s="435"/>
      <c r="B147" s="457"/>
    </row>
    <row r="148" spans="1:2" s="441" customFormat="1" ht="12.75">
      <c r="A148" s="435"/>
      <c r="B148" s="457"/>
    </row>
    <row r="149" spans="1:2" s="441" customFormat="1" ht="12.75">
      <c r="A149" s="435"/>
      <c r="B149" s="457"/>
    </row>
    <row r="150" spans="1:2" s="441" customFormat="1" ht="12.75">
      <c r="A150" s="435"/>
      <c r="B150" s="457"/>
    </row>
    <row r="151" spans="1:2" s="441" customFormat="1" ht="12.75">
      <c r="A151" s="435"/>
      <c r="B151" s="457"/>
    </row>
    <row r="152" spans="1:2" s="441" customFormat="1" ht="12.75">
      <c r="A152" s="435"/>
      <c r="B152" s="457"/>
    </row>
    <row r="153" spans="1:2" s="441" customFormat="1" ht="12.75">
      <c r="A153" s="435"/>
      <c r="B153" s="457"/>
    </row>
    <row r="154" spans="1:2" s="441" customFormat="1" ht="12.75">
      <c r="A154" s="435"/>
      <c r="B154" s="457"/>
    </row>
    <row r="155" spans="1:2" s="441" customFormat="1" ht="12.75">
      <c r="A155" s="435"/>
      <c r="B155" s="457"/>
    </row>
    <row r="156" spans="1:2" s="441" customFormat="1" ht="12.75">
      <c r="A156" s="435"/>
      <c r="B156" s="457"/>
    </row>
    <row r="157" spans="1:2" s="441" customFormat="1" ht="12.75">
      <c r="A157" s="435"/>
      <c r="B157" s="457"/>
    </row>
    <row r="158" spans="1:2" s="441" customFormat="1" ht="12.75">
      <c r="A158" s="435"/>
      <c r="B158" s="457"/>
    </row>
    <row r="159" spans="1:2" s="441" customFormat="1" ht="12.75">
      <c r="A159" s="435"/>
      <c r="B159" s="457"/>
    </row>
    <row r="160" spans="1:2" s="441" customFormat="1" ht="12.75">
      <c r="A160" s="435"/>
      <c r="B160" s="457"/>
    </row>
    <row r="161" spans="1:2" s="441" customFormat="1" ht="12.75">
      <c r="A161" s="435"/>
      <c r="B161" s="457"/>
    </row>
    <row r="162" spans="1:2" s="441" customFormat="1" ht="12.75">
      <c r="A162" s="435"/>
      <c r="B162" s="457"/>
    </row>
  </sheetData>
  <mergeCells count="1">
    <mergeCell ref="A23:B23"/>
  </mergeCells>
  <pageMargins left="0.59055118110236227" right="0.39370078740157483" top="0.78740157480314965" bottom="0.59055118110236227" header="0.11811023622047245" footer="0.11811023622047245"/>
  <pageSetup paperSize="9" scale="70" orientation="portrait" r:id="rId1"/>
  <headerFooter>
    <oddFooter>&amp;L&amp;"MetaNormalLF-Roman,Standard"&amp;10Statistisches Bundesamt, Tabellen zu den UGR, Teil 5, 2018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7"/>
  <sheetViews>
    <sheetView topLeftCell="B1" zoomScaleNormal="100" workbookViewId="0"/>
  </sheetViews>
  <sheetFormatPr baseColWidth="10" defaultRowHeight="15"/>
  <cols>
    <col min="1" max="1" width="11.42578125" hidden="1" customWidth="1"/>
    <col min="2" max="2" width="8.7109375" style="456" customWidth="1"/>
    <col min="3" max="3" width="12.7109375" style="456" customWidth="1"/>
    <col min="4" max="7" width="12.7109375" style="441" customWidth="1"/>
    <col min="8" max="8" width="15.28515625" style="441" bestFit="1" customWidth="1"/>
    <col min="9" max="9" width="12.7109375" style="441" customWidth="1"/>
    <col min="10" max="30" width="11.42578125" style="441"/>
  </cols>
  <sheetData>
    <row r="1" spans="2:26" s="429" customFormat="1" ht="21.75" customHeight="1">
      <c r="B1" s="428" t="s">
        <v>831</v>
      </c>
      <c r="C1" s="459"/>
    </row>
    <row r="2" spans="2:26" s="433" customFormat="1" ht="18" customHeight="1">
      <c r="B2" s="431" t="s">
        <v>26</v>
      </c>
      <c r="C2" s="460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</row>
    <row r="3" spans="2:26" s="433" customFormat="1" ht="18" customHeight="1">
      <c r="B3" s="461"/>
      <c r="C3" s="460"/>
      <c r="H3" s="462"/>
      <c r="M3" s="463"/>
      <c r="N3" s="463"/>
      <c r="O3" s="464"/>
      <c r="P3" s="464"/>
      <c r="Q3" s="313"/>
      <c r="R3" s="313"/>
      <c r="S3" s="313"/>
      <c r="T3" s="313"/>
      <c r="U3" s="313"/>
      <c r="V3" s="313"/>
      <c r="W3" s="313"/>
      <c r="X3" s="313"/>
      <c r="Y3" s="313"/>
      <c r="Z3" s="313"/>
    </row>
    <row r="4" spans="2:26" s="433" customFormat="1" ht="15.75" customHeight="1">
      <c r="B4" s="531" t="s">
        <v>784</v>
      </c>
      <c r="C4" s="541" t="s">
        <v>64</v>
      </c>
      <c r="D4" s="535" t="s">
        <v>785</v>
      </c>
      <c r="E4" s="536"/>
      <c r="F4" s="537" t="s">
        <v>786</v>
      </c>
      <c r="G4" s="537"/>
      <c r="H4" s="537"/>
      <c r="I4" s="537"/>
      <c r="M4" s="313"/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13"/>
    </row>
    <row r="5" spans="2:26" s="438" customFormat="1" ht="25.5">
      <c r="B5" s="540"/>
      <c r="C5" s="542"/>
      <c r="D5" s="367" t="s">
        <v>787</v>
      </c>
      <c r="E5" s="319" t="s">
        <v>779</v>
      </c>
      <c r="F5" s="319" t="s">
        <v>788</v>
      </c>
      <c r="G5" s="368" t="s">
        <v>780</v>
      </c>
      <c r="H5" s="319" t="s">
        <v>789</v>
      </c>
      <c r="I5" s="368" t="s">
        <v>790</v>
      </c>
      <c r="M5" s="401"/>
      <c r="N5" s="401"/>
      <c r="O5" s="401"/>
      <c r="P5" s="401"/>
      <c r="Q5" s="401"/>
      <c r="R5" s="401"/>
      <c r="S5" s="263"/>
      <c r="T5" s="401"/>
      <c r="U5" s="401"/>
      <c r="V5" s="401"/>
      <c r="W5" s="401"/>
      <c r="X5" s="401"/>
      <c r="Y5" s="401"/>
      <c r="Z5" s="401"/>
    </row>
    <row r="6" spans="2:26" s="438" customFormat="1" ht="21.75" customHeight="1">
      <c r="B6" s="465"/>
      <c r="C6" s="466" t="s">
        <v>791</v>
      </c>
      <c r="D6" s="467"/>
      <c r="E6" s="467"/>
      <c r="F6" s="467"/>
      <c r="G6" s="467"/>
      <c r="H6" s="467"/>
      <c r="I6" s="467"/>
      <c r="M6" s="321"/>
      <c r="N6" s="321"/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1"/>
      <c r="Z6" s="321"/>
    </row>
    <row r="7" spans="2:26" s="441" customFormat="1" ht="15" customHeight="1">
      <c r="B7" s="468" t="s">
        <v>792</v>
      </c>
      <c r="C7" s="327">
        <f t="shared" ref="C7:C18" si="0">SUM(D7:I7)</f>
        <v>170900.78576582196</v>
      </c>
      <c r="D7" s="327">
        <v>86595.21512488804</v>
      </c>
      <c r="E7" s="327">
        <v>4815.3674049263336</v>
      </c>
      <c r="F7" s="327">
        <v>78670.690503144491</v>
      </c>
      <c r="G7" s="327">
        <v>490.84819838000021</v>
      </c>
      <c r="H7" s="327">
        <v>153.90011787609859</v>
      </c>
      <c r="I7" s="327">
        <v>174.7644166069995</v>
      </c>
      <c r="M7"/>
      <c r="N7"/>
      <c r="O7"/>
      <c r="P7"/>
      <c r="Q7"/>
      <c r="R7"/>
      <c r="S7"/>
      <c r="T7"/>
      <c r="U7"/>
      <c r="V7"/>
      <c r="W7"/>
      <c r="X7"/>
      <c r="Y7"/>
      <c r="Z7"/>
    </row>
    <row r="8" spans="2:26" s="441" customFormat="1" ht="15" customHeight="1">
      <c r="B8" s="468" t="s">
        <v>793</v>
      </c>
      <c r="C8" s="327">
        <f t="shared" si="0"/>
        <v>171213.27863439443</v>
      </c>
      <c r="D8" s="327">
        <v>85667.720222470816</v>
      </c>
      <c r="E8" s="327">
        <v>9223.3333267851704</v>
      </c>
      <c r="F8" s="327">
        <v>74806.771724690538</v>
      </c>
      <c r="G8" s="327">
        <v>966.09098971000014</v>
      </c>
      <c r="H8" s="327">
        <v>300.98761802541566</v>
      </c>
      <c r="I8" s="327">
        <v>248.37475271249818</v>
      </c>
      <c r="K8"/>
      <c r="L8" s="469"/>
      <c r="M8" s="469"/>
      <c r="N8" s="469"/>
      <c r="O8" s="469"/>
      <c r="P8" s="469"/>
      <c r="Q8" s="469"/>
      <c r="R8" s="469"/>
      <c r="S8" s="469"/>
      <c r="T8" s="469"/>
      <c r="U8" s="469"/>
      <c r="V8" s="469"/>
      <c r="W8" s="469"/>
      <c r="X8" s="469"/>
      <c r="Y8" s="469"/>
      <c r="Z8" s="469"/>
    </row>
    <row r="9" spans="2:26" s="441" customFormat="1" ht="15" customHeight="1">
      <c r="B9" s="468" t="s">
        <v>794</v>
      </c>
      <c r="C9" s="327">
        <f t="shared" si="0"/>
        <v>171414.40380378623</v>
      </c>
      <c r="D9" s="327">
        <v>87762.445290902426</v>
      </c>
      <c r="E9" s="327">
        <v>10213.805244453666</v>
      </c>
      <c r="F9" s="327">
        <v>71647.660516026299</v>
      </c>
      <c r="G9" s="327">
        <v>868.40741242000001</v>
      </c>
      <c r="H9" s="327">
        <v>595.61012908499981</v>
      </c>
      <c r="I9" s="327">
        <v>326.47521089886607</v>
      </c>
      <c r="K9" s="327"/>
      <c r="M9" s="327"/>
      <c r="N9" s="327"/>
      <c r="O9" s="327"/>
      <c r="P9" s="327"/>
      <c r="Q9" s="327"/>
      <c r="R9" s="470"/>
      <c r="S9" s="327"/>
      <c r="T9" s="327"/>
      <c r="U9" s="327"/>
      <c r="V9" s="470"/>
      <c r="W9" s="327"/>
      <c r="X9" s="470"/>
      <c r="Y9" s="470"/>
      <c r="Z9" s="469"/>
    </row>
    <row r="10" spans="2:26" s="441" customFormat="1" ht="15" customHeight="1">
      <c r="B10" s="468" t="s">
        <v>795</v>
      </c>
      <c r="C10" s="327">
        <f t="shared" si="0"/>
        <v>169381.5811141626</v>
      </c>
      <c r="D10" s="327">
        <v>89778.620084637078</v>
      </c>
      <c r="E10" s="327">
        <v>7787.994723246502</v>
      </c>
      <c r="F10" s="327">
        <v>69219.304751855787</v>
      </c>
      <c r="G10" s="327">
        <v>1175.6213661900001</v>
      </c>
      <c r="H10" s="327">
        <v>1020.9085956605528</v>
      </c>
      <c r="I10" s="327">
        <v>399.13159257268296</v>
      </c>
      <c r="K10" s="327"/>
      <c r="L10" s="327"/>
      <c r="M10" s="327"/>
      <c r="N10" s="327"/>
      <c r="O10" s="327"/>
      <c r="P10" s="327"/>
      <c r="Q10" s="327"/>
      <c r="R10" s="470"/>
      <c r="S10" s="327"/>
      <c r="T10" s="327"/>
      <c r="U10" s="327"/>
      <c r="V10" s="470"/>
      <c r="W10" s="327"/>
      <c r="X10" s="470"/>
      <c r="Y10" s="470"/>
      <c r="Z10" s="469"/>
    </row>
    <row r="11" spans="2:26" s="441" customFormat="1" ht="15" customHeight="1">
      <c r="B11" s="468" t="s">
        <v>797</v>
      </c>
      <c r="C11" s="327">
        <f t="shared" si="0"/>
        <v>167621.47961961752</v>
      </c>
      <c r="D11" s="327">
        <v>90147.399773674595</v>
      </c>
      <c r="E11" s="327">
        <v>6324.2596772624975</v>
      </c>
      <c r="F11" s="327">
        <v>67416.01321169702</v>
      </c>
      <c r="G11" s="327">
        <v>1705.7734807500001</v>
      </c>
      <c r="H11" s="327">
        <v>1555.7889278122893</v>
      </c>
      <c r="I11" s="327">
        <v>472.24454842111061</v>
      </c>
      <c r="K11" s="327"/>
      <c r="L11" s="327"/>
      <c r="M11" s="327"/>
      <c r="N11" s="327"/>
      <c r="O11" s="327"/>
      <c r="P11" s="327"/>
      <c r="Q11" s="327"/>
      <c r="R11" s="470"/>
      <c r="S11" s="327"/>
      <c r="T11" s="327"/>
      <c r="U11" s="327"/>
      <c r="V11" s="470"/>
      <c r="W11" s="327"/>
      <c r="X11" s="470"/>
      <c r="Y11" s="470"/>
      <c r="Z11" s="469"/>
    </row>
    <row r="12" spans="2:26" s="441" customFormat="1" ht="15" customHeight="1">
      <c r="B12" s="468" t="s">
        <v>798</v>
      </c>
      <c r="C12" s="327">
        <f t="shared" si="0"/>
        <v>169416.11908477085</v>
      </c>
      <c r="D12" s="327">
        <v>93861.193820104876</v>
      </c>
      <c r="E12" s="327">
        <v>6298.404983065564</v>
      </c>
      <c r="F12" s="327">
        <v>65150.892978629694</v>
      </c>
      <c r="G12" s="327">
        <v>2189.5543901028168</v>
      </c>
      <c r="H12" s="327">
        <v>1425.6958527760032</v>
      </c>
      <c r="I12" s="327">
        <v>490.37706009192294</v>
      </c>
      <c r="K12" s="327"/>
      <c r="L12" s="327"/>
      <c r="M12" s="327"/>
      <c r="N12" s="327"/>
      <c r="O12" s="327"/>
      <c r="P12" s="327"/>
      <c r="Q12" s="327"/>
      <c r="R12" s="470"/>
      <c r="S12" s="327"/>
      <c r="T12" s="327"/>
      <c r="U12" s="327"/>
      <c r="V12" s="470"/>
      <c r="W12" s="327"/>
      <c r="X12" s="470"/>
      <c r="Y12" s="470"/>
      <c r="Z12" s="469"/>
    </row>
    <row r="13" spans="2:26" s="441" customFormat="1" ht="15" customHeight="1">
      <c r="B13" s="468" t="s">
        <v>799</v>
      </c>
      <c r="C13" s="327">
        <f t="shared" si="0"/>
        <v>171510.82495291904</v>
      </c>
      <c r="D13" s="327">
        <v>96272.35755991246</v>
      </c>
      <c r="E13" s="327">
        <v>5891.9293706169447</v>
      </c>
      <c r="F13" s="327">
        <v>64999.449501298754</v>
      </c>
      <c r="G13" s="327">
        <v>2312.3274197115811</v>
      </c>
      <c r="H13" s="327">
        <v>1544.1675230900155</v>
      </c>
      <c r="I13" s="327">
        <v>490.59357828930575</v>
      </c>
      <c r="K13" s="327"/>
      <c r="L13" s="327"/>
      <c r="M13" s="327"/>
      <c r="N13" s="327"/>
      <c r="O13" s="327"/>
      <c r="P13" s="327"/>
      <c r="Q13" s="327"/>
      <c r="R13" s="470"/>
      <c r="S13" s="327"/>
      <c r="T13" s="327"/>
      <c r="U13" s="327"/>
      <c r="V13" s="470"/>
      <c r="W13" s="327"/>
      <c r="X13" s="470"/>
      <c r="Y13" s="470"/>
      <c r="Z13" s="469"/>
    </row>
    <row r="14" spans="2:26" s="441" customFormat="1" ht="15" customHeight="1">
      <c r="B14" s="468" t="s">
        <v>800</v>
      </c>
      <c r="C14" s="327">
        <f t="shared" si="0"/>
        <v>170846.03040634451</v>
      </c>
      <c r="D14" s="327">
        <v>97870.897411449419</v>
      </c>
      <c r="E14" s="327">
        <v>6037.6525243809619</v>
      </c>
      <c r="F14" s="327">
        <v>62548.02723315161</v>
      </c>
      <c r="G14" s="327">
        <v>2354.5464012397988</v>
      </c>
      <c r="H14" s="327">
        <v>1538.9809669523127</v>
      </c>
      <c r="I14" s="327">
        <v>495.92586917043201</v>
      </c>
      <c r="K14" s="327"/>
      <c r="L14" s="327"/>
      <c r="M14" s="327"/>
      <c r="N14" s="327"/>
      <c r="O14" s="327"/>
      <c r="P14" s="327"/>
      <c r="Q14" s="327"/>
      <c r="R14" s="470"/>
      <c r="S14" s="327"/>
      <c r="T14" s="327"/>
      <c r="U14" s="327"/>
      <c r="V14" s="470"/>
      <c r="W14" s="327"/>
      <c r="X14" s="327"/>
      <c r="Y14" s="327"/>
      <c r="Z14" s="469"/>
    </row>
    <row r="15" spans="2:26" s="441" customFormat="1" ht="15" customHeight="1">
      <c r="B15" s="468" t="s">
        <v>832</v>
      </c>
      <c r="C15" s="327">
        <f t="shared" si="0"/>
        <v>172752.54205419871</v>
      </c>
      <c r="D15" s="327">
        <v>101666.71054356145</v>
      </c>
      <c r="E15" s="327">
        <v>5553.2720142460712</v>
      </c>
      <c r="F15" s="327">
        <v>61334.670063702746</v>
      </c>
      <c r="G15" s="327">
        <v>2274.9807312751777</v>
      </c>
      <c r="H15" s="327">
        <v>1509.5415877926878</v>
      </c>
      <c r="I15" s="327">
        <v>413.36711362059845</v>
      </c>
      <c r="K15" s="327"/>
      <c r="L15" s="327"/>
      <c r="M15" s="327"/>
      <c r="N15" s="327"/>
      <c r="O15" s="327"/>
      <c r="P15" s="327"/>
      <c r="Q15" s="327"/>
      <c r="R15" s="470"/>
      <c r="S15" s="327"/>
      <c r="T15" s="327"/>
      <c r="U15" s="327"/>
      <c r="V15" s="470"/>
      <c r="W15" s="327"/>
      <c r="X15" s="327"/>
      <c r="Y15" s="327"/>
      <c r="Z15" s="469"/>
    </row>
    <row r="16" spans="2:26" s="441" customFormat="1" ht="15" customHeight="1">
      <c r="B16" s="468">
        <v>2014</v>
      </c>
      <c r="C16" s="327">
        <f t="shared" si="0"/>
        <v>173690.36348527056</v>
      </c>
      <c r="D16" s="327">
        <v>102513.82770401391</v>
      </c>
      <c r="E16" s="327">
        <v>5787.0952420763733</v>
      </c>
      <c r="F16" s="327">
        <v>61247.57430385187</v>
      </c>
      <c r="G16" s="327">
        <v>2318.8583978884358</v>
      </c>
      <c r="H16" s="327">
        <v>1405.05404544</v>
      </c>
      <c r="I16" s="327">
        <v>417.95379200000002</v>
      </c>
      <c r="K16" s="327"/>
      <c r="L16" s="327"/>
      <c r="M16" s="327"/>
      <c r="N16" s="327"/>
      <c r="O16" s="327"/>
      <c r="P16" s="327"/>
      <c r="Q16" s="327"/>
      <c r="R16" s="470"/>
      <c r="S16" s="327"/>
      <c r="T16" s="327"/>
      <c r="U16" s="327"/>
      <c r="V16" s="470"/>
      <c r="W16" s="327"/>
      <c r="X16" s="327"/>
      <c r="Y16" s="327"/>
      <c r="Z16" s="469"/>
    </row>
    <row r="17" spans="2:26" s="441" customFormat="1" ht="15" customHeight="1">
      <c r="B17" s="468">
        <v>2015</v>
      </c>
      <c r="C17" s="327">
        <f t="shared" si="0"/>
        <v>176126.61632857574</v>
      </c>
      <c r="D17" s="327">
        <v>106596.04495686799</v>
      </c>
      <c r="E17" s="327">
        <v>5296.4175321868943</v>
      </c>
      <c r="F17" s="327">
        <v>60348.731269638833</v>
      </c>
      <c r="G17" s="327">
        <v>2212.9806791319725</v>
      </c>
      <c r="H17" s="327">
        <v>1258.12393875</v>
      </c>
      <c r="I17" s="327">
        <v>414.31795199999999</v>
      </c>
      <c r="K17" s="327"/>
      <c r="L17" s="327"/>
      <c r="M17" s="327"/>
      <c r="N17" s="327"/>
      <c r="O17" s="327"/>
      <c r="P17" s="327"/>
      <c r="Q17" s="327"/>
      <c r="R17" s="470"/>
      <c r="S17" s="327"/>
      <c r="T17" s="327"/>
      <c r="U17" s="327"/>
      <c r="V17" s="470"/>
      <c r="W17" s="327"/>
      <c r="X17" s="327"/>
      <c r="Y17" s="327"/>
      <c r="Z17" s="469"/>
    </row>
    <row r="18" spans="2:26" s="441" customFormat="1" ht="15" customHeight="1">
      <c r="B18" s="468">
        <v>2016</v>
      </c>
      <c r="C18" s="327">
        <f t="shared" si="0"/>
        <v>179627.72600617673</v>
      </c>
      <c r="D18" s="327">
        <v>110315.60683909</v>
      </c>
      <c r="E18" s="327">
        <v>5302.7993195215513</v>
      </c>
      <c r="F18" s="327">
        <v>60351.514927154865</v>
      </c>
      <c r="G18" s="327">
        <v>2216.354725910287</v>
      </c>
      <c r="H18" s="327">
        <v>1114.3364665000001</v>
      </c>
      <c r="I18" s="327">
        <v>327.11372799999998</v>
      </c>
      <c r="K18" s="327"/>
      <c r="L18" s="327"/>
      <c r="M18" s="327"/>
      <c r="N18" s="327"/>
      <c r="O18" s="327"/>
      <c r="P18" s="327"/>
      <c r="Q18" s="327"/>
      <c r="R18" s="470"/>
      <c r="S18" s="327"/>
      <c r="T18" s="327"/>
      <c r="U18" s="327"/>
      <c r="V18" s="470"/>
      <c r="W18" s="327"/>
      <c r="X18" s="327"/>
      <c r="Y18" s="327"/>
      <c r="Z18" s="469"/>
    </row>
    <row r="19" spans="2:26" s="441" customFormat="1" ht="24" customHeight="1">
      <c r="B19" s="471"/>
      <c r="C19" s="472" t="s">
        <v>796</v>
      </c>
      <c r="D19" s="472"/>
      <c r="E19" s="472"/>
      <c r="F19" s="472"/>
      <c r="G19" s="472"/>
      <c r="H19" s="472"/>
      <c r="I19" s="472"/>
      <c r="O19"/>
      <c r="P19"/>
      <c r="Q19"/>
      <c r="R19"/>
      <c r="S19"/>
      <c r="T19"/>
      <c r="U19"/>
      <c r="V19"/>
      <c r="W19"/>
      <c r="X19"/>
      <c r="Y19"/>
      <c r="Z19"/>
    </row>
    <row r="20" spans="2:26" s="441" customFormat="1" ht="15" customHeight="1">
      <c r="B20" s="468" t="s">
        <v>792</v>
      </c>
      <c r="C20" s="327">
        <f t="shared" ref="C20:C31" si="1">SUM(D20:I20)</f>
        <v>102501.5951391186</v>
      </c>
      <c r="D20" s="327">
        <v>28110.890148072875</v>
      </c>
      <c r="E20" s="327">
        <v>1397.735629707742</v>
      </c>
      <c r="F20" s="327">
        <v>72241.288174041372</v>
      </c>
      <c r="G20" s="327">
        <v>450.17088200518833</v>
      </c>
      <c r="H20" s="327">
        <v>140.69060708588179</v>
      </c>
      <c r="I20" s="327">
        <v>160.81969820553186</v>
      </c>
      <c r="K20" s="473"/>
      <c r="L20" s="473"/>
      <c r="M20" s="473"/>
      <c r="N20" s="473"/>
      <c r="O20" s="473"/>
      <c r="P20" s="473"/>
      <c r="Q20"/>
      <c r="R20"/>
      <c r="S20"/>
      <c r="T20"/>
      <c r="U20"/>
      <c r="V20"/>
      <c r="W20"/>
      <c r="X20"/>
      <c r="Y20"/>
      <c r="Z20"/>
    </row>
    <row r="21" spans="2:26" s="441" customFormat="1" ht="15" customHeight="1">
      <c r="B21" s="468" t="s">
        <v>793</v>
      </c>
      <c r="C21" s="327">
        <f t="shared" si="1"/>
        <v>99623.025764161925</v>
      </c>
      <c r="D21" s="327">
        <v>26800.299289599407</v>
      </c>
      <c r="E21" s="327">
        <v>2605.9408417306599</v>
      </c>
      <c r="F21" s="327">
        <v>68823.404289064914</v>
      </c>
      <c r="G21" s="327">
        <v>887.91307356831192</v>
      </c>
      <c r="H21" s="327">
        <v>276.93868153029177</v>
      </c>
      <c r="I21" s="327">
        <v>228.52958866833947</v>
      </c>
      <c r="K21" s="473"/>
      <c r="L21" s="473"/>
      <c r="M21" s="473"/>
      <c r="N21" s="473"/>
      <c r="O21" s="473"/>
      <c r="P21" s="473"/>
      <c r="Q21"/>
      <c r="R21"/>
      <c r="S21"/>
      <c r="T21"/>
      <c r="U21"/>
      <c r="V21"/>
      <c r="W21"/>
      <c r="X21"/>
      <c r="Y21"/>
      <c r="Z21"/>
    </row>
    <row r="22" spans="2:26" s="441" customFormat="1" ht="15" customHeight="1">
      <c r="B22" s="468" t="s">
        <v>794</v>
      </c>
      <c r="C22" s="327">
        <f t="shared" si="1"/>
        <v>99394.580350099743</v>
      </c>
      <c r="D22" s="327">
        <v>28320.773952206961</v>
      </c>
      <c r="E22" s="327">
        <v>3038.8342075643773</v>
      </c>
      <c r="F22" s="327">
        <v>66375.43026747476</v>
      </c>
      <c r="G22" s="327">
        <v>805.23018658351384</v>
      </c>
      <c r="H22" s="327">
        <v>551.83257064643021</v>
      </c>
      <c r="I22" s="327">
        <v>302.4791656237029</v>
      </c>
      <c r="K22" s="473"/>
      <c r="L22" s="473"/>
      <c r="M22" s="473"/>
      <c r="N22" s="473"/>
      <c r="O22" s="473"/>
      <c r="P22" s="473"/>
      <c r="Q22"/>
      <c r="R22"/>
      <c r="S22"/>
      <c r="T22"/>
      <c r="U22"/>
      <c r="V22"/>
      <c r="W22"/>
      <c r="X22"/>
      <c r="Y22"/>
      <c r="Z22"/>
    </row>
    <row r="23" spans="2:26" s="441" customFormat="1" ht="15" customHeight="1">
      <c r="B23" s="468" t="s">
        <v>795</v>
      </c>
      <c r="C23" s="327">
        <f t="shared" si="1"/>
        <v>97498.019874028003</v>
      </c>
      <c r="D23" s="327">
        <v>28506.820490504026</v>
      </c>
      <c r="E23" s="327">
        <v>2340.6124153347123</v>
      </c>
      <c r="F23" s="327">
        <v>64241.56976815439</v>
      </c>
      <c r="G23" s="327">
        <v>1090.9520944038823</v>
      </c>
      <c r="H23" s="327">
        <v>947.59571393053386</v>
      </c>
      <c r="I23" s="327">
        <v>370.46939170046647</v>
      </c>
      <c r="K23" s="473"/>
      <c r="L23" s="473"/>
      <c r="M23" s="473"/>
      <c r="N23" s="473"/>
      <c r="O23" s="473"/>
      <c r="P23" s="473"/>
      <c r="Q23"/>
      <c r="R23"/>
      <c r="S23"/>
      <c r="T23"/>
      <c r="U23"/>
      <c r="V23"/>
      <c r="W23"/>
      <c r="X23"/>
      <c r="Y23"/>
      <c r="Z23"/>
    </row>
    <row r="24" spans="2:26" s="441" customFormat="1" ht="15" customHeight="1">
      <c r="B24" s="468" t="s">
        <v>797</v>
      </c>
      <c r="C24" s="327">
        <f t="shared" si="1"/>
        <v>99736.779703724009</v>
      </c>
      <c r="D24" s="327">
        <v>31435.206099672218</v>
      </c>
      <c r="E24" s="327">
        <v>2031.8181363031238</v>
      </c>
      <c r="F24" s="327">
        <v>62792.203929812371</v>
      </c>
      <c r="G24" s="327">
        <v>1588.3422702367418</v>
      </c>
      <c r="H24" s="327">
        <v>1449.2910967457212</v>
      </c>
      <c r="I24" s="327">
        <v>439.91817095384067</v>
      </c>
      <c r="K24" s="473"/>
      <c r="L24" s="473"/>
      <c r="M24" s="473"/>
      <c r="N24" s="473"/>
      <c r="O24" s="473"/>
      <c r="P24" s="473"/>
      <c r="Q24"/>
      <c r="R24"/>
      <c r="S24"/>
      <c r="T24"/>
      <c r="U24"/>
      <c r="V24"/>
      <c r="W24"/>
      <c r="X24"/>
      <c r="Y24"/>
      <c r="Z24"/>
    </row>
    <row r="25" spans="2:26" s="441" customFormat="1" ht="15" customHeight="1">
      <c r="B25" s="468" t="s">
        <v>798</v>
      </c>
      <c r="C25" s="327">
        <f t="shared" si="1"/>
        <v>99964.45245658535</v>
      </c>
      <c r="D25" s="327">
        <v>33558.281350420046</v>
      </c>
      <c r="E25" s="327">
        <v>1984.5217248131628</v>
      </c>
      <c r="F25" s="327">
        <v>60603.523836253771</v>
      </c>
      <c r="G25" s="327">
        <v>2035.4577826648954</v>
      </c>
      <c r="H25" s="327">
        <v>1326.432840165141</v>
      </c>
      <c r="I25" s="327">
        <v>456.23492226834486</v>
      </c>
      <c r="K25" s="473"/>
      <c r="L25" s="473"/>
      <c r="M25" s="473"/>
      <c r="N25" s="473"/>
      <c r="O25" s="473"/>
      <c r="P25" s="473"/>
      <c r="Q25"/>
      <c r="R25"/>
      <c r="S25"/>
      <c r="T25"/>
      <c r="U25"/>
      <c r="V25"/>
      <c r="W25"/>
      <c r="X25"/>
      <c r="Y25"/>
      <c r="Z25"/>
    </row>
    <row r="26" spans="2:26" s="441" customFormat="1" ht="15" customHeight="1">
      <c r="B26" s="468" t="s">
        <v>799</v>
      </c>
      <c r="C26" s="327">
        <f t="shared" si="1"/>
        <v>101139.60237763921</v>
      </c>
      <c r="D26" s="327">
        <v>34726.243771337104</v>
      </c>
      <c r="E26" s="327">
        <v>1898.92355939759</v>
      </c>
      <c r="F26" s="327">
        <v>60471.732954918851</v>
      </c>
      <c r="G26" s="327">
        <v>2149.3220992264319</v>
      </c>
      <c r="H26" s="327">
        <v>1436.8742805754096</v>
      </c>
      <c r="I26" s="327">
        <v>456.50571218383897</v>
      </c>
      <c r="K26" s="473"/>
      <c r="L26" s="473"/>
      <c r="M26" s="473"/>
      <c r="N26" s="473"/>
      <c r="O26" s="473"/>
      <c r="P26" s="473"/>
      <c r="Q26"/>
      <c r="R26"/>
      <c r="S26"/>
      <c r="T26"/>
      <c r="U26"/>
      <c r="V26"/>
      <c r="W26"/>
      <c r="X26"/>
      <c r="Y26"/>
      <c r="Z26"/>
    </row>
    <row r="27" spans="2:26" s="441" customFormat="1" ht="15" customHeight="1">
      <c r="B27" s="468" t="s">
        <v>800</v>
      </c>
      <c r="C27" s="327">
        <f t="shared" si="1"/>
        <v>100673.58609212817</v>
      </c>
      <c r="D27" s="327">
        <v>36604.2624471862</v>
      </c>
      <c r="E27" s="327">
        <v>1997.5179216681274</v>
      </c>
      <c r="F27" s="327">
        <v>58004.159845829163</v>
      </c>
      <c r="G27" s="327">
        <v>2180.1871166770779</v>
      </c>
      <c r="H27" s="327">
        <v>1427.4673695938864</v>
      </c>
      <c r="I27" s="327">
        <v>459.99139117372471</v>
      </c>
      <c r="K27" s="473"/>
      <c r="L27" s="473"/>
      <c r="M27" s="473"/>
      <c r="N27" s="473"/>
      <c r="O27" s="473"/>
      <c r="P27" s="473"/>
      <c r="Q27"/>
      <c r="R27"/>
      <c r="S27"/>
      <c r="T27"/>
      <c r="U27"/>
      <c r="V27"/>
      <c r="W27"/>
      <c r="X27"/>
      <c r="Y27"/>
      <c r="Z27"/>
    </row>
    <row r="28" spans="2:26" s="441" customFormat="1" ht="15" customHeight="1">
      <c r="B28" s="468" t="s">
        <v>832</v>
      </c>
      <c r="C28" s="327">
        <f t="shared" si="1"/>
        <v>101460.82684270597</v>
      </c>
      <c r="D28" s="327">
        <v>38820.582428307847</v>
      </c>
      <c r="E28" s="327">
        <v>1902.2091926880553</v>
      </c>
      <c r="F28" s="327">
        <v>56849.366112138785</v>
      </c>
      <c r="G28" s="327">
        <v>2106.0051881311811</v>
      </c>
      <c r="H28" s="327">
        <v>1399.4451866038105</v>
      </c>
      <c r="I28" s="327">
        <v>383.21873483627598</v>
      </c>
      <c r="K28" s="473"/>
      <c r="L28" s="473"/>
      <c r="M28" s="473"/>
      <c r="N28" s="473"/>
      <c r="O28" s="473"/>
      <c r="P28" s="473"/>
      <c r="Q28"/>
      <c r="R28"/>
      <c r="S28"/>
      <c r="T28"/>
      <c r="U28"/>
      <c r="V28"/>
      <c r="W28"/>
      <c r="X28"/>
      <c r="Y28"/>
      <c r="Z28"/>
    </row>
    <row r="29" spans="2:26" s="441" customFormat="1" ht="15" customHeight="1">
      <c r="B29" s="468">
        <v>2014</v>
      </c>
      <c r="C29" s="327">
        <f t="shared" si="1"/>
        <v>100611.70841639547</v>
      </c>
      <c r="D29" s="327">
        <v>38204.965818172939</v>
      </c>
      <c r="E29" s="327">
        <v>2005.1014166577506</v>
      </c>
      <c r="F29" s="327">
        <v>56563.997230397836</v>
      </c>
      <c r="G29" s="327">
        <v>2153.6872200377261</v>
      </c>
      <c r="H29" s="327">
        <v>1297.8826359526829</v>
      </c>
      <c r="I29" s="327">
        <v>386.07409517653599</v>
      </c>
      <c r="K29" s="473"/>
      <c r="L29" s="473"/>
      <c r="M29" s="473"/>
      <c r="N29" s="473"/>
      <c r="O29" s="473"/>
      <c r="P29" s="473"/>
      <c r="Q29"/>
      <c r="R29"/>
      <c r="S29"/>
      <c r="T29"/>
      <c r="U29"/>
      <c r="V29"/>
      <c r="W29"/>
      <c r="X29"/>
      <c r="Y29"/>
      <c r="Z29"/>
    </row>
    <row r="30" spans="2:26" s="441" customFormat="1" ht="15" customHeight="1">
      <c r="B30" s="468">
        <v>2015</v>
      </c>
      <c r="C30" s="327">
        <f t="shared" si="1"/>
        <v>101944.42456459273</v>
      </c>
      <c r="D30" s="327">
        <v>40770.577308033447</v>
      </c>
      <c r="E30" s="327">
        <v>1794.4028442638862</v>
      </c>
      <c r="F30" s="327">
        <v>55776.43553659883</v>
      </c>
      <c r="G30" s="327">
        <v>2056.9540033120552</v>
      </c>
      <c r="H30" s="327">
        <v>1163.0470728616569</v>
      </c>
      <c r="I30" s="327">
        <v>383.00779952283256</v>
      </c>
      <c r="K30" s="473"/>
      <c r="L30" s="473"/>
      <c r="M30" s="473"/>
      <c r="N30" s="473"/>
      <c r="O30" s="473"/>
      <c r="P30" s="473"/>
      <c r="Q30"/>
      <c r="R30"/>
      <c r="S30"/>
      <c r="T30"/>
      <c r="U30"/>
      <c r="V30"/>
      <c r="W30"/>
      <c r="X30"/>
      <c r="Y30"/>
      <c r="Z30"/>
    </row>
    <row r="31" spans="2:26" s="441" customFormat="1" ht="15" customHeight="1">
      <c r="B31" s="468">
        <v>2016</v>
      </c>
      <c r="C31" s="327">
        <f t="shared" si="1"/>
        <v>103410.14492967732</v>
      </c>
      <c r="D31" s="327">
        <v>42460.3247320511</v>
      </c>
      <c r="E31" s="327">
        <v>1805.4475887147607</v>
      </c>
      <c r="F31" s="327">
        <v>55755.371668411324</v>
      </c>
      <c r="G31" s="327">
        <v>2057.8886110623384</v>
      </c>
      <c r="H31" s="327">
        <v>1029.0379892139179</v>
      </c>
      <c r="I31" s="327">
        <v>302.07434022387213</v>
      </c>
      <c r="K31" s="473"/>
      <c r="P31"/>
      <c r="Q31"/>
      <c r="R31"/>
      <c r="S31"/>
      <c r="T31"/>
      <c r="U31"/>
      <c r="V31"/>
      <c r="W31"/>
      <c r="X31"/>
      <c r="Y31"/>
      <c r="Z31"/>
    </row>
    <row r="32" spans="2:26" s="441" customFormat="1" ht="17.25" customHeight="1">
      <c r="B32" s="446" t="s">
        <v>761</v>
      </c>
      <c r="C32" s="457"/>
    </row>
    <row r="33" spans="2:3" s="441" customFormat="1" ht="15" customHeight="1">
      <c r="B33" s="306" t="s">
        <v>801</v>
      </c>
      <c r="C33" s="457"/>
    </row>
    <row r="34" spans="2:3" s="441" customFormat="1" ht="15" customHeight="1">
      <c r="B34" s="306" t="s">
        <v>802</v>
      </c>
      <c r="C34" s="457"/>
    </row>
    <row r="35" spans="2:3" s="441" customFormat="1" ht="15" customHeight="1">
      <c r="B35" s="306" t="s">
        <v>862</v>
      </c>
      <c r="C35" s="457"/>
    </row>
    <row r="36" spans="2:3" s="441" customFormat="1" ht="12" customHeight="1">
      <c r="C36" s="457"/>
    </row>
    <row r="37" spans="2:3" s="441" customFormat="1" ht="12.75">
      <c r="B37" s="457"/>
      <c r="C37" s="457"/>
    </row>
  </sheetData>
  <mergeCells count="4">
    <mergeCell ref="B4:B5"/>
    <mergeCell ref="C4:C5"/>
    <mergeCell ref="D4:E4"/>
    <mergeCell ref="F4:I4"/>
  </mergeCells>
  <pageMargins left="0.59055118110236227" right="0.19685039370078741" top="0.78740157480314965" bottom="0.39370078740157483" header="0.11811023622047245" footer="0.15748031496062992"/>
  <pageSetup paperSize="9" scale="80" orientation="portrait" r:id="rId1"/>
  <headerFooter>
    <oddFooter>&amp;L&amp;"MetaNormalLF-Roman,Standard"&amp;10Statistisches Bundesamt, Tabellen zu den UGR, Teil 5, 2018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5"/>
  <sheetViews>
    <sheetView zoomScaleNormal="100" workbookViewId="0"/>
  </sheetViews>
  <sheetFormatPr baseColWidth="10" defaultRowHeight="15"/>
  <cols>
    <col min="1" max="1" width="6.7109375" style="435" customWidth="1"/>
    <col min="2" max="2" width="60.7109375" style="456" customWidth="1"/>
    <col min="3" max="3" width="10.7109375" style="456" customWidth="1"/>
    <col min="4" max="8" width="10.7109375" style="441" customWidth="1"/>
  </cols>
  <sheetData>
    <row r="1" spans="1:9" s="429" customFormat="1" ht="21.75" customHeight="1">
      <c r="A1" s="428" t="s">
        <v>833</v>
      </c>
      <c r="B1" s="459"/>
      <c r="C1" s="459"/>
    </row>
    <row r="2" spans="1:9" s="433" customFormat="1" ht="18" customHeight="1">
      <c r="A2" s="431" t="s">
        <v>26</v>
      </c>
      <c r="B2" s="432"/>
      <c r="C2" s="460"/>
      <c r="E2" s="381"/>
    </row>
    <row r="3" spans="1:9" s="433" customFormat="1" ht="18" customHeight="1">
      <c r="A3" s="474"/>
      <c r="B3" s="461"/>
      <c r="C3" s="460"/>
      <c r="E3" s="381"/>
      <c r="H3" s="475"/>
    </row>
    <row r="4" spans="1:9" s="438" customFormat="1" ht="50.25" customHeight="1">
      <c r="A4" s="367" t="s">
        <v>694</v>
      </c>
      <c r="B4" s="319" t="s">
        <v>695</v>
      </c>
      <c r="C4" s="367" t="s">
        <v>64</v>
      </c>
      <c r="D4" s="319" t="s">
        <v>610</v>
      </c>
      <c r="E4" s="319" t="s">
        <v>834</v>
      </c>
      <c r="F4" s="319" t="s">
        <v>672</v>
      </c>
      <c r="G4" s="319" t="s">
        <v>745</v>
      </c>
      <c r="H4" s="320" t="s">
        <v>613</v>
      </c>
    </row>
    <row r="5" spans="1:9" s="441" customFormat="1" ht="24.95" customHeight="1">
      <c r="A5" s="476"/>
      <c r="B5" s="477"/>
      <c r="C5" s="478">
        <v>2005</v>
      </c>
      <c r="D5" s="478"/>
      <c r="E5" s="478"/>
      <c r="F5" s="478"/>
      <c r="G5" s="478"/>
      <c r="H5" s="478"/>
    </row>
    <row r="6" spans="1:9" s="441" customFormat="1" ht="15" customHeight="1">
      <c r="A6" s="442" t="s">
        <v>701</v>
      </c>
      <c r="B6" s="479" t="s">
        <v>702</v>
      </c>
      <c r="C6" s="480">
        <v>71.286094152931227</v>
      </c>
      <c r="D6" s="480">
        <v>49.541728308316337</v>
      </c>
      <c r="E6" s="480">
        <v>12.901627789344177</v>
      </c>
      <c r="F6" s="480">
        <v>5.4482362877935797</v>
      </c>
      <c r="G6" s="480">
        <v>1.2659424007095617</v>
      </c>
      <c r="H6" s="480">
        <v>2.1285593667675804</v>
      </c>
      <c r="I6" s="448"/>
    </row>
    <row r="7" spans="1:9" s="441" customFormat="1" ht="15" customHeight="1">
      <c r="A7" s="442" t="s">
        <v>703</v>
      </c>
      <c r="B7" s="479" t="s">
        <v>704</v>
      </c>
      <c r="C7" s="480">
        <v>18.144101407594476</v>
      </c>
      <c r="D7" s="480">
        <v>16.120779370070757</v>
      </c>
      <c r="E7" s="480">
        <v>8.2588715386933201E-3</v>
      </c>
      <c r="F7" s="480">
        <v>1.4160897408197495</v>
      </c>
      <c r="G7" s="480">
        <v>4.8838441975590521E-2</v>
      </c>
      <c r="H7" s="480">
        <v>0.55013498318968512</v>
      </c>
      <c r="I7" s="448"/>
    </row>
    <row r="8" spans="1:9" s="441" customFormat="1" ht="15" customHeight="1">
      <c r="A8" s="442" t="s">
        <v>705</v>
      </c>
      <c r="B8" s="479" t="s">
        <v>706</v>
      </c>
      <c r="C8" s="480">
        <v>939.81265801144752</v>
      </c>
      <c r="D8" s="480">
        <v>887.96986690922006</v>
      </c>
      <c r="E8" s="480">
        <v>0.10356912960019608</v>
      </c>
      <c r="F8" s="480">
        <v>41.404033229457099</v>
      </c>
      <c r="G8" s="480">
        <v>4.024142409252164</v>
      </c>
      <c r="H8" s="480">
        <v>6.3110463339180152</v>
      </c>
      <c r="I8" s="448"/>
    </row>
    <row r="9" spans="1:9" s="441" customFormat="1" ht="15" customHeight="1">
      <c r="A9" s="442" t="s">
        <v>707</v>
      </c>
      <c r="B9" s="479" t="s">
        <v>708</v>
      </c>
      <c r="C9" s="480">
        <v>46.756368587559741</v>
      </c>
      <c r="D9" s="480">
        <v>35.182650756186952</v>
      </c>
      <c r="E9" s="480">
        <v>1.1626086017653704E-2</v>
      </c>
      <c r="F9" s="480">
        <v>10.092442681554015</v>
      </c>
      <c r="G9" s="480">
        <v>4.4647790155777592E-2</v>
      </c>
      <c r="H9" s="480">
        <v>1.4250012736453403</v>
      </c>
      <c r="I9" s="448"/>
    </row>
    <row r="10" spans="1:9" s="441" customFormat="1" ht="15" customHeight="1">
      <c r="A10" s="442" t="s">
        <v>709</v>
      </c>
      <c r="B10" s="479" t="s">
        <v>710</v>
      </c>
      <c r="C10" s="480">
        <v>249.49862273291996</v>
      </c>
      <c r="D10" s="480">
        <v>231.07225261495776</v>
      </c>
      <c r="E10" s="480">
        <v>4.4886994018568598E-2</v>
      </c>
      <c r="F10" s="480">
        <v>13.408799458143685</v>
      </c>
      <c r="G10" s="480">
        <v>1.1247697056912553</v>
      </c>
      <c r="H10" s="480">
        <v>3.8479139601087118</v>
      </c>
      <c r="I10" s="448"/>
    </row>
    <row r="11" spans="1:9" s="441" customFormat="1" ht="15" customHeight="1">
      <c r="A11" s="442" t="s">
        <v>711</v>
      </c>
      <c r="B11" s="479" t="s">
        <v>712</v>
      </c>
      <c r="C11" s="480">
        <v>280.97518166312659</v>
      </c>
      <c r="D11" s="480">
        <v>230.82070818995098</v>
      </c>
      <c r="E11" s="480">
        <v>4.0284471584432241E-2</v>
      </c>
      <c r="F11" s="480">
        <v>43.154982307148941</v>
      </c>
      <c r="G11" s="480">
        <v>1.2040690295021874</v>
      </c>
      <c r="H11" s="480">
        <v>5.7551376649400501</v>
      </c>
      <c r="I11" s="448"/>
    </row>
    <row r="12" spans="1:9" s="441" customFormat="1" ht="15" customHeight="1">
      <c r="A12" s="442" t="s">
        <v>713</v>
      </c>
      <c r="B12" s="479" t="s">
        <v>714</v>
      </c>
      <c r="C12" s="480">
        <v>1286.7830674614722</v>
      </c>
      <c r="D12" s="480">
        <v>1143.7983085511889</v>
      </c>
      <c r="E12" s="480">
        <v>8.9434860019393922E-2</v>
      </c>
      <c r="F12" s="480">
        <v>117.81014751001396</v>
      </c>
      <c r="G12" s="480">
        <v>13.228736867157071</v>
      </c>
      <c r="H12" s="480">
        <v>11.856439673093082</v>
      </c>
      <c r="I12" s="448"/>
    </row>
    <row r="13" spans="1:9" s="441" customFormat="1" ht="15" customHeight="1">
      <c r="A13" s="442" t="s">
        <v>715</v>
      </c>
      <c r="B13" s="479" t="s">
        <v>716</v>
      </c>
      <c r="C13" s="480">
        <v>366.08192357083914</v>
      </c>
      <c r="D13" s="480">
        <v>195.37889105609588</v>
      </c>
      <c r="E13" s="480">
        <v>4.0365519573889043E-2</v>
      </c>
      <c r="F13" s="480">
        <v>164.21641497196117</v>
      </c>
      <c r="G13" s="480">
        <v>1.4075487629458865</v>
      </c>
      <c r="H13" s="480">
        <v>5.0387032602622348</v>
      </c>
      <c r="I13" s="448"/>
    </row>
    <row r="14" spans="1:9" s="441" customFormat="1" ht="15" customHeight="1">
      <c r="A14" s="442" t="s">
        <v>717</v>
      </c>
      <c r="B14" s="479" t="s">
        <v>718</v>
      </c>
      <c r="C14" s="480">
        <v>102.78358596311138</v>
      </c>
      <c r="D14" s="480">
        <v>97.592652996394392</v>
      </c>
      <c r="E14" s="480">
        <v>0</v>
      </c>
      <c r="F14" s="480">
        <v>4.4814720471961849</v>
      </c>
      <c r="G14" s="480">
        <v>0.36508041837470034</v>
      </c>
      <c r="H14" s="480">
        <v>0.34438050114609264</v>
      </c>
      <c r="I14" s="448"/>
    </row>
    <row r="15" spans="1:9" s="441" customFormat="1" ht="15" customHeight="1">
      <c r="A15" s="442" t="s">
        <v>719</v>
      </c>
      <c r="B15" s="479" t="s">
        <v>720</v>
      </c>
      <c r="C15" s="480">
        <v>314.07179092103775</v>
      </c>
      <c r="D15" s="480">
        <v>293.03365520872518</v>
      </c>
      <c r="E15" s="480">
        <v>2.6035852205937276E-2</v>
      </c>
      <c r="F15" s="480">
        <v>14.10875984147857</v>
      </c>
      <c r="G15" s="480">
        <v>1.6742819532963114</v>
      </c>
      <c r="H15" s="480">
        <v>5.2290580653317456</v>
      </c>
      <c r="I15" s="448"/>
    </row>
    <row r="16" spans="1:9" s="441" customFormat="1" ht="15" customHeight="1">
      <c r="A16" s="442" t="s">
        <v>721</v>
      </c>
      <c r="B16" s="479" t="s">
        <v>722</v>
      </c>
      <c r="C16" s="480">
        <v>88.454529887670859</v>
      </c>
      <c r="D16" s="480">
        <v>87.516141167446918</v>
      </c>
      <c r="E16" s="480">
        <v>5.1628482343083421E-3</v>
      </c>
      <c r="F16" s="480">
        <v>0.74668509117357973</v>
      </c>
      <c r="G16" s="480">
        <v>0.18203920346562272</v>
      </c>
      <c r="H16" s="480">
        <v>4.5015773504323998E-3</v>
      </c>
      <c r="I16" s="448"/>
    </row>
    <row r="17" spans="1:9" s="441" customFormat="1" ht="15" customHeight="1">
      <c r="A17" s="442" t="s">
        <v>723</v>
      </c>
      <c r="B17" s="479" t="s">
        <v>724</v>
      </c>
      <c r="C17" s="480">
        <v>185.32103280661934</v>
      </c>
      <c r="D17" s="480">
        <v>177.30700396050753</v>
      </c>
      <c r="E17" s="480">
        <v>1.5498240871946695E-2</v>
      </c>
      <c r="F17" s="480">
        <v>5.0033345429682523</v>
      </c>
      <c r="G17" s="480">
        <v>0.96002475535373966</v>
      </c>
      <c r="H17" s="480">
        <v>2.0351713069178743</v>
      </c>
      <c r="I17" s="448"/>
    </row>
    <row r="18" spans="1:9" s="441" customFormat="1" ht="15" customHeight="1">
      <c r="A18" s="442" t="s">
        <v>725</v>
      </c>
      <c r="B18" s="479" t="s">
        <v>726</v>
      </c>
      <c r="C18" s="480">
        <v>1604.3443611705422</v>
      </c>
      <c r="D18" s="480">
        <v>1489.7222261485203</v>
      </c>
      <c r="E18" s="480">
        <v>0.14136193133938765</v>
      </c>
      <c r="F18" s="480">
        <v>81.534818901906661</v>
      </c>
      <c r="G18" s="480">
        <v>7.8414833386547667</v>
      </c>
      <c r="H18" s="480">
        <v>25.104470850120983</v>
      </c>
      <c r="I18" s="448"/>
    </row>
    <row r="19" spans="1:9" s="441" customFormat="1" ht="15" customHeight="1">
      <c r="A19" s="442" t="s">
        <v>727</v>
      </c>
      <c r="B19" s="479" t="s">
        <v>728</v>
      </c>
      <c r="C19" s="480">
        <v>94.38848676975455</v>
      </c>
      <c r="D19" s="480">
        <v>87.454434519119857</v>
      </c>
      <c r="E19" s="480">
        <v>5.1406046022837515E-3</v>
      </c>
      <c r="F19" s="480">
        <v>4.9303705761907315</v>
      </c>
      <c r="G19" s="480">
        <v>0.47599712013258916</v>
      </c>
      <c r="H19" s="480">
        <v>1.5225439497090871</v>
      </c>
      <c r="I19" s="448"/>
    </row>
    <row r="20" spans="1:9" s="441" customFormat="1" ht="15" customHeight="1">
      <c r="A20" s="442" t="s">
        <v>729</v>
      </c>
      <c r="B20" s="479" t="s">
        <v>730</v>
      </c>
      <c r="C20" s="480">
        <v>239.02360354371262</v>
      </c>
      <c r="D20" s="480">
        <v>171.09253551373308</v>
      </c>
      <c r="E20" s="480">
        <v>0.23978637166503836</v>
      </c>
      <c r="F20" s="480">
        <v>23.169526808146287</v>
      </c>
      <c r="G20" s="480">
        <v>1.7156003339177266</v>
      </c>
      <c r="H20" s="480">
        <v>42.806154516250473</v>
      </c>
      <c r="I20" s="448"/>
    </row>
    <row r="21" spans="1:9" s="441" customFormat="1" ht="15" customHeight="1">
      <c r="A21" s="442" t="s">
        <v>731</v>
      </c>
      <c r="B21" s="479" t="s">
        <v>732</v>
      </c>
      <c r="C21" s="480">
        <v>19.256834959161647</v>
      </c>
      <c r="D21" s="480">
        <v>17.60837442333689</v>
      </c>
      <c r="E21" s="480">
        <v>2.2227490385265591E-3</v>
      </c>
      <c r="F21" s="480">
        <v>0.9050031202408968</v>
      </c>
      <c r="G21" s="480">
        <v>0.49448962027628268</v>
      </c>
      <c r="H21" s="480">
        <v>0.24674504626905289</v>
      </c>
      <c r="I21" s="448"/>
    </row>
    <row r="22" spans="1:9" s="441" customFormat="1" ht="15" customHeight="1">
      <c r="A22" s="442" t="s">
        <v>733</v>
      </c>
      <c r="B22" s="479" t="s">
        <v>734</v>
      </c>
      <c r="C22" s="480">
        <v>177.43132951753029</v>
      </c>
      <c r="D22" s="480">
        <v>170.28444314949576</v>
      </c>
      <c r="E22" s="480">
        <v>3.9684940625111442E-3</v>
      </c>
      <c r="F22" s="480">
        <v>2.8917001841593191</v>
      </c>
      <c r="G22" s="480">
        <v>0.80724674974687172</v>
      </c>
      <c r="H22" s="480">
        <v>3.4439709400658183</v>
      </c>
      <c r="I22" s="448"/>
    </row>
    <row r="23" spans="1:9" s="441" customFormat="1" ht="15" customHeight="1">
      <c r="A23" s="442" t="s">
        <v>735</v>
      </c>
      <c r="B23" s="479" t="s">
        <v>736</v>
      </c>
      <c r="C23" s="480">
        <v>341.13801292987392</v>
      </c>
      <c r="D23" s="480">
        <v>316.10813926297055</v>
      </c>
      <c r="E23" s="480">
        <v>0.10044988031467021</v>
      </c>
      <c r="F23" s="480">
        <v>17.839321282491046</v>
      </c>
      <c r="G23" s="480">
        <v>1.6512027919323118</v>
      </c>
      <c r="H23" s="480">
        <v>5.4388997121653988</v>
      </c>
      <c r="I23" s="448"/>
    </row>
    <row r="24" spans="1:9" s="441" customFormat="1" ht="8.1" customHeight="1">
      <c r="A24" s="481"/>
      <c r="B24" s="482"/>
      <c r="C24" s="480"/>
      <c r="D24" s="480"/>
      <c r="E24" s="480"/>
      <c r="F24" s="480"/>
      <c r="G24" s="480"/>
      <c r="H24" s="480"/>
      <c r="I24" s="448"/>
    </row>
    <row r="25" spans="1:9" s="441" customFormat="1" ht="15" customHeight="1">
      <c r="A25" s="444"/>
      <c r="B25" s="443" t="s">
        <v>737</v>
      </c>
      <c r="C25" s="480">
        <v>0</v>
      </c>
      <c r="D25" s="480">
        <v>5697.6047921062382</v>
      </c>
      <c r="E25" s="480">
        <v>13.779680694031613</v>
      </c>
      <c r="F25" s="480">
        <v>552.56213858284355</v>
      </c>
      <c r="G25" s="480">
        <v>38.516141692540423</v>
      </c>
      <c r="H25" s="480">
        <v>123.08883298125166</v>
      </c>
      <c r="I25" s="448"/>
    </row>
    <row r="26" spans="1:9" s="441" customFormat="1" ht="15" customHeight="1">
      <c r="A26" s="483"/>
      <c r="B26" s="484" t="s">
        <v>747</v>
      </c>
      <c r="C26" s="485">
        <v>72245.138917087577</v>
      </c>
      <c r="D26" s="485">
        <v>70295.052808720386</v>
      </c>
      <c r="E26" s="485">
        <v>0</v>
      </c>
      <c r="F26" s="485">
        <v>158.87767206456601</v>
      </c>
      <c r="G26" s="485">
        <v>1600.4338202345696</v>
      </c>
      <c r="H26" s="485">
        <v>190.77461606805826</v>
      </c>
      <c r="I26" s="448"/>
    </row>
    <row r="27" spans="1:9" s="441" customFormat="1" ht="15" customHeight="1">
      <c r="A27" s="483"/>
      <c r="B27" s="443" t="s">
        <v>835</v>
      </c>
      <c r="C27" s="480">
        <v>0</v>
      </c>
      <c r="D27" s="480">
        <v>75992.657600826627</v>
      </c>
      <c r="E27" s="480">
        <v>13.779680694031613</v>
      </c>
      <c r="F27" s="480">
        <v>711.43981064740956</v>
      </c>
      <c r="G27" s="480">
        <v>1638.9499619271101</v>
      </c>
      <c r="H27" s="480">
        <v>313.86344904930991</v>
      </c>
      <c r="I27" s="448"/>
    </row>
    <row r="28" spans="1:9" s="441" customFormat="1" ht="15" customHeight="1">
      <c r="A28" s="483"/>
      <c r="B28" s="484" t="s">
        <v>805</v>
      </c>
      <c r="C28" s="485">
        <v>-7219.5465482568106</v>
      </c>
      <c r="D28" s="485">
        <v>-7219.5465482568106</v>
      </c>
      <c r="E28" s="418">
        <v>0</v>
      </c>
      <c r="F28" s="418">
        <v>0</v>
      </c>
      <c r="G28" s="406">
        <v>0</v>
      </c>
      <c r="H28" s="418">
        <v>0</v>
      </c>
      <c r="I28" s="448"/>
    </row>
    <row r="29" spans="1:9" s="441" customFormat="1" ht="15" customHeight="1">
      <c r="A29" s="483"/>
      <c r="B29" s="443" t="s">
        <v>836</v>
      </c>
      <c r="C29" s="480">
        <v>71451.143954887681</v>
      </c>
      <c r="D29" s="480">
        <v>68773.111052569817</v>
      </c>
      <c r="E29" s="480">
        <v>13.779680694031613</v>
      </c>
      <c r="F29" s="480">
        <v>711.43981064740956</v>
      </c>
      <c r="G29" s="480">
        <v>1638.9499619271101</v>
      </c>
      <c r="H29" s="480">
        <v>313.86344904930991</v>
      </c>
      <c r="I29" s="448"/>
    </row>
    <row r="30" spans="1:9" s="441" customFormat="1" ht="24.95" customHeight="1">
      <c r="A30" s="483"/>
      <c r="B30" s="486"/>
      <c r="C30" s="487">
        <v>2010</v>
      </c>
      <c r="D30" s="487"/>
      <c r="E30" s="487"/>
      <c r="F30" s="487"/>
      <c r="G30" s="487"/>
      <c r="H30" s="487"/>
    </row>
    <row r="31" spans="1:9" s="441" customFormat="1" ht="15" customHeight="1">
      <c r="A31" s="442" t="s">
        <v>701</v>
      </c>
      <c r="B31" s="479" t="s">
        <v>702</v>
      </c>
      <c r="C31" s="480">
        <v>55.66857396391238</v>
      </c>
      <c r="D31" s="480">
        <v>26.731314957823184</v>
      </c>
      <c r="E31" s="480">
        <v>22.823506873865451</v>
      </c>
      <c r="F31" s="480">
        <v>2.9760082587985401</v>
      </c>
      <c r="G31" s="480">
        <v>0.98031540426394148</v>
      </c>
      <c r="H31" s="480">
        <v>2.157428469161264</v>
      </c>
    </row>
    <row r="32" spans="1:9" s="441" customFormat="1" ht="15" customHeight="1">
      <c r="A32" s="442" t="s">
        <v>703</v>
      </c>
      <c r="B32" s="479" t="s">
        <v>704</v>
      </c>
      <c r="C32" s="480">
        <v>8.1441141077225829</v>
      </c>
      <c r="D32" s="480">
        <v>7.0030774122475474</v>
      </c>
      <c r="E32" s="480">
        <v>1.0583949176163145E-2</v>
      </c>
      <c r="F32" s="480">
        <v>0.72090443477491517</v>
      </c>
      <c r="G32" s="480">
        <v>2.9494767602030514E-2</v>
      </c>
      <c r="H32" s="480">
        <v>0.38005354392192814</v>
      </c>
    </row>
    <row r="33" spans="1:8" s="441" customFormat="1" ht="15" customHeight="1">
      <c r="A33" s="442" t="s">
        <v>705</v>
      </c>
      <c r="B33" s="479" t="s">
        <v>706</v>
      </c>
      <c r="C33" s="480">
        <v>628.51166052364374</v>
      </c>
      <c r="D33" s="480">
        <v>599.83925904223349</v>
      </c>
      <c r="E33" s="480">
        <v>0.17841959861103987</v>
      </c>
      <c r="F33" s="480">
        <v>22.711359001774952</v>
      </c>
      <c r="G33" s="480">
        <v>1.9282789218153416</v>
      </c>
      <c r="H33" s="480">
        <v>3.8543439592089137</v>
      </c>
    </row>
    <row r="34" spans="1:8" s="441" customFormat="1" ht="15" customHeight="1">
      <c r="A34" s="442" t="s">
        <v>707</v>
      </c>
      <c r="B34" s="479" t="s">
        <v>708</v>
      </c>
      <c r="C34" s="480">
        <v>55.470177582717859</v>
      </c>
      <c r="D34" s="480">
        <v>41.345405637332085</v>
      </c>
      <c r="E34" s="480">
        <v>1.8399797499813537E-2</v>
      </c>
      <c r="F34" s="480">
        <v>13.125761977373283</v>
      </c>
      <c r="G34" s="480">
        <v>0.11098077638629351</v>
      </c>
      <c r="H34" s="480">
        <v>0.86962939412639195</v>
      </c>
    </row>
    <row r="35" spans="1:8" s="441" customFormat="1" ht="15" customHeight="1">
      <c r="A35" s="442" t="s">
        <v>709</v>
      </c>
      <c r="B35" s="479" t="s">
        <v>710</v>
      </c>
      <c r="C35" s="480">
        <v>195.17783994650995</v>
      </c>
      <c r="D35" s="480">
        <v>172.29111052779982</v>
      </c>
      <c r="E35" s="480">
        <v>7.7534631285420208E-2</v>
      </c>
      <c r="F35" s="480">
        <v>15.296901403119728</v>
      </c>
      <c r="G35" s="480">
        <v>0.90612040025886287</v>
      </c>
      <c r="H35" s="480">
        <v>6.6061729840461094</v>
      </c>
    </row>
    <row r="36" spans="1:8" s="441" customFormat="1" ht="15" customHeight="1">
      <c r="A36" s="442" t="s">
        <v>711</v>
      </c>
      <c r="B36" s="479" t="s">
        <v>712</v>
      </c>
      <c r="C36" s="480">
        <v>166.98044382161626</v>
      </c>
      <c r="D36" s="480">
        <v>138.36356285489154</v>
      </c>
      <c r="E36" s="480">
        <v>7.7841850000864951E-2</v>
      </c>
      <c r="F36" s="480">
        <v>23.515122155319936</v>
      </c>
      <c r="G36" s="480">
        <v>1.0392631399152044</v>
      </c>
      <c r="H36" s="480">
        <v>3.9846538214887302</v>
      </c>
    </row>
    <row r="37" spans="1:8" s="441" customFormat="1" ht="15" customHeight="1">
      <c r="A37" s="442" t="s">
        <v>713</v>
      </c>
      <c r="B37" s="479" t="s">
        <v>714</v>
      </c>
      <c r="C37" s="480">
        <v>1038.060049388552</v>
      </c>
      <c r="D37" s="480">
        <v>914.78544876852766</v>
      </c>
      <c r="E37" s="480">
        <v>0.15403347448318189</v>
      </c>
      <c r="F37" s="480">
        <v>106.02164415139345</v>
      </c>
      <c r="G37" s="480">
        <v>7.0481559896396915</v>
      </c>
      <c r="H37" s="480">
        <v>10.050767004507804</v>
      </c>
    </row>
    <row r="38" spans="1:8" s="441" customFormat="1" ht="15" customHeight="1">
      <c r="A38" s="442" t="s">
        <v>715</v>
      </c>
      <c r="B38" s="479" t="s">
        <v>716</v>
      </c>
      <c r="C38" s="480">
        <v>236.47599731657547</v>
      </c>
      <c r="D38" s="480">
        <v>181.22783968734447</v>
      </c>
      <c r="E38" s="480">
        <v>7.1407259151047578E-2</v>
      </c>
      <c r="F38" s="480">
        <v>50.317690595806575</v>
      </c>
      <c r="G38" s="480">
        <v>1.3310782516130617</v>
      </c>
      <c r="H38" s="480">
        <v>3.5279815226603133</v>
      </c>
    </row>
    <row r="39" spans="1:8" s="441" customFormat="1" ht="15" customHeight="1">
      <c r="A39" s="442" t="s">
        <v>717</v>
      </c>
      <c r="B39" s="479" t="s">
        <v>718</v>
      </c>
      <c r="C39" s="480">
        <v>73.311107605367042</v>
      </c>
      <c r="D39" s="480">
        <v>69.581158680425062</v>
      </c>
      <c r="E39" s="480">
        <v>1.9580604501391419E-2</v>
      </c>
      <c r="F39" s="480">
        <v>3.2959582008709165</v>
      </c>
      <c r="G39" s="480">
        <v>0.29721396006568196</v>
      </c>
      <c r="H39" s="480">
        <v>0.11719615950400246</v>
      </c>
    </row>
    <row r="40" spans="1:8" s="441" customFormat="1" ht="15" customHeight="1">
      <c r="A40" s="442" t="s">
        <v>719</v>
      </c>
      <c r="B40" s="479" t="s">
        <v>720</v>
      </c>
      <c r="C40" s="480">
        <v>156.37964057534933</v>
      </c>
      <c r="D40" s="480">
        <v>145.92281581609535</v>
      </c>
      <c r="E40" s="480">
        <v>4.0322558526027542E-2</v>
      </c>
      <c r="F40" s="480">
        <v>7.7864398401527053</v>
      </c>
      <c r="G40" s="480">
        <v>0.82084033591083438</v>
      </c>
      <c r="H40" s="480">
        <v>1.8092220246644297</v>
      </c>
    </row>
    <row r="41" spans="1:8" s="441" customFormat="1" ht="15" customHeight="1">
      <c r="A41" s="442" t="s">
        <v>721</v>
      </c>
      <c r="B41" s="479" t="s">
        <v>722</v>
      </c>
      <c r="C41" s="480">
        <v>54.399372676300203</v>
      </c>
      <c r="D41" s="480">
        <v>53.482562889748849</v>
      </c>
      <c r="E41" s="480">
        <v>7.6491755388505374E-3</v>
      </c>
      <c r="F41" s="480">
        <v>0.6654742946691421</v>
      </c>
      <c r="G41" s="480">
        <v>0.17257166843943061</v>
      </c>
      <c r="H41" s="480">
        <v>7.1114647903925909E-2</v>
      </c>
    </row>
    <row r="42" spans="1:8" s="441" customFormat="1" ht="15" customHeight="1">
      <c r="A42" s="442" t="s">
        <v>723</v>
      </c>
      <c r="B42" s="479" t="s">
        <v>724</v>
      </c>
      <c r="C42" s="480">
        <v>125.77621359425096</v>
      </c>
      <c r="D42" s="480">
        <v>117.12036344281331</v>
      </c>
      <c r="E42" s="480">
        <v>3.3262365166797349E-2</v>
      </c>
      <c r="F42" s="480">
        <v>6.5189615802715757</v>
      </c>
      <c r="G42" s="480">
        <v>0.64097860642879145</v>
      </c>
      <c r="H42" s="480">
        <v>1.4626475995704844</v>
      </c>
    </row>
    <row r="43" spans="1:8" s="441" customFormat="1" ht="15" customHeight="1">
      <c r="A43" s="442" t="s">
        <v>725</v>
      </c>
      <c r="B43" s="479" t="s">
        <v>726</v>
      </c>
      <c r="C43" s="480">
        <v>1062.4318814803096</v>
      </c>
      <c r="D43" s="480">
        <v>990.14990875993146</v>
      </c>
      <c r="E43" s="480">
        <v>0.25292677250491574</v>
      </c>
      <c r="F43" s="480">
        <v>53.850309674683018</v>
      </c>
      <c r="G43" s="480">
        <v>5.7360403609842088</v>
      </c>
      <c r="H43" s="480">
        <v>12.442695912205986</v>
      </c>
    </row>
    <row r="44" spans="1:8" s="441" customFormat="1" ht="15" customHeight="1">
      <c r="A44" s="442" t="s">
        <v>727</v>
      </c>
      <c r="B44" s="479" t="s">
        <v>728</v>
      </c>
      <c r="C44" s="480">
        <v>45.875794082870954</v>
      </c>
      <c r="D44" s="480">
        <v>43.366499345309414</v>
      </c>
      <c r="E44" s="480">
        <v>1.0562214419791528E-2</v>
      </c>
      <c r="F44" s="480">
        <v>1.8679196759679657</v>
      </c>
      <c r="G44" s="480">
        <v>0.22284047330712869</v>
      </c>
      <c r="H44" s="480">
        <v>0.40797237386664525</v>
      </c>
    </row>
    <row r="45" spans="1:8" s="441" customFormat="1" ht="15" customHeight="1">
      <c r="A45" s="442" t="s">
        <v>729</v>
      </c>
      <c r="B45" s="479" t="s">
        <v>730</v>
      </c>
      <c r="C45" s="480">
        <v>164.41830243951708</v>
      </c>
      <c r="D45" s="480">
        <v>107.08057107513758</v>
      </c>
      <c r="E45" s="480">
        <v>0.4164835469548715</v>
      </c>
      <c r="F45" s="480">
        <v>20.021602619239193</v>
      </c>
      <c r="G45" s="480">
        <v>1.5381694587178603</v>
      </c>
      <c r="H45" s="480">
        <v>35.361475739467579</v>
      </c>
    </row>
    <row r="46" spans="1:8" s="441" customFormat="1" ht="15" customHeight="1">
      <c r="A46" s="442" t="s">
        <v>731</v>
      </c>
      <c r="B46" s="479" t="s">
        <v>732</v>
      </c>
      <c r="C46" s="480">
        <v>15.951188806696043</v>
      </c>
      <c r="D46" s="480">
        <v>14.41605900832681</v>
      </c>
      <c r="E46" s="480">
        <v>4.219552378504062E-3</v>
      </c>
      <c r="F46" s="480">
        <v>0.73533564318676237</v>
      </c>
      <c r="G46" s="480">
        <v>0.65729458998615409</v>
      </c>
      <c r="H46" s="480">
        <v>0.1382800128178133</v>
      </c>
    </row>
    <row r="47" spans="1:8" s="441" customFormat="1" ht="15" customHeight="1">
      <c r="A47" s="442" t="s">
        <v>733</v>
      </c>
      <c r="B47" s="479" t="s">
        <v>734</v>
      </c>
      <c r="C47" s="480">
        <v>191.48248069829634</v>
      </c>
      <c r="D47" s="480">
        <v>185.28253473457136</v>
      </c>
      <c r="E47" s="480">
        <v>2.7250166132917454E-2</v>
      </c>
      <c r="F47" s="480">
        <v>4.0887968095822824</v>
      </c>
      <c r="G47" s="480">
        <v>0.71706902312249354</v>
      </c>
      <c r="H47" s="480">
        <v>1.3668299648873012</v>
      </c>
    </row>
    <row r="48" spans="1:8" s="441" customFormat="1" ht="15" customHeight="1">
      <c r="A48" s="442" t="s">
        <v>735</v>
      </c>
      <c r="B48" s="479" t="s">
        <v>736</v>
      </c>
      <c r="C48" s="480">
        <v>259.91708082400595</v>
      </c>
      <c r="D48" s="480">
        <v>241.45647419015376</v>
      </c>
      <c r="E48" s="480">
        <v>0.16190147843692937</v>
      </c>
      <c r="F48" s="480">
        <v>13.237109400384478</v>
      </c>
      <c r="G48" s="480">
        <v>1.9962485672015369</v>
      </c>
      <c r="H48" s="480">
        <v>3.0653471878292882</v>
      </c>
    </row>
    <row r="49" spans="1:8" s="441" customFormat="1" ht="8.1" customHeight="1">
      <c r="A49" s="481"/>
      <c r="B49" s="482"/>
      <c r="C49" s="480"/>
      <c r="D49" s="480"/>
      <c r="E49" s="480"/>
      <c r="F49" s="480"/>
      <c r="G49" s="480"/>
      <c r="H49" s="480"/>
    </row>
    <row r="50" spans="1:8" s="441" customFormat="1" ht="15" customHeight="1">
      <c r="A50" s="444"/>
      <c r="B50" s="443" t="s">
        <v>737</v>
      </c>
      <c r="C50" s="480">
        <v>4534.4319194342124</v>
      </c>
      <c r="D50" s="480">
        <v>4049.4459668307131</v>
      </c>
      <c r="E50" s="480">
        <v>24.385885868633984</v>
      </c>
      <c r="F50" s="480">
        <v>346.75329971736943</v>
      </c>
      <c r="G50" s="480">
        <v>26.17295469565855</v>
      </c>
      <c r="H50" s="480">
        <v>87.673812321838909</v>
      </c>
    </row>
    <row r="51" spans="1:8" s="441" customFormat="1" ht="15" customHeight="1">
      <c r="A51" s="483"/>
      <c r="B51" s="484" t="s">
        <v>747</v>
      </c>
      <c r="C51" s="485">
        <v>60616.461059195477</v>
      </c>
      <c r="D51" s="485">
        <v>58963.07692841169</v>
      </c>
      <c r="E51" s="485">
        <v>0</v>
      </c>
      <c r="F51" s="485">
        <v>168.29017742584242</v>
      </c>
      <c r="G51" s="485">
        <v>1466.8826521982419</v>
      </c>
      <c r="H51" s="485">
        <v>18.211301159699573</v>
      </c>
    </row>
    <row r="52" spans="1:8" s="441" customFormat="1" ht="15" customHeight="1">
      <c r="A52" s="483"/>
      <c r="B52" s="443" t="s">
        <v>835</v>
      </c>
      <c r="C52" s="480">
        <v>65150.892978629687</v>
      </c>
      <c r="D52" s="480">
        <v>63012.5228952424</v>
      </c>
      <c r="E52" s="480">
        <v>24.385885868633984</v>
      </c>
      <c r="F52" s="480">
        <v>515.04347714321182</v>
      </c>
      <c r="G52" s="480">
        <v>1493.0556068939004</v>
      </c>
      <c r="H52" s="480">
        <v>105.88511348153848</v>
      </c>
    </row>
    <row r="53" spans="1:8" s="441" customFormat="1" ht="15" customHeight="1">
      <c r="A53" s="483"/>
      <c r="B53" s="484" t="s">
        <v>805</v>
      </c>
      <c r="C53" s="480">
        <v>-8168.941239702619</v>
      </c>
      <c r="D53" s="480">
        <v>-8168.941239702619</v>
      </c>
      <c r="E53" s="488">
        <v>0</v>
      </c>
      <c r="F53" s="488">
        <v>0</v>
      </c>
      <c r="G53" s="488">
        <v>0</v>
      </c>
      <c r="H53" s="488">
        <v>0</v>
      </c>
    </row>
    <row r="54" spans="1:8" s="441" customFormat="1" ht="15" customHeight="1">
      <c r="A54" s="483"/>
      <c r="B54" s="443" t="s">
        <v>836</v>
      </c>
      <c r="C54" s="480">
        <v>56981.95173892707</v>
      </c>
      <c r="D54" s="480">
        <v>54843.581655539783</v>
      </c>
      <c r="E54" s="480">
        <v>24.385885868633984</v>
      </c>
      <c r="F54" s="480">
        <v>515.04347714321182</v>
      </c>
      <c r="G54" s="480">
        <v>1493.0556068939004</v>
      </c>
      <c r="H54" s="480">
        <v>105.88511348153848</v>
      </c>
    </row>
    <row r="55" spans="1:8" s="441" customFormat="1" ht="24.95" hidden="1" customHeight="1">
      <c r="A55" s="483"/>
      <c r="B55" s="486"/>
      <c r="C55" s="487">
        <v>2011</v>
      </c>
      <c r="D55" s="487"/>
      <c r="E55" s="487"/>
      <c r="F55" s="487"/>
      <c r="G55" s="487"/>
      <c r="H55" s="487"/>
    </row>
    <row r="56" spans="1:8" s="441" customFormat="1" ht="15" hidden="1" customHeight="1">
      <c r="A56" s="489" t="s">
        <v>701</v>
      </c>
      <c r="B56" s="479" t="s">
        <v>702</v>
      </c>
      <c r="C56" s="480">
        <v>56.486231980420058</v>
      </c>
      <c r="D56" s="480">
        <v>25.970916591584491</v>
      </c>
      <c r="E56" s="480">
        <v>24.495404827364471</v>
      </c>
      <c r="F56" s="480">
        <v>2.812517258585296</v>
      </c>
      <c r="G56" s="480">
        <v>0.97577711354234742</v>
      </c>
      <c r="H56" s="480">
        <v>2.2316161893434519</v>
      </c>
    </row>
    <row r="57" spans="1:8" s="441" customFormat="1" ht="15" hidden="1" customHeight="1">
      <c r="A57" s="489" t="s">
        <v>703</v>
      </c>
      <c r="B57" s="479" t="s">
        <v>704</v>
      </c>
      <c r="C57" s="480">
        <v>7.2343363468582016</v>
      </c>
      <c r="D57" s="480">
        <v>6.2169092714020362</v>
      </c>
      <c r="E57" s="480">
        <v>1.0776771481910162E-2</v>
      </c>
      <c r="F57" s="480">
        <v>0.62572805752998462</v>
      </c>
      <c r="G57" s="480">
        <v>2.8526924024265661E-2</v>
      </c>
      <c r="H57" s="480">
        <v>0.35239532242000476</v>
      </c>
    </row>
    <row r="58" spans="1:8" s="441" customFormat="1" ht="15" hidden="1" customHeight="1">
      <c r="A58" s="489" t="s">
        <v>705</v>
      </c>
      <c r="B58" s="479" t="s">
        <v>706</v>
      </c>
      <c r="C58" s="480">
        <v>657.40808412265676</v>
      </c>
      <c r="D58" s="480">
        <v>629.87265977657262</v>
      </c>
      <c r="E58" s="480">
        <v>0.12930972158933327</v>
      </c>
      <c r="F58" s="480">
        <v>21.917279076391406</v>
      </c>
      <c r="G58" s="480">
        <v>1.9000321683233929</v>
      </c>
      <c r="H58" s="480">
        <v>3.588803379780003</v>
      </c>
    </row>
    <row r="59" spans="1:8" s="441" customFormat="1" ht="15" hidden="1" customHeight="1">
      <c r="A59" s="489" t="s">
        <v>707</v>
      </c>
      <c r="B59" s="479" t="s">
        <v>708</v>
      </c>
      <c r="C59" s="480">
        <v>45.407766430209335</v>
      </c>
      <c r="D59" s="480">
        <v>31.456234357782339</v>
      </c>
      <c r="E59" s="480">
        <v>1.9252789604282037E-2</v>
      </c>
      <c r="F59" s="480">
        <v>13.071850201837336</v>
      </c>
      <c r="G59" s="480">
        <v>9.0660909227803191E-2</v>
      </c>
      <c r="H59" s="480">
        <v>0.76976817175758594</v>
      </c>
    </row>
    <row r="60" spans="1:8" s="441" customFormat="1" ht="15" hidden="1" customHeight="1">
      <c r="A60" s="489" t="s">
        <v>709</v>
      </c>
      <c r="B60" s="479" t="s">
        <v>710</v>
      </c>
      <c r="C60" s="480">
        <v>185.82284606176503</v>
      </c>
      <c r="D60" s="480">
        <v>164.21111391057585</v>
      </c>
      <c r="E60" s="480">
        <v>8.1656114197052265E-2</v>
      </c>
      <c r="F60" s="480">
        <v>14.52330512775692</v>
      </c>
      <c r="G60" s="480">
        <v>0.90002826950723003</v>
      </c>
      <c r="H60" s="480">
        <v>6.1067426397280107</v>
      </c>
    </row>
    <row r="61" spans="1:8" s="441" customFormat="1" ht="15" hidden="1" customHeight="1">
      <c r="A61" s="489" t="s">
        <v>711</v>
      </c>
      <c r="B61" s="479" t="s">
        <v>712</v>
      </c>
      <c r="C61" s="480">
        <v>172.67072531335751</v>
      </c>
      <c r="D61" s="480">
        <v>144.64799241369712</v>
      </c>
      <c r="E61" s="480">
        <v>8.4604762818011742E-2</v>
      </c>
      <c r="F61" s="480">
        <v>22.943362109432773</v>
      </c>
      <c r="G61" s="480">
        <v>1.1246642101621449</v>
      </c>
      <c r="H61" s="480">
        <v>3.8701018172474768</v>
      </c>
    </row>
    <row r="62" spans="1:8" s="441" customFormat="1" ht="15" hidden="1" customHeight="1">
      <c r="A62" s="489" t="s">
        <v>713</v>
      </c>
      <c r="B62" s="479" t="s">
        <v>714</v>
      </c>
      <c r="C62" s="480">
        <v>1040.7962938805736</v>
      </c>
      <c r="D62" s="480">
        <v>921.44770140381047</v>
      </c>
      <c r="E62" s="480">
        <v>0.17311051781978043</v>
      </c>
      <c r="F62" s="480">
        <v>102.84052985997121</v>
      </c>
      <c r="G62" s="480">
        <v>7.1430850112920306</v>
      </c>
      <c r="H62" s="480">
        <v>9.1918670876801283</v>
      </c>
    </row>
    <row r="63" spans="1:8" s="441" customFormat="1" ht="15" hidden="1" customHeight="1">
      <c r="A63" s="489" t="s">
        <v>715</v>
      </c>
      <c r="B63" s="479" t="s">
        <v>716</v>
      </c>
      <c r="C63" s="480">
        <v>201.44025119444285</v>
      </c>
      <c r="D63" s="480">
        <v>149.88234295785287</v>
      </c>
      <c r="E63" s="480">
        <v>7.767340151645856E-2</v>
      </c>
      <c r="F63" s="480">
        <v>47.061126206617956</v>
      </c>
      <c r="G63" s="480">
        <v>1.2162434595470346</v>
      </c>
      <c r="H63" s="480">
        <v>3.2028651689085517</v>
      </c>
    </row>
    <row r="64" spans="1:8" s="441" customFormat="1" ht="15" hidden="1" customHeight="1">
      <c r="A64" s="489" t="s">
        <v>717</v>
      </c>
      <c r="B64" s="479" t="s">
        <v>718</v>
      </c>
      <c r="C64" s="480">
        <v>74.853850128038445</v>
      </c>
      <c r="D64" s="480">
        <v>71.059520064982479</v>
      </c>
      <c r="E64" s="480">
        <v>2.1309287178242639E-2</v>
      </c>
      <c r="F64" s="480">
        <v>3.3535113083247605</v>
      </c>
      <c r="G64" s="480">
        <v>0.30519900908152714</v>
      </c>
      <c r="H64" s="480">
        <v>0.11431045847144213</v>
      </c>
    </row>
    <row r="65" spans="1:8" s="441" customFormat="1" ht="15" hidden="1" customHeight="1">
      <c r="A65" s="489" t="s">
        <v>719</v>
      </c>
      <c r="B65" s="479" t="s">
        <v>720</v>
      </c>
      <c r="C65" s="480">
        <v>179.43111601716927</v>
      </c>
      <c r="D65" s="480">
        <v>167.98014909538256</v>
      </c>
      <c r="E65" s="480">
        <v>4.5514799527635201E-2</v>
      </c>
      <c r="F65" s="480">
        <v>8.6733995899114902</v>
      </c>
      <c r="G65" s="480">
        <v>0.90745308534916203</v>
      </c>
      <c r="H65" s="480">
        <v>1.8245994469984015</v>
      </c>
    </row>
    <row r="66" spans="1:8" s="441" customFormat="1" ht="15" hidden="1" customHeight="1">
      <c r="A66" s="489" t="s">
        <v>721</v>
      </c>
      <c r="B66" s="479" t="s">
        <v>722</v>
      </c>
      <c r="C66" s="480">
        <v>56.478058796505287</v>
      </c>
      <c r="D66" s="480">
        <v>55.509721024082125</v>
      </c>
      <c r="E66" s="480">
        <v>8.1584350451519416E-3</v>
      </c>
      <c r="F66" s="480">
        <v>0.70394406472123272</v>
      </c>
      <c r="G66" s="480">
        <v>0.1883558545163842</v>
      </c>
      <c r="H66" s="480">
        <v>6.7879418140393152E-2</v>
      </c>
    </row>
    <row r="67" spans="1:8" s="441" customFormat="1" ht="15" hidden="1" customHeight="1">
      <c r="A67" s="489" t="s">
        <v>723</v>
      </c>
      <c r="B67" s="479" t="s">
        <v>724</v>
      </c>
      <c r="C67" s="480">
        <v>128.96187455865007</v>
      </c>
      <c r="D67" s="480">
        <v>120.19882030356236</v>
      </c>
      <c r="E67" s="480">
        <v>3.654838865052279E-2</v>
      </c>
      <c r="F67" s="480">
        <v>6.7030339606364624</v>
      </c>
      <c r="G67" s="480">
        <v>0.66036696033713516</v>
      </c>
      <c r="H67" s="480">
        <v>1.3631049454635917</v>
      </c>
    </row>
    <row r="68" spans="1:8" s="441" customFormat="1" ht="15" hidden="1" customHeight="1">
      <c r="A68" s="489" t="s">
        <v>725</v>
      </c>
      <c r="B68" s="479" t="s">
        <v>726</v>
      </c>
      <c r="C68" s="480">
        <v>1029.8570122636802</v>
      </c>
      <c r="D68" s="480">
        <v>961.68249478945768</v>
      </c>
      <c r="E68" s="480">
        <v>0.27102952435538463</v>
      </c>
      <c r="F68" s="480">
        <v>50.77776999179445</v>
      </c>
      <c r="G68" s="480">
        <v>5.7374183500271352</v>
      </c>
      <c r="H68" s="480">
        <v>11.388299608045489</v>
      </c>
    </row>
    <row r="69" spans="1:8" s="441" customFormat="1" ht="15" hidden="1" customHeight="1">
      <c r="A69" s="489" t="s">
        <v>727</v>
      </c>
      <c r="B69" s="479" t="s">
        <v>728</v>
      </c>
      <c r="C69" s="480">
        <v>47.580209955604992</v>
      </c>
      <c r="D69" s="480">
        <v>44.861965436531051</v>
      </c>
      <c r="E69" s="480">
        <v>1.2916080485462828E-2</v>
      </c>
      <c r="F69" s="480">
        <v>2.0365839486857831</v>
      </c>
      <c r="G69" s="480">
        <v>0.24692531031449133</v>
      </c>
      <c r="H69" s="480">
        <v>0.42181917958821125</v>
      </c>
    </row>
    <row r="70" spans="1:8" s="441" customFormat="1" ht="15" hidden="1" customHeight="1">
      <c r="A70" s="489" t="s">
        <v>729</v>
      </c>
      <c r="B70" s="479" t="s">
        <v>730</v>
      </c>
      <c r="C70" s="480">
        <v>157.84493049813111</v>
      </c>
      <c r="D70" s="480">
        <v>102.86194078229231</v>
      </c>
      <c r="E70" s="480">
        <v>0.43466452965675223</v>
      </c>
      <c r="F70" s="480">
        <v>19.648512806501447</v>
      </c>
      <c r="G70" s="480">
        <v>1.5760148573953892</v>
      </c>
      <c r="H70" s="480">
        <v>33.323797522285197</v>
      </c>
    </row>
    <row r="71" spans="1:8" s="441" customFormat="1" ht="15" hidden="1" customHeight="1">
      <c r="A71" s="489" t="s">
        <v>731</v>
      </c>
      <c r="B71" s="479" t="s">
        <v>732</v>
      </c>
      <c r="C71" s="480">
        <v>16.442678643274864</v>
      </c>
      <c r="D71" s="480">
        <v>14.851408089505743</v>
      </c>
      <c r="E71" s="480">
        <v>4.7175411224758979E-3</v>
      </c>
      <c r="F71" s="480">
        <v>0.71827717806850333</v>
      </c>
      <c r="G71" s="480">
        <v>0.73879750210287309</v>
      </c>
      <c r="H71" s="480">
        <v>0.12947833247526888</v>
      </c>
    </row>
    <row r="72" spans="1:8" s="441" customFormat="1" ht="15" hidden="1" customHeight="1">
      <c r="A72" s="489" t="s">
        <v>733</v>
      </c>
      <c r="B72" s="479" t="s">
        <v>734</v>
      </c>
      <c r="C72" s="480">
        <v>206.62898262271781</v>
      </c>
      <c r="D72" s="480">
        <v>200.10310273929994</v>
      </c>
      <c r="E72" s="480">
        <v>3.0140897769841631E-2</v>
      </c>
      <c r="F72" s="480">
        <v>4.3931324039084343</v>
      </c>
      <c r="G72" s="480">
        <v>0.7362291076947467</v>
      </c>
      <c r="H72" s="480">
        <v>1.3663774740448313</v>
      </c>
    </row>
    <row r="73" spans="1:8" s="441" customFormat="1" ht="15" hidden="1" customHeight="1">
      <c r="A73" s="489" t="s">
        <v>735</v>
      </c>
      <c r="B73" s="479" t="s">
        <v>736</v>
      </c>
      <c r="C73" s="480">
        <v>248.66710998921189</v>
      </c>
      <c r="D73" s="480">
        <v>231.29860823763934</v>
      </c>
      <c r="E73" s="480">
        <v>0.17384284998304178</v>
      </c>
      <c r="F73" s="480">
        <v>12.462254946527409</v>
      </c>
      <c r="G73" s="480">
        <v>1.9251031780600565</v>
      </c>
      <c r="H73" s="480">
        <v>2.8073007770020686</v>
      </c>
    </row>
    <row r="74" spans="1:8" s="441" customFormat="1" ht="8.1" hidden="1" customHeight="1">
      <c r="A74" s="481"/>
      <c r="B74" s="482"/>
      <c r="C74" s="480"/>
      <c r="D74" s="480"/>
      <c r="E74" s="480"/>
      <c r="F74" s="480"/>
      <c r="G74" s="480"/>
      <c r="H74" s="480"/>
    </row>
    <row r="75" spans="1:8" s="441" customFormat="1" ht="15" hidden="1" customHeight="1">
      <c r="A75" s="444"/>
      <c r="B75" s="443" t="s">
        <v>737</v>
      </c>
      <c r="C75" s="480">
        <v>4514.0123588032666</v>
      </c>
      <c r="D75" s="480">
        <v>4044.1136012460124</v>
      </c>
      <c r="E75" s="480">
        <v>26.110631240165812</v>
      </c>
      <c r="F75" s="480">
        <v>335.26611809720293</v>
      </c>
      <c r="G75" s="480">
        <v>26.40088128050515</v>
      </c>
      <c r="H75" s="480">
        <v>82.121126939380105</v>
      </c>
    </row>
    <row r="76" spans="1:8" s="441" customFormat="1" ht="15" hidden="1" customHeight="1">
      <c r="A76" s="483"/>
      <c r="B76" s="450" t="s">
        <v>747</v>
      </c>
      <c r="C76" s="485">
        <v>60485.437142495481</v>
      </c>
      <c r="D76" s="485">
        <v>58802.049415064772</v>
      </c>
      <c r="E76" s="485">
        <v>0</v>
      </c>
      <c r="F76" s="485">
        <v>165.19248591539872</v>
      </c>
      <c r="G76" s="485">
        <v>1500.9841678086968</v>
      </c>
      <c r="H76" s="485">
        <v>17.211073706615593</v>
      </c>
    </row>
    <row r="77" spans="1:8" s="441" customFormat="1" ht="15" hidden="1" customHeight="1">
      <c r="A77" s="483"/>
      <c r="B77" s="443" t="s">
        <v>835</v>
      </c>
      <c r="C77" s="480">
        <v>64999.449501298746</v>
      </c>
      <c r="D77" s="480">
        <v>62846.163016310784</v>
      </c>
      <c r="E77" s="480">
        <v>26.110631240165812</v>
      </c>
      <c r="F77" s="480">
        <v>500.45860401260165</v>
      </c>
      <c r="G77" s="480">
        <v>1527.3850490892021</v>
      </c>
      <c r="H77" s="480">
        <v>99.332200645995698</v>
      </c>
    </row>
    <row r="78" spans="1:8" s="441" customFormat="1" ht="15" hidden="1" customHeight="1">
      <c r="A78" s="483"/>
      <c r="B78" s="450" t="s">
        <v>805</v>
      </c>
      <c r="C78" s="480">
        <v>-8277.6335279721425</v>
      </c>
      <c r="D78" s="480">
        <v>-8277.6335279721425</v>
      </c>
      <c r="E78" s="490">
        <v>0</v>
      </c>
      <c r="F78" s="490">
        <v>0</v>
      </c>
      <c r="G78" s="490">
        <v>0</v>
      </c>
      <c r="H78" s="490">
        <v>0</v>
      </c>
    </row>
    <row r="79" spans="1:8" s="441" customFormat="1" ht="15" hidden="1" customHeight="1">
      <c r="A79" s="483"/>
      <c r="B79" s="443" t="s">
        <v>836</v>
      </c>
      <c r="C79" s="480">
        <v>56721.8159733266</v>
      </c>
      <c r="D79" s="480">
        <v>54568.529488338638</v>
      </c>
      <c r="E79" s="480">
        <v>26.110631240165812</v>
      </c>
      <c r="F79" s="480">
        <v>500.45860401260165</v>
      </c>
      <c r="G79" s="480">
        <v>1527.3850490892021</v>
      </c>
      <c r="H79" s="480">
        <v>99.332200645995698</v>
      </c>
    </row>
    <row r="80" spans="1:8" s="441" customFormat="1" ht="24.95" hidden="1" customHeight="1">
      <c r="A80" s="483"/>
      <c r="B80" s="486"/>
      <c r="C80" s="487">
        <v>2012</v>
      </c>
      <c r="D80" s="487"/>
      <c r="E80" s="487"/>
      <c r="F80" s="487"/>
      <c r="G80" s="487"/>
      <c r="H80" s="487"/>
    </row>
    <row r="81" spans="1:8" s="441" customFormat="1" ht="15" hidden="1" customHeight="1">
      <c r="A81" s="489" t="s">
        <v>701</v>
      </c>
      <c r="B81" s="479" t="s">
        <v>702</v>
      </c>
      <c r="C81" s="480">
        <v>54.512844522243405</v>
      </c>
      <c r="D81" s="480">
        <v>23.105922166286714</v>
      </c>
      <c r="E81" s="480">
        <v>25.511151006388857</v>
      </c>
      <c r="F81" s="480">
        <v>2.6554208859574473</v>
      </c>
      <c r="G81" s="480">
        <v>0.96288680740652055</v>
      </c>
      <c r="H81" s="480">
        <v>2.2774636562038646</v>
      </c>
    </row>
    <row r="82" spans="1:8" s="441" customFormat="1" ht="15" hidden="1" customHeight="1">
      <c r="A82" s="489" t="s">
        <v>703</v>
      </c>
      <c r="B82" s="479" t="s">
        <v>704</v>
      </c>
      <c r="C82" s="480">
        <v>6.5984559741742963</v>
      </c>
      <c r="D82" s="480">
        <v>5.6928414455648317</v>
      </c>
      <c r="E82" s="480">
        <v>1.131643166248885E-2</v>
      </c>
      <c r="F82" s="480">
        <v>0.54205432422946664</v>
      </c>
      <c r="G82" s="480">
        <v>2.6844117054969665E-2</v>
      </c>
      <c r="H82" s="480">
        <v>0.32539965566253942</v>
      </c>
    </row>
    <row r="83" spans="1:8" s="441" customFormat="1" ht="15" hidden="1" customHeight="1">
      <c r="A83" s="489" t="s">
        <v>705</v>
      </c>
      <c r="B83" s="479" t="s">
        <v>706</v>
      </c>
      <c r="C83" s="480">
        <v>767.24369918507614</v>
      </c>
      <c r="D83" s="480">
        <v>740.39439480215185</v>
      </c>
      <c r="E83" s="480">
        <v>0.13474124402007526</v>
      </c>
      <c r="F83" s="480">
        <v>21.16967115378759</v>
      </c>
      <c r="G83" s="480">
        <v>2.1390334096620678</v>
      </c>
      <c r="H83" s="480">
        <v>3.4058585754544897</v>
      </c>
    </row>
    <row r="84" spans="1:8" s="441" customFormat="1" ht="15" hidden="1" customHeight="1">
      <c r="A84" s="489" t="s">
        <v>707</v>
      </c>
      <c r="B84" s="479" t="s">
        <v>708</v>
      </c>
      <c r="C84" s="480">
        <v>46.286840341351649</v>
      </c>
      <c r="D84" s="480">
        <v>31.647759149199757</v>
      </c>
      <c r="E84" s="480">
        <v>2.1140057446096192E-2</v>
      </c>
      <c r="F84" s="480">
        <v>13.74494893581862</v>
      </c>
      <c r="G84" s="480">
        <v>0.11282310066581455</v>
      </c>
      <c r="H84" s="480">
        <v>0.76016909822136225</v>
      </c>
    </row>
    <row r="85" spans="1:8" s="441" customFormat="1" ht="15" hidden="1" customHeight="1">
      <c r="A85" s="489" t="s">
        <v>709</v>
      </c>
      <c r="B85" s="479" t="s">
        <v>710</v>
      </c>
      <c r="C85" s="480">
        <v>222.18294213777799</v>
      </c>
      <c r="D85" s="480">
        <v>201.91097976868309</v>
      </c>
      <c r="E85" s="480">
        <v>8.3723106370844833E-2</v>
      </c>
      <c r="F85" s="480">
        <v>13.686680756697452</v>
      </c>
      <c r="G85" s="480">
        <v>0.89453875784494064</v>
      </c>
      <c r="H85" s="480">
        <v>5.6070197481816466</v>
      </c>
    </row>
    <row r="86" spans="1:8" s="441" customFormat="1" ht="15" hidden="1" customHeight="1">
      <c r="A86" s="489" t="s">
        <v>711</v>
      </c>
      <c r="B86" s="479" t="s">
        <v>712</v>
      </c>
      <c r="C86" s="480">
        <v>210.09516957175563</v>
      </c>
      <c r="D86" s="480">
        <v>182.79476211164865</v>
      </c>
      <c r="E86" s="480">
        <v>8.9038647421029293E-2</v>
      </c>
      <c r="F86" s="480">
        <v>22.321022708449107</v>
      </c>
      <c r="G86" s="480">
        <v>1.185809692515182</v>
      </c>
      <c r="H86" s="480">
        <v>3.7045364117216408</v>
      </c>
    </row>
    <row r="87" spans="1:8" s="441" customFormat="1" ht="15" hidden="1" customHeight="1">
      <c r="A87" s="489" t="s">
        <v>713</v>
      </c>
      <c r="B87" s="479" t="s">
        <v>714</v>
      </c>
      <c r="C87" s="480">
        <v>1167.2904560155621</v>
      </c>
      <c r="D87" s="480">
        <v>1050.7901963004399</v>
      </c>
      <c r="E87" s="480">
        <v>0.15093969668078119</v>
      </c>
      <c r="F87" s="480">
        <v>100.19047258573185</v>
      </c>
      <c r="G87" s="480">
        <v>7.5745579890742967</v>
      </c>
      <c r="H87" s="480">
        <v>8.5842894436353436</v>
      </c>
    </row>
    <row r="88" spans="1:8" s="441" customFormat="1" ht="15" hidden="1" customHeight="1">
      <c r="A88" s="489" t="s">
        <v>715</v>
      </c>
      <c r="B88" s="479" t="s">
        <v>716</v>
      </c>
      <c r="C88" s="480">
        <v>218.07151414496488</v>
      </c>
      <c r="D88" s="480">
        <v>167.85987445109282</v>
      </c>
      <c r="E88" s="480">
        <v>7.9440072227519407E-2</v>
      </c>
      <c r="F88" s="480">
        <v>45.86026875757166</v>
      </c>
      <c r="G88" s="480">
        <v>1.1961241868919315</v>
      </c>
      <c r="H88" s="480">
        <v>3.0758066771809456</v>
      </c>
    </row>
    <row r="89" spans="1:8" s="441" customFormat="1" ht="15" hidden="1" customHeight="1">
      <c r="A89" s="489" t="s">
        <v>717</v>
      </c>
      <c r="B89" s="479" t="s">
        <v>718</v>
      </c>
      <c r="C89" s="480">
        <v>91.599755917431125</v>
      </c>
      <c r="D89" s="480">
        <v>87.775295100792846</v>
      </c>
      <c r="E89" s="480">
        <v>2.1428987616202287E-2</v>
      </c>
      <c r="F89" s="480">
        <v>3.3749334710953702</v>
      </c>
      <c r="G89" s="480">
        <v>0.32212940465963602</v>
      </c>
      <c r="H89" s="480">
        <v>0.10596895326706729</v>
      </c>
    </row>
    <row r="90" spans="1:8" s="441" customFormat="1" ht="15" hidden="1" customHeight="1">
      <c r="A90" s="489" t="s">
        <v>719</v>
      </c>
      <c r="B90" s="479" t="s">
        <v>720</v>
      </c>
      <c r="C90" s="480">
        <v>194.17210040463749</v>
      </c>
      <c r="D90" s="480">
        <v>183.2909975640637</v>
      </c>
      <c r="E90" s="480">
        <v>4.6788199625615277E-2</v>
      </c>
      <c r="F90" s="480">
        <v>8.2274193483863947</v>
      </c>
      <c r="G90" s="480">
        <v>0.93499945601474987</v>
      </c>
      <c r="H90" s="480">
        <v>1.6718958365470282</v>
      </c>
    </row>
    <row r="91" spans="1:8" s="441" customFormat="1" ht="15" hidden="1" customHeight="1">
      <c r="A91" s="489" t="s">
        <v>721</v>
      </c>
      <c r="B91" s="479" t="s">
        <v>722</v>
      </c>
      <c r="C91" s="480">
        <v>74.690502656074273</v>
      </c>
      <c r="D91" s="480">
        <v>73.718581768528821</v>
      </c>
      <c r="E91" s="480">
        <v>8.3308199047258356E-3</v>
      </c>
      <c r="F91" s="480">
        <v>0.70338001596442712</v>
      </c>
      <c r="G91" s="480">
        <v>0.19880208427665946</v>
      </c>
      <c r="H91" s="480">
        <v>6.140796739962516E-2</v>
      </c>
    </row>
    <row r="92" spans="1:8" s="441" customFormat="1" ht="15" hidden="1" customHeight="1">
      <c r="A92" s="489" t="s">
        <v>723</v>
      </c>
      <c r="B92" s="479" t="s">
        <v>724</v>
      </c>
      <c r="C92" s="480">
        <v>167.57418802674556</v>
      </c>
      <c r="D92" s="480">
        <v>158.77602498886438</v>
      </c>
      <c r="E92" s="480">
        <v>3.8582389274660137E-2</v>
      </c>
      <c r="F92" s="480">
        <v>6.8166739066883117</v>
      </c>
      <c r="G92" s="480">
        <v>0.67907401705260928</v>
      </c>
      <c r="H92" s="480">
        <v>1.2638327248655712</v>
      </c>
    </row>
    <row r="93" spans="1:8" s="441" customFormat="1" ht="15" hidden="1" customHeight="1">
      <c r="A93" s="489" t="s">
        <v>725</v>
      </c>
      <c r="B93" s="479" t="s">
        <v>726</v>
      </c>
      <c r="C93" s="480">
        <v>1122.6377730979386</v>
      </c>
      <c r="D93" s="480">
        <v>1057.8458291419583</v>
      </c>
      <c r="E93" s="480">
        <v>0.27877429712258223</v>
      </c>
      <c r="F93" s="480">
        <v>48.186268162589315</v>
      </c>
      <c r="G93" s="480">
        <v>5.8009804384693613</v>
      </c>
      <c r="H93" s="480">
        <v>10.525921057798966</v>
      </c>
    </row>
    <row r="94" spans="1:8" s="441" customFormat="1" ht="15" hidden="1" customHeight="1">
      <c r="A94" s="489" t="s">
        <v>727</v>
      </c>
      <c r="B94" s="479" t="s">
        <v>728</v>
      </c>
      <c r="C94" s="480">
        <v>129.32691776426722</v>
      </c>
      <c r="D94" s="480">
        <v>126.42670574553139</v>
      </c>
      <c r="E94" s="480">
        <v>1.475084789313813E-2</v>
      </c>
      <c r="F94" s="480">
        <v>2.1815531607838787</v>
      </c>
      <c r="G94" s="480">
        <v>0.26761502260860243</v>
      </c>
      <c r="H94" s="480">
        <v>0.43629298745021566</v>
      </c>
    </row>
    <row r="95" spans="1:8" s="441" customFormat="1" ht="15" hidden="1" customHeight="1">
      <c r="A95" s="489" t="s">
        <v>729</v>
      </c>
      <c r="B95" s="479" t="s">
        <v>730</v>
      </c>
      <c r="C95" s="480">
        <v>180.10466800791599</v>
      </c>
      <c r="D95" s="480">
        <v>126.8083393606245</v>
      </c>
      <c r="E95" s="480">
        <v>0.44509692704844439</v>
      </c>
      <c r="F95" s="480">
        <v>19.920496415432897</v>
      </c>
      <c r="G95" s="480">
        <v>1.5919728549121139</v>
      </c>
      <c r="H95" s="480">
        <v>31.338762449898034</v>
      </c>
    </row>
    <row r="96" spans="1:8" s="441" customFormat="1" ht="15" hidden="1" customHeight="1">
      <c r="A96" s="489" t="s">
        <v>731</v>
      </c>
      <c r="B96" s="479" t="s">
        <v>732</v>
      </c>
      <c r="C96" s="480">
        <v>16.836874449762451</v>
      </c>
      <c r="D96" s="480">
        <v>15.196021006058885</v>
      </c>
      <c r="E96" s="480">
        <v>5.1815294305548468E-3</v>
      </c>
      <c r="F96" s="480">
        <v>0.71002276761745786</v>
      </c>
      <c r="G96" s="480">
        <v>0.80520967885620143</v>
      </c>
      <c r="H96" s="480">
        <v>0.12043946779935068</v>
      </c>
    </row>
    <row r="97" spans="1:8" s="441" customFormat="1" ht="15" hidden="1" customHeight="1">
      <c r="A97" s="489" t="s">
        <v>733</v>
      </c>
      <c r="B97" s="479" t="s">
        <v>734</v>
      </c>
      <c r="C97" s="480">
        <v>249.54372796689188</v>
      </c>
      <c r="D97" s="480">
        <v>242.89557987185702</v>
      </c>
      <c r="E97" s="480">
        <v>3.1397078484862687E-2</v>
      </c>
      <c r="F97" s="480">
        <v>4.5138928547441903</v>
      </c>
      <c r="G97" s="480">
        <v>0.7586380906839254</v>
      </c>
      <c r="H97" s="480">
        <v>1.3442200711218573</v>
      </c>
    </row>
    <row r="98" spans="1:8" s="441" customFormat="1" ht="15" hidden="1" customHeight="1">
      <c r="A98" s="489" t="s">
        <v>735</v>
      </c>
      <c r="B98" s="479" t="s">
        <v>736</v>
      </c>
      <c r="C98" s="480">
        <v>349.6937456865582</v>
      </c>
      <c r="D98" s="480">
        <v>333.1898976447053</v>
      </c>
      <c r="E98" s="480">
        <v>0.1788022811665255</v>
      </c>
      <c r="F98" s="480">
        <v>11.862181442110394</v>
      </c>
      <c r="G98" s="480">
        <v>1.8637929284349464</v>
      </c>
      <c r="H98" s="480">
        <v>2.5990713901411042</v>
      </c>
    </row>
    <row r="99" spans="1:8" s="441" customFormat="1" ht="8.1" hidden="1" customHeight="1">
      <c r="A99" s="481"/>
      <c r="B99" s="482"/>
      <c r="C99" s="480"/>
      <c r="D99" s="480"/>
      <c r="E99" s="480"/>
      <c r="F99" s="480"/>
      <c r="G99" s="480"/>
      <c r="H99" s="480"/>
    </row>
    <row r="100" spans="1:8" s="441" customFormat="1" ht="15" hidden="1" customHeight="1">
      <c r="A100" s="444"/>
      <c r="B100" s="443" t="s">
        <v>737</v>
      </c>
      <c r="C100" s="480">
        <v>5268.4621758711291</v>
      </c>
      <c r="D100" s="480">
        <v>4810.1200023880529</v>
      </c>
      <c r="E100" s="480">
        <v>27.150623619784994</v>
      </c>
      <c r="F100" s="480">
        <v>326.66736165365586</v>
      </c>
      <c r="G100" s="480">
        <v>27.315832037084526</v>
      </c>
      <c r="H100" s="480">
        <v>77.208356172550666</v>
      </c>
    </row>
    <row r="101" spans="1:8" s="441" customFormat="1" ht="15" hidden="1" customHeight="1">
      <c r="A101" s="483"/>
      <c r="B101" s="450" t="s">
        <v>747</v>
      </c>
      <c r="C101" s="485">
        <v>57155.732435652986</v>
      </c>
      <c r="D101" s="485">
        <v>55456.081091219356</v>
      </c>
      <c r="E101" s="485">
        <v>0</v>
      </c>
      <c r="F101" s="485">
        <v>160.99116583661691</v>
      </c>
      <c r="G101" s="485">
        <v>1522.4534023225206</v>
      </c>
      <c r="H101" s="485">
        <v>16.206776274489236</v>
      </c>
    </row>
    <row r="102" spans="1:8" s="441" customFormat="1" ht="15" hidden="1" customHeight="1">
      <c r="A102" s="483"/>
      <c r="B102" s="443" t="s">
        <v>835</v>
      </c>
      <c r="C102" s="480">
        <v>62424.194611524115</v>
      </c>
      <c r="D102" s="480">
        <v>60266.201093607408</v>
      </c>
      <c r="E102" s="480">
        <v>27.150623619784994</v>
      </c>
      <c r="F102" s="480">
        <v>487.65852749027277</v>
      </c>
      <c r="G102" s="480">
        <v>1549.769234359605</v>
      </c>
      <c r="H102" s="480">
        <v>93.415132447039895</v>
      </c>
    </row>
    <row r="103" spans="1:8" s="441" customFormat="1" ht="15" hidden="1" customHeight="1">
      <c r="A103" s="483"/>
      <c r="B103" s="450" t="s">
        <v>805</v>
      </c>
      <c r="C103" s="480">
        <v>-8192.6889629455072</v>
      </c>
      <c r="D103" s="480">
        <v>-8192.6889629455072</v>
      </c>
      <c r="E103" s="488">
        <v>0</v>
      </c>
      <c r="F103" s="488">
        <v>0</v>
      </c>
      <c r="G103" s="488">
        <v>0</v>
      </c>
      <c r="H103" s="488">
        <v>0</v>
      </c>
    </row>
    <row r="104" spans="1:8" s="441" customFormat="1" ht="15" hidden="1" customHeight="1">
      <c r="A104" s="483"/>
      <c r="B104" s="443" t="s">
        <v>836</v>
      </c>
      <c r="C104" s="480">
        <v>54231.505648578597</v>
      </c>
      <c r="D104" s="480">
        <v>52073.512130661897</v>
      </c>
      <c r="E104" s="480">
        <v>27.150623619784994</v>
      </c>
      <c r="F104" s="480">
        <v>487.65852749027277</v>
      </c>
      <c r="G104" s="480">
        <v>1549.769234359605</v>
      </c>
      <c r="H104" s="480">
        <v>93.415132447039895</v>
      </c>
    </row>
    <row r="105" spans="1:8" s="441" customFormat="1" ht="24.95" hidden="1" customHeight="1">
      <c r="A105" s="483"/>
      <c r="B105" s="486"/>
      <c r="C105" s="487">
        <v>2013</v>
      </c>
      <c r="D105" s="487"/>
      <c r="E105" s="487"/>
      <c r="F105" s="487"/>
      <c r="G105" s="487"/>
      <c r="H105" s="487"/>
    </row>
    <row r="106" spans="1:8" s="441" customFormat="1" ht="15" hidden="1" customHeight="1">
      <c r="A106" s="489" t="s">
        <v>701</v>
      </c>
      <c r="B106" s="479" t="s">
        <v>702</v>
      </c>
      <c r="C106" s="480">
        <v>55.006267407308627</v>
      </c>
      <c r="D106" s="480">
        <v>22.834347716796916</v>
      </c>
      <c r="E106" s="480">
        <v>26.500989823138337</v>
      </c>
      <c r="F106" s="480">
        <v>2.4410074379886915</v>
      </c>
      <c r="G106" s="480">
        <v>0.93907987775448576</v>
      </c>
      <c r="H106" s="480">
        <v>2.2908425516302011</v>
      </c>
    </row>
    <row r="107" spans="1:8" s="441" customFormat="1" ht="15" hidden="1" customHeight="1">
      <c r="A107" s="489" t="s">
        <v>703</v>
      </c>
      <c r="B107" s="479" t="s">
        <v>704</v>
      </c>
      <c r="C107" s="480">
        <v>6.4045140989456648</v>
      </c>
      <c r="D107" s="480">
        <v>5.5887170581100083</v>
      </c>
      <c r="E107" s="480">
        <v>1.1555475944158813E-2</v>
      </c>
      <c r="F107" s="480">
        <v>0.47382339827089714</v>
      </c>
      <c r="G107" s="480">
        <v>2.6687195866993217E-2</v>
      </c>
      <c r="H107" s="480">
        <v>0.30373097075360667</v>
      </c>
    </row>
    <row r="108" spans="1:8" s="441" customFormat="1" ht="15" hidden="1" customHeight="1">
      <c r="A108" s="489" t="s">
        <v>705</v>
      </c>
      <c r="B108" s="479" t="s">
        <v>706</v>
      </c>
      <c r="C108" s="480">
        <v>759.26574401555183</v>
      </c>
      <c r="D108" s="480">
        <v>733.26480269313686</v>
      </c>
      <c r="E108" s="480">
        <v>0.14094007435000591</v>
      </c>
      <c r="F108" s="480">
        <v>20.541594725390929</v>
      </c>
      <c r="G108" s="480">
        <v>2.1130022677134082</v>
      </c>
      <c r="H108" s="480">
        <v>3.2054042549604649</v>
      </c>
    </row>
    <row r="109" spans="1:8" s="441" customFormat="1" ht="15" hidden="1" customHeight="1">
      <c r="A109" s="489" t="s">
        <v>707</v>
      </c>
      <c r="B109" s="479" t="s">
        <v>708</v>
      </c>
      <c r="C109" s="480">
        <v>39.168719590974568</v>
      </c>
      <c r="D109" s="480">
        <v>23.797047216409769</v>
      </c>
      <c r="E109" s="480">
        <v>2.3060491294675009E-2</v>
      </c>
      <c r="F109" s="480">
        <v>14.476121754069482</v>
      </c>
      <c r="G109" s="480">
        <v>0.13034181169821329</v>
      </c>
      <c r="H109" s="480">
        <v>0.74214831750242616</v>
      </c>
    </row>
    <row r="110" spans="1:8" s="441" customFormat="1" ht="15" hidden="1" customHeight="1">
      <c r="A110" s="489" t="s">
        <v>709</v>
      </c>
      <c r="B110" s="479" t="s">
        <v>710</v>
      </c>
      <c r="C110" s="480">
        <v>216.93545880846895</v>
      </c>
      <c r="D110" s="480">
        <v>197.78342672372176</v>
      </c>
      <c r="E110" s="480">
        <v>8.3891751465530434E-2</v>
      </c>
      <c r="F110" s="480">
        <v>12.95082354279028</v>
      </c>
      <c r="G110" s="480">
        <v>0.89329673761959505</v>
      </c>
      <c r="H110" s="480">
        <v>5.2240200528717775</v>
      </c>
    </row>
    <row r="111" spans="1:8" s="441" customFormat="1" ht="15" hidden="1" customHeight="1">
      <c r="A111" s="489" t="s">
        <v>711</v>
      </c>
      <c r="B111" s="479" t="s">
        <v>712</v>
      </c>
      <c r="C111" s="480">
        <v>207.79791697697226</v>
      </c>
      <c r="D111" s="480">
        <v>187.01733369758011</v>
      </c>
      <c r="E111" s="480">
        <v>9.3200716457909713E-2</v>
      </c>
      <c r="F111" s="480">
        <v>15.913930686753581</v>
      </c>
      <c r="G111" s="480">
        <v>1.2407612223378874</v>
      </c>
      <c r="H111" s="480">
        <v>3.532690653842752</v>
      </c>
    </row>
    <row r="112" spans="1:8" s="441" customFormat="1" ht="15" hidden="1" customHeight="1">
      <c r="A112" s="489" t="s">
        <v>713</v>
      </c>
      <c r="B112" s="479" t="s">
        <v>714</v>
      </c>
      <c r="C112" s="480">
        <v>1153.5653815268795</v>
      </c>
      <c r="D112" s="480">
        <v>1039.9487248637072</v>
      </c>
      <c r="E112" s="480">
        <v>0.15734341882069455</v>
      </c>
      <c r="F112" s="480">
        <v>97.972986364943694</v>
      </c>
      <c r="G112" s="480">
        <v>7.4831441005877224</v>
      </c>
      <c r="H112" s="480">
        <v>8.0031827788201557</v>
      </c>
    </row>
    <row r="113" spans="1:8" s="441" customFormat="1" ht="15" hidden="1" customHeight="1">
      <c r="A113" s="489" t="s">
        <v>715</v>
      </c>
      <c r="B113" s="479" t="s">
        <v>716</v>
      </c>
      <c r="C113" s="480">
        <v>223.93337992199724</v>
      </c>
      <c r="D113" s="480">
        <v>147.75979806936016</v>
      </c>
      <c r="E113" s="480">
        <v>8.1426876403240853E-2</v>
      </c>
      <c r="F113" s="480">
        <v>71.987090860318787</v>
      </c>
      <c r="G113" s="480">
        <v>1.1555751362322648</v>
      </c>
      <c r="H113" s="480">
        <v>2.9494889796827901</v>
      </c>
    </row>
    <row r="114" spans="1:8" s="441" customFormat="1" ht="15" hidden="1" customHeight="1">
      <c r="A114" s="489" t="s">
        <v>717</v>
      </c>
      <c r="B114" s="479" t="s">
        <v>718</v>
      </c>
      <c r="C114" s="480">
        <v>91.322304318784646</v>
      </c>
      <c r="D114" s="480">
        <v>87.324316208344158</v>
      </c>
      <c r="E114" s="480">
        <v>2.139529170446872E-2</v>
      </c>
      <c r="F114" s="480">
        <v>3.5357028753731781</v>
      </c>
      <c r="G114" s="480">
        <v>0.33571718858768279</v>
      </c>
      <c r="H114" s="480">
        <v>0.10517275477516458</v>
      </c>
    </row>
    <row r="115" spans="1:8" s="441" customFormat="1" ht="15" hidden="1" customHeight="1">
      <c r="A115" s="489" t="s">
        <v>719</v>
      </c>
      <c r="B115" s="479" t="s">
        <v>720</v>
      </c>
      <c r="C115" s="480">
        <v>191.71654941912274</v>
      </c>
      <c r="D115" s="480">
        <v>181.419522119596</v>
      </c>
      <c r="E115" s="480">
        <v>4.7459202855562481E-2</v>
      </c>
      <c r="F115" s="480">
        <v>7.7518371521075391</v>
      </c>
      <c r="G115" s="480">
        <v>0.94821821317195809</v>
      </c>
      <c r="H115" s="480">
        <v>1.5495127313916981</v>
      </c>
    </row>
    <row r="116" spans="1:8" s="441" customFormat="1" ht="15" hidden="1" customHeight="1">
      <c r="A116" s="489" t="s">
        <v>721</v>
      </c>
      <c r="B116" s="479" t="s">
        <v>722</v>
      </c>
      <c r="C116" s="480">
        <v>74.603824087441964</v>
      </c>
      <c r="D116" s="480">
        <v>73.574774683733438</v>
      </c>
      <c r="E116" s="480">
        <v>8.0736949828183815E-3</v>
      </c>
      <c r="F116" s="480">
        <v>0.7581174372334355</v>
      </c>
      <c r="G116" s="480">
        <v>0.20228120925271673</v>
      </c>
      <c r="H116" s="480">
        <v>6.0577062239556695E-2</v>
      </c>
    </row>
    <row r="117" spans="1:8" s="441" customFormat="1" ht="15" hidden="1" customHeight="1">
      <c r="A117" s="489" t="s">
        <v>723</v>
      </c>
      <c r="B117" s="479" t="s">
        <v>724</v>
      </c>
      <c r="C117" s="480">
        <v>166.6192600249002</v>
      </c>
      <c r="D117" s="480">
        <v>157.50604648708469</v>
      </c>
      <c r="E117" s="480">
        <v>4.0564770615469432E-2</v>
      </c>
      <c r="F117" s="480">
        <v>7.1904165297469689</v>
      </c>
      <c r="G117" s="480">
        <v>0.69965722397979402</v>
      </c>
      <c r="H117" s="480">
        <v>1.1825750134733075</v>
      </c>
    </row>
    <row r="118" spans="1:8" s="441" customFormat="1" ht="15" hidden="1" customHeight="1">
      <c r="A118" s="489" t="s">
        <v>725</v>
      </c>
      <c r="B118" s="479" t="s">
        <v>726</v>
      </c>
      <c r="C118" s="480">
        <v>1109.3635095659627</v>
      </c>
      <c r="D118" s="480">
        <v>1047.1755985269263</v>
      </c>
      <c r="E118" s="480">
        <v>0.28423194210800362</v>
      </c>
      <c r="F118" s="480">
        <v>46.284970342351109</v>
      </c>
      <c r="G118" s="480">
        <v>5.8683064308219564</v>
      </c>
      <c r="H118" s="480">
        <v>9.7504023237555302</v>
      </c>
    </row>
    <row r="119" spans="1:8" s="441" customFormat="1" ht="15" hidden="1" customHeight="1">
      <c r="A119" s="489" t="s">
        <v>727</v>
      </c>
      <c r="B119" s="479" t="s">
        <v>728</v>
      </c>
      <c r="C119" s="480">
        <v>129.07936239459838</v>
      </c>
      <c r="D119" s="480">
        <v>125.93746447950718</v>
      </c>
      <c r="E119" s="480">
        <v>1.6082897404222706E-2</v>
      </c>
      <c r="F119" s="480">
        <v>2.3594819570950865</v>
      </c>
      <c r="G119" s="480">
        <v>0.32084698082879803</v>
      </c>
      <c r="H119" s="480">
        <v>0.44548607976306365</v>
      </c>
    </row>
    <row r="120" spans="1:8" s="441" customFormat="1" ht="15" hidden="1" customHeight="1">
      <c r="A120" s="489" t="s">
        <v>729</v>
      </c>
      <c r="B120" s="479" t="s">
        <v>730</v>
      </c>
      <c r="C120" s="480">
        <v>175.31213650346069</v>
      </c>
      <c r="D120" s="480">
        <v>123.26021558316774</v>
      </c>
      <c r="E120" s="480">
        <v>0.4500075741048396</v>
      </c>
      <c r="F120" s="480">
        <v>20.554132242234093</v>
      </c>
      <c r="G120" s="480">
        <v>1.5598472598780242</v>
      </c>
      <c r="H120" s="480">
        <v>29.487933844076004</v>
      </c>
    </row>
    <row r="121" spans="1:8" s="441" customFormat="1" ht="15" hidden="1" customHeight="1">
      <c r="A121" s="489" t="s">
        <v>731</v>
      </c>
      <c r="B121" s="479" t="s">
        <v>732</v>
      </c>
      <c r="C121" s="480">
        <v>16.670061384258133</v>
      </c>
      <c r="D121" s="480">
        <v>14.855144608297245</v>
      </c>
      <c r="E121" s="480">
        <v>5.7478404030218005E-3</v>
      </c>
      <c r="F121" s="480">
        <v>0.78165061704299488</v>
      </c>
      <c r="G121" s="480">
        <v>0.91564705134858126</v>
      </c>
      <c r="H121" s="480">
        <v>0.1118712671662913</v>
      </c>
    </row>
    <row r="122" spans="1:8" s="441" customFormat="1" ht="15" hidden="1" customHeight="1">
      <c r="A122" s="489" t="s">
        <v>733</v>
      </c>
      <c r="B122" s="479" t="s">
        <v>734</v>
      </c>
      <c r="C122" s="480">
        <v>249.12303694766365</v>
      </c>
      <c r="D122" s="480">
        <v>242.07122538450437</v>
      </c>
      <c r="E122" s="480">
        <v>3.2900307054984902E-2</v>
      </c>
      <c r="F122" s="480">
        <v>4.9342988371658949</v>
      </c>
      <c r="G122" s="480">
        <v>0.76271232245957421</v>
      </c>
      <c r="H122" s="480">
        <v>1.3219000964788177</v>
      </c>
    </row>
    <row r="123" spans="1:8" s="441" customFormat="1" ht="15" hidden="1" customHeight="1">
      <c r="A123" s="489" t="s">
        <v>735</v>
      </c>
      <c r="B123" s="479" t="s">
        <v>736</v>
      </c>
      <c r="C123" s="480">
        <v>346.02815467390076</v>
      </c>
      <c r="D123" s="480">
        <v>330.26560303559307</v>
      </c>
      <c r="E123" s="480">
        <v>0.18286479435605313</v>
      </c>
      <c r="F123" s="480">
        <v>11.375164237944034</v>
      </c>
      <c r="G123" s="480">
        <v>1.8017164425617924</v>
      </c>
      <c r="H123" s="480">
        <v>2.4028061634458262</v>
      </c>
    </row>
    <row r="124" spans="1:8" s="441" customFormat="1" ht="8.1" hidden="1" customHeight="1">
      <c r="A124" s="481"/>
      <c r="B124" s="482"/>
      <c r="C124" s="480"/>
      <c r="D124" s="480"/>
      <c r="E124" s="480"/>
      <c r="F124" s="480"/>
      <c r="G124" s="480"/>
      <c r="H124" s="480"/>
    </row>
    <row r="125" spans="1:8" s="441" customFormat="1" ht="15" hidden="1" customHeight="1">
      <c r="A125" s="444"/>
      <c r="B125" s="443" t="s">
        <v>737</v>
      </c>
      <c r="C125" s="480">
        <v>5211.9155816671919</v>
      </c>
      <c r="D125" s="480">
        <v>4741.384109155576</v>
      </c>
      <c r="E125" s="480">
        <v>28.181736943463999</v>
      </c>
      <c r="F125" s="480">
        <v>342.28315099882076</v>
      </c>
      <c r="G125" s="480">
        <v>27.396838672701449</v>
      </c>
      <c r="H125" s="480">
        <v>72.669745896629436</v>
      </c>
    </row>
    <row r="126" spans="1:8" s="441" customFormat="1" ht="15" hidden="1" customHeight="1">
      <c r="A126" s="483"/>
      <c r="B126" s="450" t="s">
        <v>747</v>
      </c>
      <c r="C126" s="485">
        <v>56015.858365793298</v>
      </c>
      <c r="D126" s="485">
        <v>54326.623739196308</v>
      </c>
      <c r="E126" s="485">
        <v>0</v>
      </c>
      <c r="F126" s="485">
        <v>132.60553298129247</v>
      </c>
      <c r="G126" s="485">
        <v>1541.3384177418952</v>
      </c>
      <c r="H126" s="485">
        <v>15.290675873803465</v>
      </c>
    </row>
    <row r="127" spans="1:8" s="441" customFormat="1" ht="15" hidden="1" customHeight="1">
      <c r="A127" s="483"/>
      <c r="B127" s="443" t="s">
        <v>835</v>
      </c>
      <c r="C127" s="480">
        <v>61227.77394746049</v>
      </c>
      <c r="D127" s="480">
        <v>59068.007848351881</v>
      </c>
      <c r="E127" s="480">
        <v>28.181736943463999</v>
      </c>
      <c r="F127" s="480">
        <v>474.88868398011323</v>
      </c>
      <c r="G127" s="480">
        <v>1568.7352564145967</v>
      </c>
      <c r="H127" s="480">
        <v>87.960421770432902</v>
      </c>
    </row>
    <row r="128" spans="1:8" s="441" customFormat="1" ht="15" hidden="1" customHeight="1">
      <c r="A128" s="483"/>
      <c r="B128" s="450" t="s">
        <v>805</v>
      </c>
      <c r="C128" s="480">
        <v>-7056.6152146919876</v>
      </c>
      <c r="D128" s="480">
        <v>-7056.6152146919876</v>
      </c>
      <c r="E128" s="488">
        <v>0</v>
      </c>
      <c r="F128" s="488">
        <v>0</v>
      </c>
      <c r="G128" s="488">
        <v>0</v>
      </c>
      <c r="H128" s="488">
        <v>0</v>
      </c>
    </row>
    <row r="129" spans="1:8" s="441" customFormat="1" ht="15" hidden="1" customHeight="1">
      <c r="A129" s="483"/>
      <c r="B129" s="443" t="s">
        <v>836</v>
      </c>
      <c r="C129" s="480">
        <v>54171.158732768505</v>
      </c>
      <c r="D129" s="480">
        <v>52011.392633659896</v>
      </c>
      <c r="E129" s="480">
        <v>28.181736943463999</v>
      </c>
      <c r="F129" s="480">
        <v>474.88868398011323</v>
      </c>
      <c r="G129" s="480">
        <v>1568.7352564145967</v>
      </c>
      <c r="H129" s="480">
        <v>87.960421770432902</v>
      </c>
    </row>
    <row r="130" spans="1:8" s="441" customFormat="1" ht="24.95" hidden="1" customHeight="1">
      <c r="A130" s="483"/>
      <c r="B130" s="486"/>
      <c r="C130" s="487">
        <v>2014</v>
      </c>
      <c r="D130" s="487"/>
      <c r="E130" s="487"/>
      <c r="F130" s="487"/>
      <c r="G130" s="487"/>
      <c r="H130" s="487"/>
    </row>
    <row r="131" spans="1:8" s="441" customFormat="1" ht="15" hidden="1" customHeight="1">
      <c r="A131" s="489" t="s">
        <v>701</v>
      </c>
      <c r="B131" s="479" t="s">
        <v>702</v>
      </c>
      <c r="C131" s="480">
        <v>65.338259560425158</v>
      </c>
      <c r="D131" s="480">
        <v>34.905876775088494</v>
      </c>
      <c r="E131" s="480">
        <v>25.24512075363263</v>
      </c>
      <c r="F131" s="480">
        <v>4.0164868541394316</v>
      </c>
      <c r="G131" s="480">
        <v>0.93472862809986512</v>
      </c>
      <c r="H131" s="480">
        <v>0.23604654946474549</v>
      </c>
    </row>
    <row r="132" spans="1:8" s="441" customFormat="1" ht="15" hidden="1" customHeight="1">
      <c r="A132" s="489" t="s">
        <v>703</v>
      </c>
      <c r="B132" s="479" t="s">
        <v>704</v>
      </c>
      <c r="C132" s="480">
        <v>5.7722396139802763</v>
      </c>
      <c r="D132" s="480">
        <v>4.9801762787230786</v>
      </c>
      <c r="E132" s="480">
        <v>2.9241297951804076E-2</v>
      </c>
      <c r="F132" s="480">
        <v>0.65682057093741797</v>
      </c>
      <c r="G132" s="480">
        <v>2.7110666388772867E-2</v>
      </c>
      <c r="H132" s="480">
        <v>7.8890799979202092E-2</v>
      </c>
    </row>
    <row r="133" spans="1:8" s="441" customFormat="1" ht="15" hidden="1" customHeight="1">
      <c r="A133" s="489" t="s">
        <v>705</v>
      </c>
      <c r="B133" s="479" t="s">
        <v>706</v>
      </c>
      <c r="C133" s="480">
        <v>743.84349721832484</v>
      </c>
      <c r="D133" s="480">
        <v>710.40123106243129</v>
      </c>
      <c r="E133" s="480">
        <v>0.36424776626722144</v>
      </c>
      <c r="F133" s="480">
        <v>29.115170263942709</v>
      </c>
      <c r="G133" s="480">
        <v>2.5012536555206974</v>
      </c>
      <c r="H133" s="480">
        <v>1.4615944701629211</v>
      </c>
    </row>
    <row r="134" spans="1:8" s="441" customFormat="1" ht="15" hidden="1" customHeight="1">
      <c r="A134" s="489" t="s">
        <v>707</v>
      </c>
      <c r="B134" s="479" t="s">
        <v>708</v>
      </c>
      <c r="C134" s="480">
        <v>40.151312947471702</v>
      </c>
      <c r="D134" s="480">
        <v>32.305141731107661</v>
      </c>
      <c r="E134" s="480">
        <v>6.0885990255811227E-2</v>
      </c>
      <c r="F134" s="480">
        <v>7.3064022802507465</v>
      </c>
      <c r="G134" s="480">
        <v>0.13869659761212794</v>
      </c>
      <c r="H134" s="480">
        <v>0.34018634824536065</v>
      </c>
    </row>
    <row r="135" spans="1:8" ht="15" hidden="1" customHeight="1">
      <c r="A135" s="489" t="s">
        <v>709</v>
      </c>
      <c r="B135" s="479" t="s">
        <v>710</v>
      </c>
      <c r="C135" s="480">
        <v>178.38003902215766</v>
      </c>
      <c r="D135" s="480">
        <v>161.47216975636141</v>
      </c>
      <c r="E135" s="480">
        <v>0.21117825041357682</v>
      </c>
      <c r="F135" s="480">
        <v>14.261957749335274</v>
      </c>
      <c r="G135" s="480">
        <v>0.91891800178849914</v>
      </c>
      <c r="H135" s="480">
        <v>1.5158152642588998</v>
      </c>
    </row>
    <row r="136" spans="1:8" ht="15" hidden="1" customHeight="1">
      <c r="A136" s="489" t="s">
        <v>711</v>
      </c>
      <c r="B136" s="479" t="s">
        <v>712</v>
      </c>
      <c r="C136" s="480">
        <v>201.77173365559139</v>
      </c>
      <c r="D136" s="480">
        <v>168.31149583490611</v>
      </c>
      <c r="E136" s="480">
        <v>0.24781666209382819</v>
      </c>
      <c r="F136" s="480">
        <v>31.544825119268737</v>
      </c>
      <c r="G136" s="480">
        <v>1.2899176486136428</v>
      </c>
      <c r="H136" s="480">
        <v>0.37767839070904818</v>
      </c>
    </row>
    <row r="137" spans="1:8" ht="15" hidden="1" customHeight="1">
      <c r="A137" s="489" t="s">
        <v>713</v>
      </c>
      <c r="B137" s="479" t="s">
        <v>714</v>
      </c>
      <c r="C137" s="480">
        <v>669.12827724200429</v>
      </c>
      <c r="D137" s="480">
        <v>566.25302946062106</v>
      </c>
      <c r="E137" s="480">
        <v>0.550978155242555</v>
      </c>
      <c r="F137" s="480">
        <v>96.65143764201224</v>
      </c>
      <c r="G137" s="480">
        <v>2.7841475656644152</v>
      </c>
      <c r="H137" s="480">
        <v>2.8886844184639262</v>
      </c>
    </row>
    <row r="138" spans="1:8" ht="15" hidden="1" customHeight="1">
      <c r="A138" s="489" t="s">
        <v>715</v>
      </c>
      <c r="B138" s="479" t="s">
        <v>716</v>
      </c>
      <c r="C138" s="480">
        <v>299.05415698808366</v>
      </c>
      <c r="D138" s="480">
        <v>235.19946869823985</v>
      </c>
      <c r="E138" s="480">
        <v>0.20922883055012315</v>
      </c>
      <c r="F138" s="480">
        <v>61.330086491397353</v>
      </c>
      <c r="G138" s="480">
        <v>1.1614366644233713</v>
      </c>
      <c r="H138" s="480">
        <v>1.153936303472985</v>
      </c>
    </row>
    <row r="139" spans="1:8" ht="15" hidden="1" customHeight="1">
      <c r="A139" s="489" t="s">
        <v>717</v>
      </c>
      <c r="B139" s="479" t="s">
        <v>718</v>
      </c>
      <c r="C139" s="480">
        <v>100.11136345980856</v>
      </c>
      <c r="D139" s="480">
        <v>94.061941326552045</v>
      </c>
      <c r="E139" s="480">
        <v>5.5411592009126417E-2</v>
      </c>
      <c r="F139" s="480">
        <v>5.463817138771442</v>
      </c>
      <c r="G139" s="480">
        <v>0.36226136826737099</v>
      </c>
      <c r="H139" s="480">
        <v>0.16793203420858288</v>
      </c>
    </row>
    <row r="140" spans="1:8" ht="15" hidden="1" customHeight="1">
      <c r="A140" s="489" t="s">
        <v>719</v>
      </c>
      <c r="B140" s="479" t="s">
        <v>720</v>
      </c>
      <c r="C140" s="480">
        <v>198.63463135837435</v>
      </c>
      <c r="D140" s="480">
        <v>185.94619902081763</v>
      </c>
      <c r="E140" s="480">
        <v>0.12385492228353179</v>
      </c>
      <c r="F140" s="480">
        <v>10.62910060919469</v>
      </c>
      <c r="G140" s="480">
        <v>0.99278474499269165</v>
      </c>
      <c r="H140" s="480">
        <v>0.94269206108582049</v>
      </c>
    </row>
    <row r="141" spans="1:8" ht="15" hidden="1" customHeight="1">
      <c r="A141" s="489" t="s">
        <v>721</v>
      </c>
      <c r="B141" s="479" t="s">
        <v>722</v>
      </c>
      <c r="C141" s="480">
        <v>70.575052617147222</v>
      </c>
      <c r="D141" s="480">
        <v>69.357755283967265</v>
      </c>
      <c r="E141" s="480">
        <v>1.9894764359903231E-2</v>
      </c>
      <c r="F141" s="480">
        <v>0.9532617135728898</v>
      </c>
      <c r="G141" s="480">
        <v>0.20745553410539247</v>
      </c>
      <c r="H141" s="480">
        <v>3.6685321141781656E-2</v>
      </c>
    </row>
    <row r="142" spans="1:8" ht="15" hidden="1" customHeight="1">
      <c r="A142" s="489" t="s">
        <v>723</v>
      </c>
      <c r="B142" s="479" t="s">
        <v>724</v>
      </c>
      <c r="C142" s="480">
        <v>157.25543967918185</v>
      </c>
      <c r="D142" s="480">
        <v>145.19113572075474</v>
      </c>
      <c r="E142" s="480">
        <v>0.10944790836115888</v>
      </c>
      <c r="F142" s="480">
        <v>10.47995002644908</v>
      </c>
      <c r="G142" s="480">
        <v>0.73152436081079852</v>
      </c>
      <c r="H142" s="480">
        <v>0.7433816628060782</v>
      </c>
    </row>
    <row r="143" spans="1:8" ht="15" hidden="1" customHeight="1">
      <c r="A143" s="489" t="s">
        <v>725</v>
      </c>
      <c r="B143" s="479" t="s">
        <v>726</v>
      </c>
      <c r="C143" s="480">
        <v>1124.2283074194781</v>
      </c>
      <c r="D143" s="480">
        <v>1078.2610635861813</v>
      </c>
      <c r="E143" s="480">
        <v>0.81669972358023779</v>
      </c>
      <c r="F143" s="480">
        <v>32.93823488334754</v>
      </c>
      <c r="G143" s="480">
        <v>6.1376528444012628</v>
      </c>
      <c r="H143" s="480">
        <v>6.0746563819674719</v>
      </c>
    </row>
    <row r="144" spans="1:8" ht="15" hidden="1" customHeight="1">
      <c r="A144" s="489" t="s">
        <v>727</v>
      </c>
      <c r="B144" s="479" t="s">
        <v>728</v>
      </c>
      <c r="C144" s="480">
        <v>52.775882158554168</v>
      </c>
      <c r="D144" s="480">
        <v>50.766901884284984</v>
      </c>
      <c r="E144" s="480">
        <v>2.3179403307914095E-2</v>
      </c>
      <c r="F144" s="480">
        <v>1.7269149701372288</v>
      </c>
      <c r="G144" s="480">
        <v>0.17362613735070628</v>
      </c>
      <c r="H144" s="480">
        <v>8.5259763473331723E-2</v>
      </c>
    </row>
    <row r="145" spans="1:8" ht="15" hidden="1" customHeight="1">
      <c r="A145" s="489" t="s">
        <v>729</v>
      </c>
      <c r="B145" s="479" t="s">
        <v>730</v>
      </c>
      <c r="C145" s="480">
        <v>193.35832132575413</v>
      </c>
      <c r="D145" s="480">
        <v>116.52097032318396</v>
      </c>
      <c r="E145" s="480">
        <v>1.1780637983048738</v>
      </c>
      <c r="F145" s="480">
        <v>28.882667406973709</v>
      </c>
      <c r="G145" s="480">
        <v>1.5284129311931371</v>
      </c>
      <c r="H145" s="480">
        <v>45.24820686609845</v>
      </c>
    </row>
    <row r="146" spans="1:8" ht="15" hidden="1" customHeight="1">
      <c r="A146" s="489" t="s">
        <v>731</v>
      </c>
      <c r="B146" s="479" t="s">
        <v>732</v>
      </c>
      <c r="C146" s="480">
        <v>23.537786141403192</v>
      </c>
      <c r="D146" s="480">
        <v>21.292182549940989</v>
      </c>
      <c r="E146" s="480">
        <v>1.5618725241608592E-2</v>
      </c>
      <c r="F146" s="480">
        <v>1.1097070734559042</v>
      </c>
      <c r="G146" s="480">
        <v>1.0386469556337004</v>
      </c>
      <c r="H146" s="480">
        <v>8.1630837130987288E-2</v>
      </c>
    </row>
    <row r="147" spans="1:8" ht="15" hidden="1" customHeight="1">
      <c r="A147" s="489" t="s">
        <v>733</v>
      </c>
      <c r="B147" s="479" t="s">
        <v>734</v>
      </c>
      <c r="C147" s="480">
        <v>291.97136955457228</v>
      </c>
      <c r="D147" s="480">
        <v>281.48585123761734</v>
      </c>
      <c r="E147" s="480">
        <v>8.6609367599865178E-2</v>
      </c>
      <c r="F147" s="480">
        <v>7.5521770820730225</v>
      </c>
      <c r="G147" s="480">
        <v>0.78867057349039071</v>
      </c>
      <c r="H147" s="480">
        <v>2.0580612937916971</v>
      </c>
    </row>
    <row r="148" spans="1:8" ht="15" hidden="1" customHeight="1">
      <c r="A148" s="489" t="s">
        <v>735</v>
      </c>
      <c r="B148" s="479" t="s">
        <v>736</v>
      </c>
      <c r="C148" s="480">
        <v>267.6894034917255</v>
      </c>
      <c r="D148" s="480">
        <v>248.28373213143527</v>
      </c>
      <c r="E148" s="480">
        <v>0.25521043777456404</v>
      </c>
      <c r="F148" s="480">
        <v>15.704841416827755</v>
      </c>
      <c r="G148" s="480">
        <v>1.8188212108250461</v>
      </c>
      <c r="H148" s="480">
        <v>1.6267982948628572</v>
      </c>
    </row>
    <row r="149" spans="1:8" ht="8.1" hidden="1" customHeight="1">
      <c r="A149" s="481"/>
      <c r="B149" s="482"/>
      <c r="C149" s="480"/>
      <c r="D149" s="480"/>
      <c r="E149" s="480"/>
      <c r="F149" s="480"/>
      <c r="G149" s="480"/>
      <c r="H149" s="480"/>
    </row>
    <row r="150" spans="1:8" ht="15" hidden="1" customHeight="1">
      <c r="A150" s="444"/>
      <c r="B150" s="443" t="s">
        <v>737</v>
      </c>
      <c r="C150" s="491">
        <v>4683.5770734540401</v>
      </c>
      <c r="D150" s="491">
        <v>4204.996322662214</v>
      </c>
      <c r="E150" s="491">
        <v>29.602688349230338</v>
      </c>
      <c r="F150" s="491">
        <v>360.32385929208721</v>
      </c>
      <c r="G150" s="491">
        <v>23.53606608918189</v>
      </c>
      <c r="H150" s="491">
        <v>65.118137061324148</v>
      </c>
    </row>
    <row r="151" spans="1:8" ht="15" hidden="1" customHeight="1">
      <c r="A151" s="483"/>
      <c r="B151" s="450" t="s">
        <v>747</v>
      </c>
      <c r="C151" s="480">
        <v>56563.997230397828</v>
      </c>
      <c r="D151" s="485">
        <v>54829.462126913902</v>
      </c>
      <c r="E151" s="485">
        <v>0</v>
      </c>
      <c r="F151" s="485">
        <v>116.05845111321446</v>
      </c>
      <c r="G151" s="485">
        <v>1598.6484167340686</v>
      </c>
      <c r="H151" s="485">
        <v>19.828235636649715</v>
      </c>
    </row>
    <row r="152" spans="1:8" ht="15" hidden="1" customHeight="1">
      <c r="A152" s="483"/>
      <c r="B152" s="443" t="s">
        <v>835</v>
      </c>
      <c r="C152" s="491">
        <v>61247.57430385187</v>
      </c>
      <c r="D152" s="491">
        <v>59034.458449576116</v>
      </c>
      <c r="E152" s="491">
        <v>29.602688349230338</v>
      </c>
      <c r="F152" s="491">
        <v>476.38231040530167</v>
      </c>
      <c r="G152" s="491">
        <v>1622.1844828232506</v>
      </c>
      <c r="H152" s="491">
        <v>84.946372697973857</v>
      </c>
    </row>
    <row r="153" spans="1:8" ht="15" hidden="1" customHeight="1">
      <c r="A153" s="483"/>
      <c r="B153" s="450" t="s">
        <v>805</v>
      </c>
      <c r="C153" s="480">
        <v>-6819.4531372750116</v>
      </c>
      <c r="D153" s="480">
        <v>-6819.4531372750116</v>
      </c>
      <c r="E153" s="488">
        <v>0</v>
      </c>
      <c r="F153" s="488">
        <v>0</v>
      </c>
      <c r="G153" s="488">
        <v>0</v>
      </c>
      <c r="H153" s="488">
        <v>0</v>
      </c>
    </row>
    <row r="154" spans="1:8" ht="15" hidden="1" customHeight="1">
      <c r="A154" s="483"/>
      <c r="B154" s="443" t="s">
        <v>836</v>
      </c>
      <c r="C154" s="491">
        <v>54428.121166576857</v>
      </c>
      <c r="D154" s="491">
        <v>52215.005312301102</v>
      </c>
      <c r="E154" s="491">
        <v>29.602688349230338</v>
      </c>
      <c r="F154" s="491">
        <v>476.38231040530167</v>
      </c>
      <c r="G154" s="491">
        <v>1622.1844828232506</v>
      </c>
      <c r="H154" s="491">
        <v>84.946372697973857</v>
      </c>
    </row>
    <row r="155" spans="1:8" s="441" customFormat="1" ht="24.95" customHeight="1">
      <c r="A155" s="483"/>
      <c r="B155" s="486"/>
      <c r="C155" s="487">
        <v>2015</v>
      </c>
      <c r="D155" s="487"/>
      <c r="E155" s="487"/>
      <c r="F155" s="487"/>
      <c r="G155" s="487"/>
      <c r="H155" s="487"/>
    </row>
    <row r="156" spans="1:8" s="441" customFormat="1" ht="15" customHeight="1">
      <c r="A156" s="489" t="s">
        <v>701</v>
      </c>
      <c r="B156" s="479" t="s">
        <v>702</v>
      </c>
      <c r="C156" s="480">
        <v>63.028770254513425</v>
      </c>
      <c r="D156" s="480">
        <v>32.098521567992968</v>
      </c>
      <c r="E156" s="480">
        <v>25.932429128509362</v>
      </c>
      <c r="F156" s="480">
        <v>3.8977247076947918</v>
      </c>
      <c r="G156" s="480">
        <v>0.9004183249905886</v>
      </c>
      <c r="H156" s="480">
        <v>0.1996765253257127</v>
      </c>
    </row>
    <row r="157" spans="1:8" s="441" customFormat="1" ht="15" customHeight="1">
      <c r="A157" s="489" t="s">
        <v>703</v>
      </c>
      <c r="B157" s="479" t="s">
        <v>704</v>
      </c>
      <c r="C157" s="480">
        <v>5.2031548195411768</v>
      </c>
      <c r="D157" s="480">
        <v>4.4683338295006951</v>
      </c>
      <c r="E157" s="480">
        <v>3.0403647431494308E-2</v>
      </c>
      <c r="F157" s="480">
        <v>0.6104870024100274</v>
      </c>
      <c r="G157" s="480">
        <v>2.5446604836690503E-2</v>
      </c>
      <c r="H157" s="480">
        <v>6.8483735362269427E-2</v>
      </c>
    </row>
    <row r="158" spans="1:8" s="441" customFormat="1" ht="15" customHeight="1">
      <c r="A158" s="489" t="s">
        <v>705</v>
      </c>
      <c r="B158" s="479" t="s">
        <v>706</v>
      </c>
      <c r="C158" s="480">
        <v>755.36801129462378</v>
      </c>
      <c r="D158" s="480">
        <v>722.25393564844182</v>
      </c>
      <c r="E158" s="480">
        <v>0.38699499802087745</v>
      </c>
      <c r="F158" s="480">
        <v>28.751589786579942</v>
      </c>
      <c r="G158" s="480">
        <v>2.4769333661806292</v>
      </c>
      <c r="H158" s="480">
        <v>1.4985574954003589</v>
      </c>
    </row>
    <row r="159" spans="1:8" s="441" customFormat="1" ht="15" customHeight="1">
      <c r="A159" s="489" t="s">
        <v>707</v>
      </c>
      <c r="B159" s="479" t="s">
        <v>708</v>
      </c>
      <c r="C159" s="480">
        <v>41.78455935077686</v>
      </c>
      <c r="D159" s="480">
        <v>33.780743189901756</v>
      </c>
      <c r="E159" s="480">
        <v>6.7032803622770767E-2</v>
      </c>
      <c r="F159" s="480">
        <v>7.4491154428685071</v>
      </c>
      <c r="G159" s="480">
        <v>0.13702017988987203</v>
      </c>
      <c r="H159" s="480">
        <v>0.35064773449394465</v>
      </c>
    </row>
    <row r="160" spans="1:8" ht="15" customHeight="1">
      <c r="A160" s="489" t="s">
        <v>709</v>
      </c>
      <c r="B160" s="479" t="s">
        <v>710</v>
      </c>
      <c r="C160" s="480">
        <v>169.76043492342617</v>
      </c>
      <c r="D160" s="480">
        <v>153.21104023217259</v>
      </c>
      <c r="E160" s="480">
        <v>0.2223693817284797</v>
      </c>
      <c r="F160" s="480">
        <v>13.958550507412044</v>
      </c>
      <c r="G160" s="480">
        <v>0.93223832562329823</v>
      </c>
      <c r="H160" s="480">
        <v>1.4362364764897724</v>
      </c>
    </row>
    <row r="161" spans="1:8" ht="15" customHeight="1">
      <c r="A161" s="489" t="s">
        <v>711</v>
      </c>
      <c r="B161" s="479" t="s">
        <v>712</v>
      </c>
      <c r="C161" s="480">
        <v>193.81862489515996</v>
      </c>
      <c r="D161" s="480">
        <v>160.32560685387116</v>
      </c>
      <c r="E161" s="480">
        <v>0.2726193719690656</v>
      </c>
      <c r="F161" s="480">
        <v>31.534001701410261</v>
      </c>
      <c r="G161" s="480">
        <v>1.3083469748341501</v>
      </c>
      <c r="H161" s="480">
        <v>0.37804999307534826</v>
      </c>
    </row>
    <row r="162" spans="1:8" ht="15" customHeight="1">
      <c r="A162" s="489" t="s">
        <v>713</v>
      </c>
      <c r="B162" s="479" t="s">
        <v>714</v>
      </c>
      <c r="C162" s="480">
        <v>646.11485308041222</v>
      </c>
      <c r="D162" s="480">
        <v>543.91872901975546</v>
      </c>
      <c r="E162" s="480">
        <v>0.58576246258610865</v>
      </c>
      <c r="F162" s="480">
        <v>96.117069482327196</v>
      </c>
      <c r="G162" s="480">
        <v>2.7921972257958121</v>
      </c>
      <c r="H162" s="480">
        <v>2.7010948899476777</v>
      </c>
    </row>
    <row r="163" spans="1:8" ht="15" customHeight="1">
      <c r="A163" s="489" t="s">
        <v>715</v>
      </c>
      <c r="B163" s="479" t="s">
        <v>716</v>
      </c>
      <c r="C163" s="480">
        <v>281.56168167672513</v>
      </c>
      <c r="D163" s="480">
        <v>218.81966434574895</v>
      </c>
      <c r="E163" s="480">
        <v>0.21557633821664302</v>
      </c>
      <c r="F163" s="480">
        <v>60.132712161001763</v>
      </c>
      <c r="G163" s="480">
        <v>1.1235654750969506</v>
      </c>
      <c r="H163" s="480">
        <v>1.2701633566608643</v>
      </c>
    </row>
    <row r="164" spans="1:8" ht="15" customHeight="1">
      <c r="A164" s="489" t="s">
        <v>717</v>
      </c>
      <c r="B164" s="479" t="s">
        <v>718</v>
      </c>
      <c r="C164" s="480">
        <v>97.794195857942398</v>
      </c>
      <c r="D164" s="480">
        <v>91.533651278644086</v>
      </c>
      <c r="E164" s="480">
        <v>5.7622150846355892E-2</v>
      </c>
      <c r="F164" s="480">
        <v>5.6646149742853504</v>
      </c>
      <c r="G164" s="480">
        <v>0.37543529289824928</v>
      </c>
      <c r="H164" s="480">
        <v>0.16287216126834675</v>
      </c>
    </row>
    <row r="165" spans="1:8" ht="15" customHeight="1">
      <c r="A165" s="489" t="s">
        <v>719</v>
      </c>
      <c r="B165" s="479" t="s">
        <v>720</v>
      </c>
      <c r="C165" s="480">
        <v>192.69650423860853</v>
      </c>
      <c r="D165" s="480">
        <v>180.1323949301763</v>
      </c>
      <c r="E165" s="480">
        <v>0.13217189434837989</v>
      </c>
      <c r="F165" s="480">
        <v>10.530431186186506</v>
      </c>
      <c r="G165" s="480">
        <v>1.0171908371550189</v>
      </c>
      <c r="H165" s="480">
        <v>0.88431539074231169</v>
      </c>
    </row>
    <row r="166" spans="1:8" ht="15" customHeight="1">
      <c r="A166" s="489" t="s">
        <v>721</v>
      </c>
      <c r="B166" s="479" t="s">
        <v>722</v>
      </c>
      <c r="C166" s="480">
        <v>71.23326617828279</v>
      </c>
      <c r="D166" s="480">
        <v>70.028577375667595</v>
      </c>
      <c r="E166" s="480">
        <v>1.9689981193729646E-2</v>
      </c>
      <c r="F166" s="480">
        <v>0.93334070560763793</v>
      </c>
      <c r="G166" s="480">
        <v>0.21492593931297066</v>
      </c>
      <c r="H166" s="480">
        <v>3.6732176500851275E-2</v>
      </c>
    </row>
    <row r="167" spans="1:8" ht="15" customHeight="1">
      <c r="A167" s="489" t="s">
        <v>723</v>
      </c>
      <c r="B167" s="479" t="s">
        <v>724</v>
      </c>
      <c r="C167" s="480">
        <v>155.19312809074034</v>
      </c>
      <c r="D167" s="480">
        <v>142.67781074352513</v>
      </c>
      <c r="E167" s="480">
        <v>0.11972377241428521</v>
      </c>
      <c r="F167" s="480">
        <v>10.920908065035688</v>
      </c>
      <c r="G167" s="480">
        <v>0.75927188025488901</v>
      </c>
      <c r="H167" s="480">
        <v>0.71541362951034626</v>
      </c>
    </row>
    <row r="168" spans="1:8" ht="15" customHeight="1">
      <c r="A168" s="489" t="s">
        <v>725</v>
      </c>
      <c r="B168" s="479" t="s">
        <v>726</v>
      </c>
      <c r="C168" s="480">
        <v>1087.1294778707681</v>
      </c>
      <c r="D168" s="480">
        <v>1041.5556960040915</v>
      </c>
      <c r="E168" s="480">
        <v>0.86653007150788142</v>
      </c>
      <c r="F168" s="480">
        <v>32.700703335432273</v>
      </c>
      <c r="G168" s="480">
        <v>6.3184749069995298</v>
      </c>
      <c r="H168" s="480">
        <v>5.6880735527371069</v>
      </c>
    </row>
    <row r="169" spans="1:8" ht="15" customHeight="1">
      <c r="A169" s="489" t="s">
        <v>727</v>
      </c>
      <c r="B169" s="479" t="s">
        <v>728</v>
      </c>
      <c r="C169" s="480">
        <v>51.140273260968307</v>
      </c>
      <c r="D169" s="480">
        <v>49.076309925470333</v>
      </c>
      <c r="E169" s="480">
        <v>2.5032336385263657E-2</v>
      </c>
      <c r="F169" s="480">
        <v>1.7815654349177243</v>
      </c>
      <c r="G169" s="480">
        <v>0.16806503779063448</v>
      </c>
      <c r="H169" s="480">
        <v>8.9300526404354166E-2</v>
      </c>
    </row>
    <row r="170" spans="1:8" ht="15" customHeight="1">
      <c r="A170" s="489" t="s">
        <v>729</v>
      </c>
      <c r="B170" s="479" t="s">
        <v>730</v>
      </c>
      <c r="C170" s="480">
        <v>181.95377039063081</v>
      </c>
      <c r="D170" s="480">
        <v>107.45869224784219</v>
      </c>
      <c r="E170" s="480">
        <v>1.2481421166995834</v>
      </c>
      <c r="F170" s="480">
        <v>29.227065240380071</v>
      </c>
      <c r="G170" s="480">
        <v>1.5170091344950116</v>
      </c>
      <c r="H170" s="480">
        <v>42.502861651213948</v>
      </c>
    </row>
    <row r="171" spans="1:8" ht="15" customHeight="1">
      <c r="A171" s="489" t="s">
        <v>731</v>
      </c>
      <c r="B171" s="479" t="s">
        <v>732</v>
      </c>
      <c r="C171" s="480">
        <v>23.592239121040297</v>
      </c>
      <c r="D171" s="480">
        <v>21.204405959340061</v>
      </c>
      <c r="E171" s="480">
        <v>1.7336594103258503E-2</v>
      </c>
      <c r="F171" s="480">
        <v>1.1615102227583856</v>
      </c>
      <c r="G171" s="480">
        <v>1.1361732890779614</v>
      </c>
      <c r="H171" s="480">
        <v>7.2813055760630255E-2</v>
      </c>
    </row>
    <row r="172" spans="1:8" ht="15" customHeight="1">
      <c r="A172" s="489" t="s">
        <v>733</v>
      </c>
      <c r="B172" s="479" t="s">
        <v>734</v>
      </c>
      <c r="C172" s="480">
        <v>299.5072001105429</v>
      </c>
      <c r="D172" s="480">
        <v>288.53484741705637</v>
      </c>
      <c r="E172" s="480">
        <v>9.2914934902314533E-2</v>
      </c>
      <c r="F172" s="480">
        <v>7.9988349858756758</v>
      </c>
      <c r="G172" s="480">
        <v>0.80483233355807138</v>
      </c>
      <c r="H172" s="480">
        <v>2.0757704391504794</v>
      </c>
    </row>
    <row r="173" spans="1:8" ht="15" customHeight="1">
      <c r="A173" s="489" t="s">
        <v>735</v>
      </c>
      <c r="B173" s="479" t="s">
        <v>736</v>
      </c>
      <c r="C173" s="480">
        <v>255.41558762530505</v>
      </c>
      <c r="D173" s="480">
        <v>236.2321665739243</v>
      </c>
      <c r="E173" s="480">
        <v>0.27343375538240922</v>
      </c>
      <c r="F173" s="480">
        <v>15.601171448608174</v>
      </c>
      <c r="G173" s="480">
        <v>1.7993196408466798</v>
      </c>
      <c r="H173" s="480">
        <v>1.5094962065434978</v>
      </c>
    </row>
    <row r="174" spans="1:8" ht="8.1" customHeight="1">
      <c r="A174" s="481"/>
      <c r="B174" s="482"/>
      <c r="C174" s="480"/>
      <c r="D174" s="480"/>
      <c r="E174" s="480"/>
      <c r="F174" s="480"/>
      <c r="G174" s="480"/>
      <c r="H174" s="480"/>
    </row>
    <row r="175" spans="1:8" ht="15" customHeight="1">
      <c r="A175" s="444"/>
      <c r="B175" s="443" t="s">
        <v>737</v>
      </c>
      <c r="C175" s="480">
        <v>4572.2957330400077</v>
      </c>
      <c r="D175" s="480">
        <v>4097.3111271431235</v>
      </c>
      <c r="E175" s="480">
        <v>30.565785739868261</v>
      </c>
      <c r="F175" s="480">
        <v>358.97139639079205</v>
      </c>
      <c r="G175" s="480">
        <v>23.806864769637009</v>
      </c>
      <c r="H175" s="480">
        <v>61.640558996587828</v>
      </c>
    </row>
    <row r="176" spans="1:8" ht="15" customHeight="1">
      <c r="A176" s="483"/>
      <c r="B176" s="484" t="s">
        <v>747</v>
      </c>
      <c r="C176" s="480">
        <v>55776.43553659883</v>
      </c>
      <c r="D176" s="485">
        <v>54016.279469540648</v>
      </c>
      <c r="E176" s="485">
        <v>0</v>
      </c>
      <c r="F176" s="485">
        <v>115.69198301056488</v>
      </c>
      <c r="G176" s="485">
        <v>1625.0816482088933</v>
      </c>
      <c r="H176" s="485">
        <v>19.382435838725829</v>
      </c>
    </row>
    <row r="177" spans="1:8" ht="15" customHeight="1">
      <c r="A177" s="483"/>
      <c r="B177" s="443" t="s">
        <v>835</v>
      </c>
      <c r="C177" s="480">
        <v>60348.73126963884</v>
      </c>
      <c r="D177" s="480">
        <v>58113.590596683774</v>
      </c>
      <c r="E177" s="480">
        <v>30.565785739868261</v>
      </c>
      <c r="F177" s="480">
        <v>474.66337940135691</v>
      </c>
      <c r="G177" s="480">
        <v>1648.8885129785303</v>
      </c>
      <c r="H177" s="480">
        <v>81.022994835313654</v>
      </c>
    </row>
    <row r="178" spans="1:8" ht="15" customHeight="1">
      <c r="A178" s="483"/>
      <c r="B178" s="484" t="s">
        <v>805</v>
      </c>
      <c r="C178" s="480">
        <v>-6993.8441298056514</v>
      </c>
      <c r="D178" s="480">
        <v>-6993.8441298056514</v>
      </c>
      <c r="E178" s="488">
        <v>0</v>
      </c>
      <c r="F178" s="488">
        <v>0</v>
      </c>
      <c r="G178" s="488">
        <v>0</v>
      </c>
      <c r="H178" s="488">
        <v>0</v>
      </c>
    </row>
    <row r="179" spans="1:8" ht="15" customHeight="1">
      <c r="A179" s="483"/>
      <c r="B179" s="443" t="s">
        <v>836</v>
      </c>
      <c r="C179" s="480">
        <v>53354.88713983319</v>
      </c>
      <c r="D179" s="480">
        <v>51119.746466878125</v>
      </c>
      <c r="E179" s="480">
        <v>30.565785739868261</v>
      </c>
      <c r="F179" s="480">
        <v>474.66337940135691</v>
      </c>
      <c r="G179" s="480">
        <v>1648.8885129785303</v>
      </c>
      <c r="H179" s="480">
        <v>81.022994835313654</v>
      </c>
    </row>
    <row r="180" spans="1:8" s="441" customFormat="1" ht="24.95" customHeight="1">
      <c r="A180" s="483"/>
      <c r="B180" s="486"/>
      <c r="C180" s="487" t="s">
        <v>807</v>
      </c>
      <c r="D180" s="487"/>
      <c r="E180" s="487"/>
      <c r="F180" s="487"/>
      <c r="G180" s="487"/>
      <c r="H180" s="487"/>
    </row>
    <row r="181" spans="1:8" s="441" customFormat="1" ht="15" customHeight="1">
      <c r="A181" s="489" t="s">
        <v>701</v>
      </c>
      <c r="B181" s="479" t="s">
        <v>702</v>
      </c>
      <c r="C181" s="480">
        <v>62.305716786967672</v>
      </c>
      <c r="D181" s="480">
        <v>30.684393337308141</v>
      </c>
      <c r="E181" s="480">
        <v>26.510102445740397</v>
      </c>
      <c r="F181" s="480">
        <v>4.0239503178864</v>
      </c>
      <c r="G181" s="480">
        <v>0.8711632743127844</v>
      </c>
      <c r="H181" s="480">
        <v>0.21610741171994433</v>
      </c>
    </row>
    <row r="182" spans="1:8" s="441" customFormat="1" ht="15" customHeight="1">
      <c r="A182" s="489" t="s">
        <v>703</v>
      </c>
      <c r="B182" s="479" t="s">
        <v>704</v>
      </c>
      <c r="C182" s="480">
        <v>4.9737187464097081</v>
      </c>
      <c r="D182" s="480">
        <v>4.2064519743264519</v>
      </c>
      <c r="E182" s="480">
        <v>3.0981627549132047E-2</v>
      </c>
      <c r="F182" s="480">
        <v>0.64823515759264227</v>
      </c>
      <c r="G182" s="480">
        <v>2.4589285968506003E-2</v>
      </c>
      <c r="H182" s="480">
        <v>6.3460700972975015E-2</v>
      </c>
    </row>
    <row r="183" spans="1:8" s="441" customFormat="1" ht="15" customHeight="1">
      <c r="A183" s="489" t="s">
        <v>705</v>
      </c>
      <c r="B183" s="479" t="s">
        <v>706</v>
      </c>
      <c r="C183" s="480">
        <v>775.55582519228983</v>
      </c>
      <c r="D183" s="480">
        <v>741.19842141003005</v>
      </c>
      <c r="E183" s="480">
        <v>0.4204425920430192</v>
      </c>
      <c r="F183" s="480">
        <v>30.185742810163045</v>
      </c>
      <c r="G183" s="480">
        <v>2.2056199207623397</v>
      </c>
      <c r="H183" s="480">
        <v>1.5455984592913956</v>
      </c>
    </row>
    <row r="184" spans="1:8" s="441" customFormat="1" ht="15" customHeight="1">
      <c r="A184" s="489" t="s">
        <v>707</v>
      </c>
      <c r="B184" s="479" t="s">
        <v>708</v>
      </c>
      <c r="C184" s="480">
        <v>42.637645150459527</v>
      </c>
      <c r="D184" s="480">
        <v>34.077369617688802</v>
      </c>
      <c r="E184" s="480">
        <v>7.1038681350030039E-2</v>
      </c>
      <c r="F184" s="480">
        <v>8.0234389317127039</v>
      </c>
      <c r="G184" s="480">
        <v>0.10889540928909801</v>
      </c>
      <c r="H184" s="480">
        <v>0.35690251041889365</v>
      </c>
    </row>
    <row r="185" spans="1:8" ht="15" customHeight="1">
      <c r="A185" s="489" t="s">
        <v>709</v>
      </c>
      <c r="B185" s="479" t="s">
        <v>710</v>
      </c>
      <c r="C185" s="480">
        <v>166.37129837864427</v>
      </c>
      <c r="D185" s="480">
        <v>149.47222973255197</v>
      </c>
      <c r="E185" s="480">
        <v>0.23291925002290897</v>
      </c>
      <c r="F185" s="480">
        <v>14.400115946099495</v>
      </c>
      <c r="G185" s="480">
        <v>0.89631460110342731</v>
      </c>
      <c r="H185" s="480">
        <v>1.3697188488664551</v>
      </c>
    </row>
    <row r="186" spans="1:8" ht="15" customHeight="1">
      <c r="A186" s="489" t="s">
        <v>711</v>
      </c>
      <c r="B186" s="479" t="s">
        <v>712</v>
      </c>
      <c r="C186" s="480">
        <v>192.88943710573457</v>
      </c>
      <c r="D186" s="480">
        <v>158.167498927737</v>
      </c>
      <c r="E186" s="480">
        <v>0.2979243376441788</v>
      </c>
      <c r="F186" s="480">
        <v>32.772568014518583</v>
      </c>
      <c r="G186" s="480">
        <v>1.3090867482280815</v>
      </c>
      <c r="H186" s="480">
        <v>0.34235907760671558</v>
      </c>
    </row>
    <row r="187" spans="1:8" ht="15" customHeight="1">
      <c r="A187" s="489" t="s">
        <v>713</v>
      </c>
      <c r="B187" s="479" t="s">
        <v>714</v>
      </c>
      <c r="C187" s="480">
        <v>650.51678799589763</v>
      </c>
      <c r="D187" s="480">
        <v>543.50831894858368</v>
      </c>
      <c r="E187" s="480">
        <v>0.61895971765707891</v>
      </c>
      <c r="F187" s="480">
        <v>101.01613577268549</v>
      </c>
      <c r="G187" s="480">
        <v>2.7351482425634854</v>
      </c>
      <c r="H187" s="480">
        <v>2.6382253144078902</v>
      </c>
    </row>
    <row r="188" spans="1:8" ht="15" customHeight="1">
      <c r="A188" s="489" t="s">
        <v>715</v>
      </c>
      <c r="B188" s="479" t="s">
        <v>716</v>
      </c>
      <c r="C188" s="480">
        <v>276.2711118433142</v>
      </c>
      <c r="D188" s="480">
        <v>212.45328110671218</v>
      </c>
      <c r="E188" s="480">
        <v>0.22375619896595361</v>
      </c>
      <c r="F188" s="480">
        <v>61.3113898312942</v>
      </c>
      <c r="G188" s="480">
        <v>1.0994923583060539</v>
      </c>
      <c r="H188" s="480">
        <v>1.1831923480357638</v>
      </c>
    </row>
    <row r="189" spans="1:8" ht="15" customHeight="1">
      <c r="A189" s="489" t="s">
        <v>717</v>
      </c>
      <c r="B189" s="479" t="s">
        <v>718</v>
      </c>
      <c r="C189" s="480">
        <v>99.47561286671953</v>
      </c>
      <c r="D189" s="480">
        <v>92.639360042561478</v>
      </c>
      <c r="E189" s="480">
        <v>6.1493836499034817E-2</v>
      </c>
      <c r="F189" s="480">
        <v>6.2316191093104019</v>
      </c>
      <c r="G189" s="480">
        <v>0.36922959565407409</v>
      </c>
      <c r="H189" s="480">
        <v>0.17391028269454112</v>
      </c>
    </row>
    <row r="190" spans="1:8" ht="15" customHeight="1">
      <c r="A190" s="489" t="s">
        <v>719</v>
      </c>
      <c r="B190" s="479" t="s">
        <v>720</v>
      </c>
      <c r="C190" s="480">
        <v>196.92144035149659</v>
      </c>
      <c r="D190" s="480">
        <v>183.19896517471878</v>
      </c>
      <c r="E190" s="480">
        <v>0.1406002588411519</v>
      </c>
      <c r="F190" s="480">
        <v>11.739905629563651</v>
      </c>
      <c r="G190" s="480">
        <v>0.99935541849526199</v>
      </c>
      <c r="H190" s="480">
        <v>0.84261386987774944</v>
      </c>
    </row>
    <row r="191" spans="1:8" ht="15" customHeight="1">
      <c r="A191" s="489" t="s">
        <v>721</v>
      </c>
      <c r="B191" s="479" t="s">
        <v>722</v>
      </c>
      <c r="C191" s="480">
        <v>73.870767933366238</v>
      </c>
      <c r="D191" s="480">
        <v>72.5463411273807</v>
      </c>
      <c r="E191" s="480">
        <v>1.8933216835580691E-2</v>
      </c>
      <c r="F191" s="480">
        <v>1.0457378485692623</v>
      </c>
      <c r="G191" s="480">
        <v>0.2228647982224907</v>
      </c>
      <c r="H191" s="480">
        <v>3.6890942358208549E-2</v>
      </c>
    </row>
    <row r="192" spans="1:8" ht="15" customHeight="1">
      <c r="A192" s="489" t="s">
        <v>723</v>
      </c>
      <c r="B192" s="479" t="s">
        <v>724</v>
      </c>
      <c r="C192" s="480">
        <v>161.64166855805937</v>
      </c>
      <c r="D192" s="480">
        <v>148.08580361521641</v>
      </c>
      <c r="E192" s="480">
        <v>0.12993819772399107</v>
      </c>
      <c r="F192" s="480">
        <v>12.023172162579607</v>
      </c>
      <c r="G192" s="480">
        <v>0.75527357923708849</v>
      </c>
      <c r="H192" s="480">
        <v>0.6474810033022681</v>
      </c>
    </row>
    <row r="193" spans="1:9" ht="15" customHeight="1">
      <c r="A193" s="489" t="s">
        <v>725</v>
      </c>
      <c r="B193" s="479" t="s">
        <v>726</v>
      </c>
      <c r="C193" s="480">
        <v>1073.8100292892664</v>
      </c>
      <c r="D193" s="480">
        <v>1038.1792558632465</v>
      </c>
      <c r="E193" s="480">
        <v>0.91927149658347818</v>
      </c>
      <c r="F193" s="480">
        <v>23.273816802314027</v>
      </c>
      <c r="G193" s="480">
        <v>6.1989736949175924</v>
      </c>
      <c r="H193" s="480">
        <v>5.2387114322047346</v>
      </c>
    </row>
    <row r="194" spans="1:9" ht="15" customHeight="1">
      <c r="A194" s="489" t="s">
        <v>727</v>
      </c>
      <c r="B194" s="479" t="s">
        <v>728</v>
      </c>
      <c r="C194" s="480">
        <v>51.361882384542923</v>
      </c>
      <c r="D194" s="480">
        <v>49.166059577011289</v>
      </c>
      <c r="E194" s="480">
        <v>2.8806654706036414E-2</v>
      </c>
      <c r="F194" s="480">
        <v>1.9092360018907821</v>
      </c>
      <c r="G194" s="480">
        <v>0.16381148128542811</v>
      </c>
      <c r="H194" s="480">
        <v>9.3968669649386313E-2</v>
      </c>
    </row>
    <row r="195" spans="1:9" ht="15" customHeight="1">
      <c r="A195" s="489" t="s">
        <v>729</v>
      </c>
      <c r="B195" s="479" t="s">
        <v>730</v>
      </c>
      <c r="C195" s="480">
        <v>175.85252238425528</v>
      </c>
      <c r="D195" s="480">
        <v>102.25383451810528</v>
      </c>
      <c r="E195" s="480">
        <v>1.3164062251052921</v>
      </c>
      <c r="F195" s="480">
        <v>31.26817321482245</v>
      </c>
      <c r="G195" s="480">
        <v>1.3356275648290084</v>
      </c>
      <c r="H195" s="480">
        <v>39.678480861393254</v>
      </c>
    </row>
    <row r="196" spans="1:9" ht="15" customHeight="1">
      <c r="A196" s="489" t="s">
        <v>731</v>
      </c>
      <c r="B196" s="479" t="s">
        <v>732</v>
      </c>
      <c r="C196" s="480">
        <v>24.337717935183722</v>
      </c>
      <c r="D196" s="480">
        <v>21.661462284627397</v>
      </c>
      <c r="E196" s="480">
        <v>1.8391038353470876E-2</v>
      </c>
      <c r="F196" s="480">
        <v>1.3372602067055011</v>
      </c>
      <c r="G196" s="480">
        <v>1.2515517221230428</v>
      </c>
      <c r="H196" s="480">
        <v>6.9052683374308269E-2</v>
      </c>
    </row>
    <row r="197" spans="1:9" ht="15" customHeight="1">
      <c r="A197" s="489" t="s">
        <v>733</v>
      </c>
      <c r="B197" s="479" t="s">
        <v>734</v>
      </c>
      <c r="C197" s="480">
        <v>315.92914591706915</v>
      </c>
      <c r="D197" s="480">
        <v>303.97705369173264</v>
      </c>
      <c r="E197" s="480">
        <v>9.8717501348444411E-2</v>
      </c>
      <c r="F197" s="480">
        <v>9.0044222272220367</v>
      </c>
      <c r="G197" s="480">
        <v>0.77731897924874616</v>
      </c>
      <c r="H197" s="480">
        <v>2.0716335175173048</v>
      </c>
    </row>
    <row r="198" spans="1:9" ht="15" customHeight="1">
      <c r="A198" s="489" t="s">
        <v>735</v>
      </c>
      <c r="B198" s="479" t="s">
        <v>736</v>
      </c>
      <c r="C198" s="480">
        <v>251.42092992387231</v>
      </c>
      <c r="D198" s="480">
        <v>231.80730787294704</v>
      </c>
      <c r="E198" s="480">
        <v>0.2904723173814141</v>
      </c>
      <c r="F198" s="480">
        <v>16.179888379252198</v>
      </c>
      <c r="G198" s="480">
        <v>1.7207621351373141</v>
      </c>
      <c r="H198" s="480">
        <v>1.4224992191543646</v>
      </c>
    </row>
    <row r="199" spans="1:9" ht="8.1" customHeight="1">
      <c r="A199" s="481"/>
      <c r="B199" s="482"/>
      <c r="C199" s="480"/>
      <c r="D199" s="480"/>
      <c r="E199" s="480"/>
      <c r="F199" s="480"/>
      <c r="G199" s="480"/>
      <c r="H199" s="480"/>
    </row>
    <row r="200" spans="1:9" ht="15" customHeight="1">
      <c r="A200" s="444"/>
      <c r="B200" s="443" t="s">
        <v>737</v>
      </c>
      <c r="C200" s="480">
        <v>4596.1432587435484</v>
      </c>
      <c r="D200" s="480">
        <v>4117.2834088224854</v>
      </c>
      <c r="E200" s="480">
        <v>31.429155594350597</v>
      </c>
      <c r="F200" s="480">
        <v>366.3948083641825</v>
      </c>
      <c r="G200" s="480">
        <v>23.045078809683822</v>
      </c>
      <c r="H200" s="480">
        <v>57.990807152846159</v>
      </c>
    </row>
    <row r="201" spans="1:9" ht="15" customHeight="1">
      <c r="A201" s="483"/>
      <c r="B201" s="484" t="s">
        <v>747</v>
      </c>
      <c r="C201" s="480">
        <v>55755.371668411317</v>
      </c>
      <c r="D201" s="485">
        <v>53963.968235670553</v>
      </c>
      <c r="E201" s="485">
        <v>0</v>
      </c>
      <c r="F201" s="485">
        <v>120.98819982385466</v>
      </c>
      <c r="G201" s="485">
        <v>1651.1541599278655</v>
      </c>
      <c r="H201" s="485">
        <v>19.261072989045577</v>
      </c>
    </row>
    <row r="202" spans="1:9" ht="15" customHeight="1">
      <c r="A202" s="483"/>
      <c r="B202" s="443" t="s">
        <v>835</v>
      </c>
      <c r="C202" s="480">
        <v>60351.514927154865</v>
      </c>
      <c r="D202" s="480">
        <v>58081.251644493037</v>
      </c>
      <c r="E202" s="480">
        <v>31.429155594350597</v>
      </c>
      <c r="F202" s="480">
        <v>487.38300818803714</v>
      </c>
      <c r="G202" s="480">
        <v>1674.1992387375494</v>
      </c>
      <c r="H202" s="480">
        <v>77.251880141891732</v>
      </c>
    </row>
    <row r="203" spans="1:9" ht="15" customHeight="1">
      <c r="A203" s="483"/>
      <c r="B203" s="484" t="s">
        <v>805</v>
      </c>
      <c r="C203" s="480">
        <v>-6998.1583530748776</v>
      </c>
      <c r="D203" s="480">
        <v>-6998.1583530748776</v>
      </c>
      <c r="E203" s="488">
        <v>0</v>
      </c>
      <c r="F203" s="488">
        <v>0</v>
      </c>
      <c r="G203" s="488">
        <v>0</v>
      </c>
      <c r="H203" s="488">
        <v>0</v>
      </c>
    </row>
    <row r="204" spans="1:9" ht="15" customHeight="1">
      <c r="A204" s="483"/>
      <c r="B204" s="443" t="s">
        <v>836</v>
      </c>
      <c r="C204" s="480">
        <v>53353.35657407999</v>
      </c>
      <c r="D204" s="480">
        <v>51083.093291418161</v>
      </c>
      <c r="E204" s="480">
        <v>31.429155594350597</v>
      </c>
      <c r="F204" s="480">
        <v>487.38300818803714</v>
      </c>
      <c r="G204" s="480">
        <v>1674.1992387375494</v>
      </c>
      <c r="H204" s="480">
        <v>77.251880141891732</v>
      </c>
    </row>
    <row r="205" spans="1:9" ht="15" customHeight="1">
      <c r="A205" s="492" t="s">
        <v>323</v>
      </c>
      <c r="B205" s="457"/>
      <c r="C205" s="457"/>
    </row>
    <row r="206" spans="1:9" ht="15" customHeight="1">
      <c r="A206" s="435" t="s">
        <v>837</v>
      </c>
      <c r="B206" s="457"/>
      <c r="C206" s="457"/>
    </row>
    <row r="207" spans="1:9" ht="15" customHeight="1">
      <c r="A207" s="446" t="s">
        <v>751</v>
      </c>
      <c r="B207" s="457"/>
      <c r="C207" s="457"/>
    </row>
    <row r="208" spans="1:9" s="441" customFormat="1" ht="15" customHeight="1">
      <c r="A208" s="214" t="s">
        <v>838</v>
      </c>
      <c r="B208" s="457"/>
      <c r="C208" s="457"/>
      <c r="I208"/>
    </row>
    <row r="209" spans="1:9" s="441" customFormat="1" ht="15" customHeight="1">
      <c r="A209" s="446" t="s">
        <v>810</v>
      </c>
      <c r="B209" s="457"/>
      <c r="C209" s="457"/>
      <c r="I209"/>
    </row>
    <row r="210" spans="1:9" s="441" customFormat="1" ht="15" customHeight="1">
      <c r="A210" s="446" t="s">
        <v>859</v>
      </c>
      <c r="B210" s="457"/>
      <c r="C210" s="457"/>
      <c r="I210"/>
    </row>
    <row r="211" spans="1:9" s="441" customFormat="1" ht="15" customHeight="1">
      <c r="A211" s="447" t="s">
        <v>811</v>
      </c>
      <c r="B211" s="457"/>
      <c r="C211" s="457"/>
      <c r="I211"/>
    </row>
    <row r="212" spans="1:9" s="441" customFormat="1">
      <c r="A212" s="435"/>
      <c r="B212" s="457"/>
      <c r="C212" s="457"/>
      <c r="I212"/>
    </row>
    <row r="213" spans="1:9" s="441" customFormat="1">
      <c r="A213" s="435"/>
      <c r="B213" s="457"/>
      <c r="C213" s="457"/>
      <c r="I213"/>
    </row>
    <row r="214" spans="1:9" s="441" customFormat="1">
      <c r="A214" s="435"/>
      <c r="B214" s="457"/>
      <c r="C214" s="457"/>
      <c r="I214"/>
    </row>
    <row r="215" spans="1:9" s="441" customFormat="1">
      <c r="A215" s="435"/>
      <c r="B215" s="457"/>
      <c r="C215" s="457"/>
      <c r="I215"/>
    </row>
    <row r="216" spans="1:9" s="441" customFormat="1">
      <c r="A216" s="435"/>
      <c r="B216" s="457"/>
      <c r="C216" s="457"/>
      <c r="I216"/>
    </row>
    <row r="217" spans="1:9" s="441" customFormat="1">
      <c r="A217" s="435"/>
      <c r="B217" s="457"/>
      <c r="C217" s="457"/>
      <c r="I217"/>
    </row>
    <row r="218" spans="1:9" s="441" customFormat="1">
      <c r="A218" s="435"/>
      <c r="B218" s="457"/>
      <c r="C218" s="457"/>
      <c r="I218"/>
    </row>
    <row r="219" spans="1:9" s="441" customFormat="1">
      <c r="A219" s="435"/>
      <c r="B219" s="457"/>
      <c r="C219" s="457"/>
      <c r="I219"/>
    </row>
    <row r="220" spans="1:9" s="441" customFormat="1">
      <c r="A220" s="435"/>
      <c r="B220" s="457"/>
      <c r="C220" s="457"/>
      <c r="I220"/>
    </row>
    <row r="221" spans="1:9" s="441" customFormat="1">
      <c r="A221" s="435"/>
      <c r="B221" s="457"/>
      <c r="C221" s="457"/>
      <c r="I221"/>
    </row>
    <row r="222" spans="1:9" s="441" customFormat="1">
      <c r="A222" s="435"/>
      <c r="B222" s="457"/>
      <c r="C222" s="457"/>
      <c r="I222"/>
    </row>
    <row r="223" spans="1:9" s="441" customFormat="1">
      <c r="A223" s="435"/>
      <c r="B223" s="457"/>
      <c r="C223" s="457"/>
      <c r="I223"/>
    </row>
    <row r="224" spans="1:9" s="441" customFormat="1">
      <c r="A224" s="435"/>
      <c r="B224" s="457"/>
      <c r="C224" s="457"/>
      <c r="I224"/>
    </row>
    <row r="225" spans="1:9" s="441" customFormat="1">
      <c r="A225" s="435"/>
      <c r="B225" s="457"/>
      <c r="C225" s="457"/>
      <c r="I225"/>
    </row>
  </sheetData>
  <pageMargins left="0.39370078740157483" right="0.19685039370078741" top="0.78740157480314965" bottom="0.98425196850393704" header="0.11811023622047245" footer="0.11811023622047245"/>
  <pageSetup paperSize="9" scale="70" orientation="portrait" r:id="rId1"/>
  <headerFooter>
    <oddFooter>&amp;L&amp;"MetaNormalLF-Roman,Standard"&amp;10Statistisches Bundesamt, Tabellen zu den UGR, Teil 5, 2018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5"/>
  <sheetViews>
    <sheetView zoomScaleNormal="100" workbookViewId="0"/>
  </sheetViews>
  <sheetFormatPr baseColWidth="10" defaultRowHeight="15"/>
  <cols>
    <col min="1" max="1" width="5.7109375" style="435" customWidth="1"/>
    <col min="2" max="2" width="60.7109375" style="456" customWidth="1"/>
    <col min="3" max="3" width="11.28515625" style="456" customWidth="1"/>
    <col min="4" max="8" width="11.28515625" style="441" customWidth="1"/>
  </cols>
  <sheetData>
    <row r="1" spans="1:9" s="429" customFormat="1" ht="18" customHeight="1">
      <c r="A1" s="493" t="s">
        <v>839</v>
      </c>
      <c r="B1" s="459"/>
      <c r="C1" s="459"/>
    </row>
    <row r="2" spans="1:9" s="433" customFormat="1" ht="18" customHeight="1">
      <c r="A2" s="431" t="s">
        <v>26</v>
      </c>
      <c r="B2" s="432"/>
      <c r="C2" s="460"/>
      <c r="E2" s="381"/>
    </row>
    <row r="3" spans="1:9" s="433" customFormat="1" ht="18" customHeight="1">
      <c r="A3" s="474"/>
      <c r="B3" s="461"/>
      <c r="C3" s="460"/>
      <c r="E3" s="381"/>
      <c r="H3" s="474"/>
    </row>
    <row r="4" spans="1:9" s="438" customFormat="1" ht="50.25" customHeight="1">
      <c r="A4" s="367" t="s">
        <v>694</v>
      </c>
      <c r="B4" s="319" t="s">
        <v>695</v>
      </c>
      <c r="C4" s="367" t="s">
        <v>64</v>
      </c>
      <c r="D4" s="319" t="s">
        <v>610</v>
      </c>
      <c r="E4" s="319" t="s">
        <v>755</v>
      </c>
      <c r="F4" s="319" t="s">
        <v>744</v>
      </c>
      <c r="G4" s="319" t="s">
        <v>672</v>
      </c>
      <c r="H4" s="368" t="s">
        <v>746</v>
      </c>
    </row>
    <row r="5" spans="1:9" s="441" customFormat="1" ht="24.95" customHeight="1">
      <c r="A5" s="476"/>
      <c r="B5" s="477"/>
      <c r="C5" s="478">
        <v>2005</v>
      </c>
      <c r="D5" s="478"/>
      <c r="E5" s="478"/>
      <c r="F5" s="478"/>
      <c r="G5" s="478"/>
      <c r="H5" s="478"/>
    </row>
    <row r="6" spans="1:9" s="441" customFormat="1" ht="15" customHeight="1">
      <c r="A6" s="442" t="s">
        <v>701</v>
      </c>
      <c r="B6" s="443" t="s">
        <v>702</v>
      </c>
      <c r="C6" s="480">
        <v>3515.994819706169</v>
      </c>
      <c r="D6" s="480">
        <v>74.673890928692799</v>
      </c>
      <c r="E6" s="480">
        <v>159.02944665682145</v>
      </c>
      <c r="F6" s="480">
        <v>3074.1825602708832</v>
      </c>
      <c r="G6" s="480">
        <v>171.32548268420359</v>
      </c>
      <c r="H6" s="480">
        <v>36.783439165568083</v>
      </c>
      <c r="I6" s="448"/>
    </row>
    <row r="7" spans="1:9" s="441" customFormat="1" ht="15" customHeight="1">
      <c r="A7" s="442" t="s">
        <v>703</v>
      </c>
      <c r="B7" s="443" t="s">
        <v>704</v>
      </c>
      <c r="C7" s="480">
        <v>198.83369083441227</v>
      </c>
      <c r="D7" s="480">
        <v>33.432088883947372</v>
      </c>
      <c r="E7" s="480">
        <v>115.75172499108564</v>
      </c>
      <c r="F7" s="480">
        <v>1.9679128297855795</v>
      </c>
      <c r="G7" s="480">
        <v>37.966500433671399</v>
      </c>
      <c r="H7" s="480">
        <v>9.7154636959222813</v>
      </c>
      <c r="I7" s="448"/>
    </row>
    <row r="8" spans="1:9" s="441" customFormat="1" ht="15" customHeight="1">
      <c r="A8" s="442" t="s">
        <v>705</v>
      </c>
      <c r="B8" s="443" t="s">
        <v>706</v>
      </c>
      <c r="C8" s="480">
        <v>3697.5484081655923</v>
      </c>
      <c r="D8" s="480">
        <v>1578.8071350615658</v>
      </c>
      <c r="E8" s="480">
        <v>994.03883030039231</v>
      </c>
      <c r="F8" s="480">
        <v>24.678313248373627</v>
      </c>
      <c r="G8" s="480">
        <v>975.64278498039505</v>
      </c>
      <c r="H8" s="480">
        <v>124.38134457486565</v>
      </c>
      <c r="I8" s="448"/>
    </row>
    <row r="9" spans="1:9" s="441" customFormat="1" ht="15" customHeight="1">
      <c r="A9" s="442" t="s">
        <v>707</v>
      </c>
      <c r="B9" s="443" t="s">
        <v>708</v>
      </c>
      <c r="C9" s="480">
        <v>234.89900275239501</v>
      </c>
      <c r="D9" s="480">
        <v>55.137352383374505</v>
      </c>
      <c r="E9" s="480">
        <v>13.868602888016946</v>
      </c>
      <c r="F9" s="480">
        <v>2.7702481782337154</v>
      </c>
      <c r="G9" s="480">
        <v>117.3052357460945</v>
      </c>
      <c r="H9" s="480">
        <v>45.817563556675353</v>
      </c>
      <c r="I9" s="448"/>
    </row>
    <row r="10" spans="1:9" s="441" customFormat="1" ht="15" customHeight="1">
      <c r="A10" s="442" t="s">
        <v>709</v>
      </c>
      <c r="B10" s="443" t="s">
        <v>710</v>
      </c>
      <c r="C10" s="480">
        <v>3944.4239182193578</v>
      </c>
      <c r="D10" s="480">
        <v>379.16106327141284</v>
      </c>
      <c r="E10" s="480">
        <v>3138.1462102232686</v>
      </c>
      <c r="F10" s="480">
        <v>10.695612712439091</v>
      </c>
      <c r="G10" s="480">
        <v>303.10561687294251</v>
      </c>
      <c r="H10" s="480">
        <v>113.31541513929524</v>
      </c>
      <c r="I10" s="448"/>
    </row>
    <row r="11" spans="1:9" s="441" customFormat="1" ht="15" customHeight="1">
      <c r="A11" s="442" t="s">
        <v>711</v>
      </c>
      <c r="B11" s="443" t="s">
        <v>712</v>
      </c>
      <c r="C11" s="480">
        <v>2859.5562054166812</v>
      </c>
      <c r="D11" s="480">
        <v>514.11058957994226</v>
      </c>
      <c r="E11" s="480">
        <v>829.7758481424612</v>
      </c>
      <c r="F11" s="480">
        <v>9.5989298417734581</v>
      </c>
      <c r="G11" s="480">
        <v>1397.3933421481934</v>
      </c>
      <c r="H11" s="480">
        <v>108.67749570431066</v>
      </c>
      <c r="I11" s="448"/>
    </row>
    <row r="12" spans="1:9" s="441" customFormat="1" ht="15" customHeight="1">
      <c r="A12" s="442" t="s">
        <v>713</v>
      </c>
      <c r="B12" s="443" t="s">
        <v>714</v>
      </c>
      <c r="C12" s="480">
        <v>7980.0754219368164</v>
      </c>
      <c r="D12" s="480">
        <v>1656.2788889289668</v>
      </c>
      <c r="E12" s="480">
        <v>3714.933226040831</v>
      </c>
      <c r="F12" s="480">
        <v>21.310418455798931</v>
      </c>
      <c r="G12" s="480">
        <v>2304.8740366098195</v>
      </c>
      <c r="H12" s="480">
        <v>282.67885190139964</v>
      </c>
      <c r="I12" s="448"/>
    </row>
    <row r="13" spans="1:9" s="441" customFormat="1" ht="15" customHeight="1">
      <c r="A13" s="442" t="s">
        <v>715</v>
      </c>
      <c r="B13" s="443" t="s">
        <v>716</v>
      </c>
      <c r="C13" s="480">
        <v>24060.352690038289</v>
      </c>
      <c r="D13" s="480">
        <v>604.64126589782563</v>
      </c>
      <c r="E13" s="480">
        <v>18548.43609025341</v>
      </c>
      <c r="F13" s="480">
        <v>9.6182418479637874</v>
      </c>
      <c r="G13" s="480">
        <v>2977.506045569311</v>
      </c>
      <c r="H13" s="480">
        <v>1920.1510464697815</v>
      </c>
      <c r="I13" s="448"/>
    </row>
    <row r="14" spans="1:9" s="441" customFormat="1" ht="15" customHeight="1">
      <c r="A14" s="442" t="s">
        <v>717</v>
      </c>
      <c r="B14" s="443" t="s">
        <v>718</v>
      </c>
      <c r="C14" s="480">
        <v>136.03801354666575</v>
      </c>
      <c r="D14" s="480">
        <v>72.703139407794239</v>
      </c>
      <c r="E14" s="480">
        <v>7.0900378945622275</v>
      </c>
      <c r="F14" s="480">
        <v>0</v>
      </c>
      <c r="G14" s="480">
        <v>49.196507678752766</v>
      </c>
      <c r="H14" s="480">
        <v>7.0483285655565231</v>
      </c>
      <c r="I14" s="448"/>
    </row>
    <row r="15" spans="1:9" s="441" customFormat="1" ht="15" customHeight="1">
      <c r="A15" s="442" t="s">
        <v>719</v>
      </c>
      <c r="B15" s="443" t="s">
        <v>720</v>
      </c>
      <c r="C15" s="480">
        <v>2227.22233809095</v>
      </c>
      <c r="D15" s="480">
        <v>531.27633497186957</v>
      </c>
      <c r="E15" s="480">
        <v>1032.7370547229666</v>
      </c>
      <c r="F15" s="480">
        <v>6.2037879328210854</v>
      </c>
      <c r="G15" s="480">
        <v>461.16098454507346</v>
      </c>
      <c r="H15" s="480">
        <v>195.84417591821898</v>
      </c>
      <c r="I15" s="448"/>
    </row>
    <row r="16" spans="1:9" s="441" customFormat="1" ht="15" customHeight="1">
      <c r="A16" s="442" t="s">
        <v>721</v>
      </c>
      <c r="B16" s="443" t="s">
        <v>722</v>
      </c>
      <c r="C16" s="480">
        <v>143.66479605892118</v>
      </c>
      <c r="D16" s="480">
        <v>117.94946710402387</v>
      </c>
      <c r="E16" s="480">
        <v>14.861105349076414</v>
      </c>
      <c r="F16" s="480">
        <v>1.2301965505736252</v>
      </c>
      <c r="G16" s="480">
        <v>6.8216935781026278</v>
      </c>
      <c r="H16" s="480">
        <v>2.8023334771446229</v>
      </c>
      <c r="I16" s="448"/>
    </row>
    <row r="17" spans="1:9" s="441" customFormat="1" ht="15" customHeight="1">
      <c r="A17" s="442" t="s">
        <v>723</v>
      </c>
      <c r="B17" s="443" t="s">
        <v>724</v>
      </c>
      <c r="C17" s="480">
        <v>538.95675194055298</v>
      </c>
      <c r="D17" s="480">
        <v>260.2898329959433</v>
      </c>
      <c r="E17" s="480">
        <v>81.612130739856099</v>
      </c>
      <c r="F17" s="480">
        <v>3.6929000418665647</v>
      </c>
      <c r="G17" s="480">
        <v>136.72205489312773</v>
      </c>
      <c r="H17" s="480">
        <v>56.639833269759208</v>
      </c>
      <c r="I17" s="448"/>
    </row>
    <row r="18" spans="1:9" s="441" customFormat="1" ht="15" customHeight="1">
      <c r="A18" s="442" t="s">
        <v>725</v>
      </c>
      <c r="B18" s="443" t="s">
        <v>726</v>
      </c>
      <c r="C18" s="480">
        <v>3758.6074921155355</v>
      </c>
      <c r="D18" s="480">
        <v>1693.5958777125279</v>
      </c>
      <c r="E18" s="480">
        <v>184.51735497377859</v>
      </c>
      <c r="F18" s="480">
        <v>33.683531342353668</v>
      </c>
      <c r="G18" s="480">
        <v>1428.2248905881481</v>
      </c>
      <c r="H18" s="480">
        <v>418.58583749872702</v>
      </c>
      <c r="I18" s="448"/>
    </row>
    <row r="19" spans="1:9" s="441" customFormat="1" ht="15" customHeight="1">
      <c r="A19" s="442" t="s">
        <v>727</v>
      </c>
      <c r="B19" s="443" t="s">
        <v>728</v>
      </c>
      <c r="C19" s="480">
        <v>468.62275643529057</v>
      </c>
      <c r="D19" s="480">
        <v>137.42899258984318</v>
      </c>
      <c r="E19" s="480">
        <v>156.93235820304963</v>
      </c>
      <c r="F19" s="480">
        <v>1.2248963677778109</v>
      </c>
      <c r="G19" s="480">
        <v>120.4715916953303</v>
      </c>
      <c r="H19" s="480">
        <v>52.564917579289606</v>
      </c>
      <c r="I19" s="448"/>
    </row>
    <row r="20" spans="1:9" s="441" customFormat="1" ht="15" customHeight="1">
      <c r="A20" s="442" t="s">
        <v>729</v>
      </c>
      <c r="B20" s="443" t="s">
        <v>730</v>
      </c>
      <c r="C20" s="480">
        <v>1397.3800352732487</v>
      </c>
      <c r="D20" s="480">
        <v>270.81840723525238</v>
      </c>
      <c r="E20" s="480">
        <v>10.411442817851414</v>
      </c>
      <c r="F20" s="480">
        <v>57.135974932723137</v>
      </c>
      <c r="G20" s="480">
        <v>316.01787392209116</v>
      </c>
      <c r="H20" s="480">
        <v>742.99633636533065</v>
      </c>
      <c r="I20" s="448"/>
    </row>
    <row r="21" spans="1:9" s="441" customFormat="1" ht="15" customHeight="1">
      <c r="A21" s="442" t="s">
        <v>731</v>
      </c>
      <c r="B21" s="443" t="s">
        <v>732</v>
      </c>
      <c r="C21" s="480">
        <v>92.280886658006764</v>
      </c>
      <c r="D21" s="480">
        <v>35.33206621800359</v>
      </c>
      <c r="E21" s="480">
        <v>27.572233850935351</v>
      </c>
      <c r="F21" s="480">
        <v>0.52963365876520674</v>
      </c>
      <c r="G21" s="480">
        <v>20.921574731980723</v>
      </c>
      <c r="H21" s="480">
        <v>7.9253781983218961</v>
      </c>
      <c r="I21" s="448"/>
    </row>
    <row r="22" spans="1:9" s="441" customFormat="1" ht="15" customHeight="1">
      <c r="A22" s="442" t="s">
        <v>733</v>
      </c>
      <c r="B22" s="443" t="s">
        <v>734</v>
      </c>
      <c r="C22" s="480">
        <v>275.84624333671763</v>
      </c>
      <c r="D22" s="480">
        <v>169.81678518749078</v>
      </c>
      <c r="E22" s="480">
        <v>4.7917577672928058</v>
      </c>
      <c r="F22" s="480">
        <v>0.94560744091428017</v>
      </c>
      <c r="G22" s="480">
        <v>39.455682859629043</v>
      </c>
      <c r="H22" s="480">
        <v>60.836410081390724</v>
      </c>
      <c r="I22" s="448"/>
    </row>
    <row r="23" spans="1:9" s="441" customFormat="1" ht="15" customHeight="1">
      <c r="A23" s="442" t="s">
        <v>735</v>
      </c>
      <c r="B23" s="443" t="s">
        <v>736</v>
      </c>
      <c r="C23" s="480">
        <v>2954.0215062895604</v>
      </c>
      <c r="D23" s="480">
        <v>1112.5927357056628</v>
      </c>
      <c r="E23" s="480">
        <v>573.30023971618766</v>
      </c>
      <c r="F23" s="480">
        <v>23.935062713536386</v>
      </c>
      <c r="G23" s="480">
        <v>964.45046683757698</v>
      </c>
      <c r="H23" s="480">
        <v>279.74300131659686</v>
      </c>
      <c r="I23" s="448"/>
    </row>
    <row r="24" spans="1:9" s="441" customFormat="1" ht="8.1" customHeight="1">
      <c r="A24" s="481"/>
      <c r="B24" s="482"/>
      <c r="C24" s="480"/>
      <c r="D24" s="480"/>
      <c r="E24" s="480"/>
      <c r="F24" s="480"/>
      <c r="G24" s="480"/>
      <c r="H24" s="480"/>
      <c r="I24" s="448"/>
    </row>
    <row r="25" spans="1:9" s="441" customFormat="1" ht="15" customHeight="1">
      <c r="A25" s="444"/>
      <c r="B25" s="443" t="s">
        <v>737</v>
      </c>
      <c r="C25" s="480">
        <v>58484.324976815158</v>
      </c>
      <c r="D25" s="480">
        <v>9298.0459140641397</v>
      </c>
      <c r="E25" s="480">
        <v>29607.805695531839</v>
      </c>
      <c r="F25" s="480">
        <v>3283.4038283665836</v>
      </c>
      <c r="G25" s="480">
        <v>11828.562366374443</v>
      </c>
      <c r="H25" s="480">
        <v>4466.5071724781537</v>
      </c>
      <c r="I25" s="448"/>
    </row>
    <row r="26" spans="1:9" s="441" customFormat="1" ht="15" customHeight="1">
      <c r="A26" s="483"/>
      <c r="B26" s="484" t="s">
        <v>747</v>
      </c>
      <c r="C26" s="485">
        <v>28110.890148072875</v>
      </c>
      <c r="D26" s="485">
        <v>22551.075828419613</v>
      </c>
      <c r="E26" s="485">
        <v>0</v>
      </c>
      <c r="F26" s="485">
        <v>0</v>
      </c>
      <c r="G26" s="485">
        <v>2469.2935873210981</v>
      </c>
      <c r="H26" s="485">
        <v>3090.5207323321611</v>
      </c>
      <c r="I26" s="448"/>
    </row>
    <row r="27" spans="1:9" s="441" customFormat="1" ht="15" customHeight="1">
      <c r="A27" s="483"/>
      <c r="B27" s="443" t="s">
        <v>835</v>
      </c>
      <c r="C27" s="480">
        <v>86595.215124888025</v>
      </c>
      <c r="D27" s="480">
        <v>31849.121742483752</v>
      </c>
      <c r="E27" s="480">
        <v>29607.805695531839</v>
      </c>
      <c r="F27" s="480">
        <v>3283.4038283665836</v>
      </c>
      <c r="G27" s="480">
        <v>14297.85595369554</v>
      </c>
      <c r="H27" s="480">
        <v>7557.0279048103148</v>
      </c>
      <c r="I27" s="448"/>
    </row>
    <row r="28" spans="1:9" s="441" customFormat="1" ht="15" customHeight="1">
      <c r="A28" s="483"/>
      <c r="B28" s="484" t="s">
        <v>805</v>
      </c>
      <c r="C28" s="480">
        <v>-6884.4132008147153</v>
      </c>
      <c r="D28" s="480">
        <v>-2255.56665125985</v>
      </c>
      <c r="E28" s="480">
        <v>-3056.0586142500028</v>
      </c>
      <c r="F28" s="480">
        <v>0</v>
      </c>
      <c r="G28" s="480">
        <v>-1572.7879353048629</v>
      </c>
      <c r="H28" s="490">
        <v>0</v>
      </c>
      <c r="I28" s="448"/>
    </row>
    <row r="29" spans="1:9" s="441" customFormat="1" ht="15" customHeight="1">
      <c r="A29" s="483"/>
      <c r="B29" s="443" t="s">
        <v>836</v>
      </c>
      <c r="C29" s="480">
        <v>79710.801924073312</v>
      </c>
      <c r="D29" s="480">
        <v>29593.555091223901</v>
      </c>
      <c r="E29" s="480">
        <v>26551.747081281836</v>
      </c>
      <c r="F29" s="480">
        <v>3283.4038283665836</v>
      </c>
      <c r="G29" s="480">
        <v>12725.068018390677</v>
      </c>
      <c r="H29" s="480">
        <v>7557.0279048103148</v>
      </c>
      <c r="I29" s="448"/>
    </row>
    <row r="30" spans="1:9" s="441" customFormat="1" ht="24.95" customHeight="1">
      <c r="A30" s="483"/>
      <c r="B30" s="486"/>
      <c r="C30" s="494">
        <v>2010</v>
      </c>
      <c r="D30" s="487"/>
      <c r="E30" s="487"/>
      <c r="F30" s="487"/>
      <c r="G30" s="487"/>
      <c r="H30" s="487"/>
    </row>
    <row r="31" spans="1:9" s="441" customFormat="1" ht="15" customHeight="1">
      <c r="A31" s="442" t="s">
        <v>701</v>
      </c>
      <c r="B31" s="443" t="s">
        <v>702</v>
      </c>
      <c r="C31" s="480">
        <v>4098.7727862903366</v>
      </c>
      <c r="D31" s="480">
        <v>64.41601016502014</v>
      </c>
      <c r="E31" s="480">
        <v>191.87160790217357</v>
      </c>
      <c r="F31" s="480">
        <v>3614.4047272771772</v>
      </c>
      <c r="G31" s="480">
        <v>187.18386405153458</v>
      </c>
      <c r="H31" s="480">
        <v>40.89657689443127</v>
      </c>
    </row>
    <row r="32" spans="1:9" s="441" customFormat="1" ht="15" customHeight="1">
      <c r="A32" s="442" t="s">
        <v>703</v>
      </c>
      <c r="B32" s="443" t="s">
        <v>704</v>
      </c>
      <c r="C32" s="480">
        <v>181.92718329372394</v>
      </c>
      <c r="D32" s="480">
        <v>27.001297522100046</v>
      </c>
      <c r="E32" s="480">
        <v>108.19004045146559</v>
      </c>
      <c r="F32" s="480">
        <v>1.6761085904545978</v>
      </c>
      <c r="G32" s="480">
        <v>36.198535569382834</v>
      </c>
      <c r="H32" s="480">
        <v>8.8612011603208813</v>
      </c>
    </row>
    <row r="33" spans="1:8" s="441" customFormat="1" ht="15" customHeight="1">
      <c r="A33" s="442" t="s">
        <v>705</v>
      </c>
      <c r="B33" s="443" t="s">
        <v>706</v>
      </c>
      <c r="C33" s="480">
        <v>4143.518793034852</v>
      </c>
      <c r="D33" s="480">
        <v>1856.357477510018</v>
      </c>
      <c r="E33" s="480">
        <v>1059.7349865412721</v>
      </c>
      <c r="F33" s="480">
        <v>28.255107517989423</v>
      </c>
      <c r="G33" s="480">
        <v>1100.8730425440058</v>
      </c>
      <c r="H33" s="480">
        <v>98.298178921566645</v>
      </c>
    </row>
    <row r="34" spans="1:8" s="441" customFormat="1" ht="15" customHeight="1">
      <c r="A34" s="442" t="s">
        <v>707</v>
      </c>
      <c r="B34" s="443" t="s">
        <v>708</v>
      </c>
      <c r="C34" s="480">
        <v>409.89388478430732</v>
      </c>
      <c r="D34" s="480">
        <v>135.11749219912937</v>
      </c>
      <c r="E34" s="480">
        <v>31.363821316384367</v>
      </c>
      <c r="F34" s="480">
        <v>2.9138517332943694</v>
      </c>
      <c r="G34" s="480">
        <v>208.85606634814678</v>
      </c>
      <c r="H34" s="480">
        <v>31.64265318735243</v>
      </c>
    </row>
    <row r="35" spans="1:8" s="441" customFormat="1" ht="15" customHeight="1">
      <c r="A35" s="442" t="s">
        <v>709</v>
      </c>
      <c r="B35" s="443" t="s">
        <v>710</v>
      </c>
      <c r="C35" s="480">
        <v>4085.7491077722411</v>
      </c>
      <c r="D35" s="480">
        <v>484.05418927179397</v>
      </c>
      <c r="E35" s="480">
        <v>2931.2751668632272</v>
      </c>
      <c r="F35" s="480">
        <v>12.278636205841453</v>
      </c>
      <c r="G35" s="480">
        <v>470.88015749283187</v>
      </c>
      <c r="H35" s="480">
        <v>187.26095793854671</v>
      </c>
    </row>
    <row r="36" spans="1:8" s="441" customFormat="1" ht="15" customHeight="1">
      <c r="A36" s="442" t="s">
        <v>711</v>
      </c>
      <c r="B36" s="443" t="s">
        <v>712</v>
      </c>
      <c r="C36" s="480">
        <v>2939.9650658267265</v>
      </c>
      <c r="D36" s="480">
        <v>476.56870498276152</v>
      </c>
      <c r="E36" s="480">
        <v>785.92401524948536</v>
      </c>
      <c r="F36" s="480">
        <v>12.327288360111535</v>
      </c>
      <c r="G36" s="480">
        <v>1585.0751533806811</v>
      </c>
      <c r="H36" s="480">
        <v>80.06990385368691</v>
      </c>
    </row>
    <row r="37" spans="1:8" s="441" customFormat="1" ht="15" customHeight="1">
      <c r="A37" s="442" t="s">
        <v>713</v>
      </c>
      <c r="B37" s="443" t="s">
        <v>714</v>
      </c>
      <c r="C37" s="480">
        <v>7999.2773862435497</v>
      </c>
      <c r="D37" s="480">
        <v>1445.3311686242923</v>
      </c>
      <c r="E37" s="480">
        <v>3424.4548087520952</v>
      </c>
      <c r="F37" s="480">
        <v>24.39324164370408</v>
      </c>
      <c r="G37" s="480">
        <v>2867.3572779202309</v>
      </c>
      <c r="H37" s="480">
        <v>237.74088930322768</v>
      </c>
    </row>
    <row r="38" spans="1:8" s="441" customFormat="1" ht="15" customHeight="1">
      <c r="A38" s="442" t="s">
        <v>715</v>
      </c>
      <c r="B38" s="443" t="s">
        <v>716</v>
      </c>
      <c r="C38" s="480">
        <v>23664.527491052555</v>
      </c>
      <c r="D38" s="480">
        <v>995.76670041861928</v>
      </c>
      <c r="E38" s="480">
        <v>18991.342770613723</v>
      </c>
      <c r="F38" s="480">
        <v>11.308285640056031</v>
      </c>
      <c r="G38" s="480">
        <v>1831.4761876836767</v>
      </c>
      <c r="H38" s="480">
        <v>1834.6335466964795</v>
      </c>
    </row>
    <row r="39" spans="1:8" s="441" customFormat="1" ht="15" customHeight="1">
      <c r="A39" s="442" t="s">
        <v>717</v>
      </c>
      <c r="B39" s="443" t="s">
        <v>718</v>
      </c>
      <c r="C39" s="480">
        <v>153.17984033804075</v>
      </c>
      <c r="D39" s="480">
        <v>88.265653539788929</v>
      </c>
      <c r="E39" s="480">
        <v>2.5629527297375194</v>
      </c>
      <c r="F39" s="480">
        <v>3.1008481678077775</v>
      </c>
      <c r="G39" s="480">
        <v>55.730428947554877</v>
      </c>
      <c r="H39" s="480">
        <v>3.5199569531516395</v>
      </c>
    </row>
    <row r="40" spans="1:8" s="441" customFormat="1" ht="15" customHeight="1">
      <c r="A40" s="442" t="s">
        <v>719</v>
      </c>
      <c r="B40" s="443" t="s">
        <v>720</v>
      </c>
      <c r="C40" s="480">
        <v>1532.7475314652343</v>
      </c>
      <c r="D40" s="480">
        <v>372.06957651121076</v>
      </c>
      <c r="E40" s="480">
        <v>772.99338876236777</v>
      </c>
      <c r="F40" s="480">
        <v>6.3856114206213235</v>
      </c>
      <c r="G40" s="480">
        <v>315.43926862960359</v>
      </c>
      <c r="H40" s="480">
        <v>65.859686141430814</v>
      </c>
    </row>
    <row r="41" spans="1:8" s="441" customFormat="1" ht="15" customHeight="1">
      <c r="A41" s="442" t="s">
        <v>721</v>
      </c>
      <c r="B41" s="443" t="s">
        <v>722</v>
      </c>
      <c r="C41" s="480">
        <v>208.92966200234619</v>
      </c>
      <c r="D41" s="480">
        <v>190.22740886093817</v>
      </c>
      <c r="E41" s="480">
        <v>5.4608158722245275</v>
      </c>
      <c r="F41" s="480">
        <v>1.2113482989352686</v>
      </c>
      <c r="G41" s="480">
        <v>10.472745546382979</v>
      </c>
      <c r="H41" s="480">
        <v>1.5573434238652608</v>
      </c>
    </row>
    <row r="42" spans="1:8" s="441" customFormat="1" ht="15" customHeight="1">
      <c r="A42" s="442" t="s">
        <v>723</v>
      </c>
      <c r="B42" s="443" t="s">
        <v>724</v>
      </c>
      <c r="C42" s="480">
        <v>597.75387013217141</v>
      </c>
      <c r="D42" s="480">
        <v>288.84879629876616</v>
      </c>
      <c r="E42" s="480">
        <v>0</v>
      </c>
      <c r="F42" s="480">
        <v>5.2675362539030628</v>
      </c>
      <c r="G42" s="480">
        <v>248.57300048508046</v>
      </c>
      <c r="H42" s="480">
        <v>55.064537094421638</v>
      </c>
    </row>
    <row r="43" spans="1:8" s="441" customFormat="1" ht="15" customHeight="1">
      <c r="A43" s="442" t="s">
        <v>725</v>
      </c>
      <c r="B43" s="443" t="s">
        <v>726</v>
      </c>
      <c r="C43" s="480">
        <v>4811.2847235458112</v>
      </c>
      <c r="D43" s="480">
        <v>2313.4575975507587</v>
      </c>
      <c r="E43" s="480">
        <v>162.78559178967186</v>
      </c>
      <c r="F43" s="480">
        <v>40.054305731759719</v>
      </c>
      <c r="G43" s="480">
        <v>1983.0646205105538</v>
      </c>
      <c r="H43" s="480">
        <v>311.92260796306738</v>
      </c>
    </row>
    <row r="44" spans="1:8" s="441" customFormat="1" ht="15" customHeight="1">
      <c r="A44" s="442" t="s">
        <v>727</v>
      </c>
      <c r="B44" s="443" t="s">
        <v>728</v>
      </c>
      <c r="C44" s="480">
        <v>234.6676011033141</v>
      </c>
      <c r="D44" s="480">
        <v>105.44503431445627</v>
      </c>
      <c r="E44" s="480">
        <v>45.932509290588371</v>
      </c>
      <c r="F44" s="480">
        <v>1.6726666037954072</v>
      </c>
      <c r="G44" s="480">
        <v>69.232303470365892</v>
      </c>
      <c r="H44" s="480">
        <v>12.385087424108107</v>
      </c>
    </row>
    <row r="45" spans="1:8" s="441" customFormat="1" ht="15" customHeight="1">
      <c r="A45" s="442" t="s">
        <v>729</v>
      </c>
      <c r="B45" s="443" t="s">
        <v>730</v>
      </c>
      <c r="C45" s="480">
        <v>1591.773019389303</v>
      </c>
      <c r="D45" s="480">
        <v>387.31032383269519</v>
      </c>
      <c r="E45" s="480">
        <v>17.526522895010231</v>
      </c>
      <c r="F45" s="480">
        <v>65.955688109901104</v>
      </c>
      <c r="G45" s="480">
        <v>394.34877079455316</v>
      </c>
      <c r="H45" s="480">
        <v>726.6317137571433</v>
      </c>
    </row>
    <row r="46" spans="1:8" s="441" customFormat="1" ht="15" customHeight="1">
      <c r="A46" s="442" t="s">
        <v>731</v>
      </c>
      <c r="B46" s="443" t="s">
        <v>732</v>
      </c>
      <c r="C46" s="480">
        <v>102.07286053478745</v>
      </c>
      <c r="D46" s="480">
        <v>49.766671226117225</v>
      </c>
      <c r="E46" s="480">
        <v>20.341931283220205</v>
      </c>
      <c r="F46" s="480">
        <v>0.66822202863673041</v>
      </c>
      <c r="G46" s="480">
        <v>24.737012570106664</v>
      </c>
      <c r="H46" s="480">
        <v>6.5590234267066236</v>
      </c>
    </row>
    <row r="47" spans="1:8" s="441" customFormat="1" ht="15" customHeight="1">
      <c r="A47" s="442" t="s">
        <v>733</v>
      </c>
      <c r="B47" s="443" t="s">
        <v>734</v>
      </c>
      <c r="C47" s="480">
        <v>457.94688176190823</v>
      </c>
      <c r="D47" s="480">
        <v>341.37332057234391</v>
      </c>
      <c r="E47" s="480">
        <v>4.3164812159266468</v>
      </c>
      <c r="F47" s="480">
        <v>4.3154248746360242</v>
      </c>
      <c r="G47" s="480">
        <v>77.834291280454252</v>
      </c>
      <c r="H47" s="480">
        <v>30.107363818547341</v>
      </c>
    </row>
    <row r="48" spans="1:8" s="441" customFormat="1" ht="15" customHeight="1">
      <c r="A48" s="442" t="s">
        <v>735</v>
      </c>
      <c r="B48" s="443" t="s">
        <v>736</v>
      </c>
      <c r="C48" s="480">
        <v>3088.9247811136124</v>
      </c>
      <c r="D48" s="480">
        <v>1293.8245390386483</v>
      </c>
      <c r="E48" s="480">
        <v>467.86441951406471</v>
      </c>
      <c r="F48" s="480">
        <v>25.639244321637154</v>
      </c>
      <c r="G48" s="480">
        <v>1105.1853984359263</v>
      </c>
      <c r="H48" s="480">
        <v>196.41117980333593</v>
      </c>
    </row>
    <row r="49" spans="1:8" s="441" customFormat="1" ht="8.1" customHeight="1">
      <c r="A49" s="481"/>
      <c r="B49" s="482"/>
      <c r="C49" s="480"/>
      <c r="D49" s="480"/>
      <c r="E49" s="480"/>
      <c r="F49" s="480"/>
      <c r="G49" s="480"/>
      <c r="H49" s="480"/>
    </row>
    <row r="50" spans="1:8" s="441" customFormat="1" ht="15" customHeight="1">
      <c r="A50" s="444"/>
      <c r="B50" s="443" t="s">
        <v>737</v>
      </c>
      <c r="C50" s="480">
        <v>60302.91246968483</v>
      </c>
      <c r="D50" s="480">
        <v>10915.20196243946</v>
      </c>
      <c r="E50" s="480">
        <v>29023.941831042641</v>
      </c>
      <c r="F50" s="480">
        <v>3861.8281427802622</v>
      </c>
      <c r="G50" s="480">
        <v>12572.518125661072</v>
      </c>
      <c r="H50" s="480">
        <v>3929.4224077613894</v>
      </c>
    </row>
    <row r="51" spans="1:8" s="441" customFormat="1" ht="15" customHeight="1">
      <c r="A51" s="483"/>
      <c r="B51" s="484" t="s">
        <v>747</v>
      </c>
      <c r="C51" s="485">
        <v>33558.281350420046</v>
      </c>
      <c r="D51" s="485">
        <v>29253.269091959544</v>
      </c>
      <c r="E51" s="485">
        <v>0</v>
      </c>
      <c r="F51" s="485">
        <v>0</v>
      </c>
      <c r="G51" s="485">
        <v>3914.8484337697173</v>
      </c>
      <c r="H51" s="485">
        <v>390.16382469078445</v>
      </c>
    </row>
    <row r="52" spans="1:8" s="441" customFormat="1" ht="15" customHeight="1">
      <c r="A52" s="483"/>
      <c r="B52" s="443" t="s">
        <v>835</v>
      </c>
      <c r="C52" s="480">
        <v>93861.193820104862</v>
      </c>
      <c r="D52" s="480">
        <v>40168.471054399008</v>
      </c>
      <c r="E52" s="480">
        <v>29023.941831042641</v>
      </c>
      <c r="F52" s="480">
        <v>3861.8281427802622</v>
      </c>
      <c r="G52" s="480">
        <v>16487.366559430789</v>
      </c>
      <c r="H52" s="480">
        <v>4319.586232452174</v>
      </c>
    </row>
    <row r="53" spans="1:8" s="441" customFormat="1" ht="15" customHeight="1">
      <c r="A53" s="483"/>
      <c r="B53" s="484" t="s">
        <v>805</v>
      </c>
      <c r="C53" s="480">
        <v>-7424.5320383688249</v>
      </c>
      <c r="D53" s="480">
        <v>-2388.220768830728</v>
      </c>
      <c r="E53" s="480">
        <v>-3527.960105330902</v>
      </c>
      <c r="F53" s="485">
        <v>0</v>
      </c>
      <c r="G53" s="480">
        <v>-1508.3511642071949</v>
      </c>
      <c r="H53" s="485">
        <v>0</v>
      </c>
    </row>
    <row r="54" spans="1:8" s="441" customFormat="1" ht="15" customHeight="1">
      <c r="A54" s="483"/>
      <c r="B54" s="443" t="s">
        <v>836</v>
      </c>
      <c r="C54" s="480">
        <v>86436.661781736053</v>
      </c>
      <c r="D54" s="480">
        <v>37780.250285568283</v>
      </c>
      <c r="E54" s="480">
        <v>25495.981725711739</v>
      </c>
      <c r="F54" s="480">
        <v>3861.8281427802622</v>
      </c>
      <c r="G54" s="480">
        <v>14979.015395223594</v>
      </c>
      <c r="H54" s="480">
        <v>4319.586232452174</v>
      </c>
    </row>
    <row r="55" spans="1:8" s="441" customFormat="1" ht="24.95" hidden="1" customHeight="1">
      <c r="A55" s="483"/>
      <c r="B55" s="486"/>
      <c r="C55" s="494">
        <v>2011</v>
      </c>
      <c r="D55" s="487"/>
      <c r="E55" s="487"/>
      <c r="F55" s="487"/>
      <c r="G55" s="487"/>
      <c r="H55" s="487"/>
    </row>
    <row r="56" spans="1:8" s="441" customFormat="1" ht="15" hidden="1" customHeight="1">
      <c r="A56" s="442" t="s">
        <v>701</v>
      </c>
      <c r="B56" s="443" t="s">
        <v>702</v>
      </c>
      <c r="C56" s="480">
        <v>4279.674171629511</v>
      </c>
      <c r="D56" s="480">
        <v>66.499504805016258</v>
      </c>
      <c r="E56" s="480">
        <v>198.20167817841815</v>
      </c>
      <c r="F56" s="480">
        <v>3791.5730240031658</v>
      </c>
      <c r="G56" s="480">
        <v>178.38745748850852</v>
      </c>
      <c r="H56" s="480">
        <v>45.012507154402329</v>
      </c>
    </row>
    <row r="57" spans="1:8" s="441" customFormat="1" ht="15" hidden="1" customHeight="1">
      <c r="A57" s="442" t="s">
        <v>703</v>
      </c>
      <c r="B57" s="443" t="s">
        <v>704</v>
      </c>
      <c r="C57" s="480">
        <v>169.05891216129572</v>
      </c>
      <c r="D57" s="480">
        <v>26.649504794215687</v>
      </c>
      <c r="E57" s="480">
        <v>100.55779570282684</v>
      </c>
      <c r="F57" s="480">
        <v>1.6681053579082055</v>
      </c>
      <c r="G57" s="480">
        <v>31.571697262151229</v>
      </c>
      <c r="H57" s="480">
        <v>8.6118090441937714</v>
      </c>
    </row>
    <row r="58" spans="1:8" s="441" customFormat="1" ht="15" hidden="1" customHeight="1">
      <c r="A58" s="442" t="s">
        <v>705</v>
      </c>
      <c r="B58" s="443" t="s">
        <v>706</v>
      </c>
      <c r="C58" s="480">
        <v>4291.3815265795474</v>
      </c>
      <c r="D58" s="480">
        <v>2025.2993024211933</v>
      </c>
      <c r="E58" s="480">
        <v>1039.1069767514252</v>
      </c>
      <c r="F58" s="480">
        <v>20.01547864078421</v>
      </c>
      <c r="G58" s="480">
        <v>1112.8394521630644</v>
      </c>
      <c r="H58" s="480">
        <v>94.120316603080951</v>
      </c>
    </row>
    <row r="59" spans="1:8" s="441" customFormat="1" ht="15" hidden="1" customHeight="1">
      <c r="A59" s="442" t="s">
        <v>707</v>
      </c>
      <c r="B59" s="443" t="s">
        <v>708</v>
      </c>
      <c r="C59" s="480">
        <v>383.8486964505845</v>
      </c>
      <c r="D59" s="480">
        <v>109.54106824033335</v>
      </c>
      <c r="E59" s="480">
        <v>10.607596925304115</v>
      </c>
      <c r="F59" s="480">
        <v>2.9800837428437177</v>
      </c>
      <c r="G59" s="480">
        <v>228.32378845565663</v>
      </c>
      <c r="H59" s="480">
        <v>32.396159086446694</v>
      </c>
    </row>
    <row r="60" spans="1:8" s="441" customFormat="1" ht="15" hidden="1" customHeight="1">
      <c r="A60" s="442" t="s">
        <v>709</v>
      </c>
      <c r="B60" s="443" t="s">
        <v>710</v>
      </c>
      <c r="C60" s="480">
        <v>3996.4302080500333</v>
      </c>
      <c r="D60" s="480">
        <v>479.19356037465525</v>
      </c>
      <c r="E60" s="480">
        <v>2872.6078662654022</v>
      </c>
      <c r="F60" s="480">
        <v>12.639314272062867</v>
      </c>
      <c r="G60" s="480">
        <v>448.27735015120692</v>
      </c>
      <c r="H60" s="480">
        <v>183.71211698670595</v>
      </c>
    </row>
    <row r="61" spans="1:8" s="441" customFormat="1" ht="15" hidden="1" customHeight="1">
      <c r="A61" s="442" t="s">
        <v>711</v>
      </c>
      <c r="B61" s="443" t="s">
        <v>712</v>
      </c>
      <c r="C61" s="480">
        <v>3250.3974038727479</v>
      </c>
      <c r="D61" s="480">
        <v>564.14795857349486</v>
      </c>
      <c r="E61" s="480">
        <v>884.34487510276779</v>
      </c>
      <c r="F61" s="480">
        <v>13.095727082844606</v>
      </c>
      <c r="G61" s="480">
        <v>1706.6123320810632</v>
      </c>
      <c r="H61" s="480">
        <v>82.196511032577263</v>
      </c>
    </row>
    <row r="62" spans="1:8" s="441" customFormat="1" ht="15" hidden="1" customHeight="1">
      <c r="A62" s="442" t="s">
        <v>713</v>
      </c>
      <c r="B62" s="443" t="s">
        <v>714</v>
      </c>
      <c r="C62" s="480">
        <v>7997.0926806517809</v>
      </c>
      <c r="D62" s="480">
        <v>1583.0782287212123</v>
      </c>
      <c r="E62" s="480">
        <v>3232.3005288901859</v>
      </c>
      <c r="F62" s="480">
        <v>26.795277488268344</v>
      </c>
      <c r="G62" s="480">
        <v>2947.5211846394341</v>
      </c>
      <c r="H62" s="480">
        <v>207.39746091267961</v>
      </c>
    </row>
    <row r="63" spans="1:8" s="441" customFormat="1" ht="15" hidden="1" customHeight="1">
      <c r="A63" s="442" t="s">
        <v>715</v>
      </c>
      <c r="B63" s="443" t="s">
        <v>716</v>
      </c>
      <c r="C63" s="480">
        <v>24090.425994404475</v>
      </c>
      <c r="D63" s="480">
        <v>763.80797226283687</v>
      </c>
      <c r="E63" s="480">
        <v>19618.308575018389</v>
      </c>
      <c r="F63" s="480">
        <v>12.02284166960867</v>
      </c>
      <c r="G63" s="480">
        <v>1807.2928829817961</v>
      </c>
      <c r="H63" s="480">
        <v>1888.9937224718442</v>
      </c>
    </row>
    <row r="64" spans="1:8" s="441" customFormat="1" ht="15" hidden="1" customHeight="1">
      <c r="A64" s="442" t="s">
        <v>717</v>
      </c>
      <c r="B64" s="443" t="s">
        <v>718</v>
      </c>
      <c r="C64" s="480">
        <v>168.66208487328117</v>
      </c>
      <c r="D64" s="480">
        <v>95.966699497144219</v>
      </c>
      <c r="E64" s="480">
        <v>2.5407417785159563</v>
      </c>
      <c r="F64" s="480">
        <v>3.2984030676440299</v>
      </c>
      <c r="G64" s="480">
        <v>63.069714950761835</v>
      </c>
      <c r="H64" s="480">
        <v>3.7865255792151506</v>
      </c>
    </row>
    <row r="65" spans="1:8" s="441" customFormat="1" ht="15" hidden="1" customHeight="1">
      <c r="A65" s="442" t="s">
        <v>719</v>
      </c>
      <c r="B65" s="443" t="s">
        <v>720</v>
      </c>
      <c r="C65" s="480">
        <v>1866.2226306161947</v>
      </c>
      <c r="D65" s="480">
        <v>623.48409224013471</v>
      </c>
      <c r="E65" s="480">
        <v>771.47012407122133</v>
      </c>
      <c r="F65" s="480">
        <v>7.0451044715581972</v>
      </c>
      <c r="G65" s="480">
        <v>395.12674778834958</v>
      </c>
      <c r="H65" s="480">
        <v>69.096562044930707</v>
      </c>
    </row>
    <row r="66" spans="1:8" s="441" customFormat="1" ht="15" hidden="1" customHeight="1">
      <c r="A66" s="442" t="s">
        <v>721</v>
      </c>
      <c r="B66" s="443" t="s">
        <v>722</v>
      </c>
      <c r="C66" s="480">
        <v>235.75690764885988</v>
      </c>
      <c r="D66" s="480">
        <v>209.16273839279864</v>
      </c>
      <c r="E66" s="480">
        <v>5.5578726405036551</v>
      </c>
      <c r="F66" s="480">
        <v>1.2628206168988785</v>
      </c>
      <c r="G66" s="480">
        <v>18.226484504608308</v>
      </c>
      <c r="H66" s="480">
        <v>1.5469914940503831</v>
      </c>
    </row>
    <row r="67" spans="1:8" s="441" customFormat="1" ht="15" hidden="1" customHeight="1">
      <c r="A67" s="442" t="s">
        <v>723</v>
      </c>
      <c r="B67" s="443" t="s">
        <v>724</v>
      </c>
      <c r="C67" s="480">
        <v>606.35287312391654</v>
      </c>
      <c r="D67" s="480">
        <v>295.03731710829754</v>
      </c>
      <c r="E67" s="480">
        <v>0</v>
      </c>
      <c r="F67" s="480">
        <v>5.6572196072995249</v>
      </c>
      <c r="G67" s="480">
        <v>249.88548475056152</v>
      </c>
      <c r="H67" s="480">
        <v>55.772851657757947</v>
      </c>
    </row>
    <row r="68" spans="1:8" s="441" customFormat="1" ht="15" hidden="1" customHeight="1">
      <c r="A68" s="442" t="s">
        <v>725</v>
      </c>
      <c r="B68" s="443" t="s">
        <v>726</v>
      </c>
      <c r="C68" s="480">
        <v>4742.2569775073462</v>
      </c>
      <c r="D68" s="480">
        <v>2305.8486420907416</v>
      </c>
      <c r="E68" s="480">
        <v>158.45321163665002</v>
      </c>
      <c r="F68" s="480">
        <v>41.951877933705127</v>
      </c>
      <c r="G68" s="480">
        <v>1930.0741511328799</v>
      </c>
      <c r="H68" s="480">
        <v>305.92909471336907</v>
      </c>
    </row>
    <row r="69" spans="1:8" s="441" customFormat="1" ht="15" hidden="1" customHeight="1">
      <c r="A69" s="442" t="s">
        <v>727</v>
      </c>
      <c r="B69" s="443" t="s">
        <v>728</v>
      </c>
      <c r="C69" s="480">
        <v>269.55345569979733</v>
      </c>
      <c r="D69" s="480">
        <v>122.73097360031593</v>
      </c>
      <c r="E69" s="480">
        <v>47.467471550093144</v>
      </c>
      <c r="F69" s="480">
        <v>1.9992428249165475</v>
      </c>
      <c r="G69" s="480">
        <v>81.18240339828084</v>
      </c>
      <c r="H69" s="480">
        <v>16.173364326190868</v>
      </c>
    </row>
    <row r="70" spans="1:8" s="441" customFormat="1" ht="15" hidden="1" customHeight="1">
      <c r="A70" s="442" t="s">
        <v>729</v>
      </c>
      <c r="B70" s="443" t="s">
        <v>730</v>
      </c>
      <c r="C70" s="480">
        <v>1579.6882830947484</v>
      </c>
      <c r="D70" s="480">
        <v>394.06979904587394</v>
      </c>
      <c r="E70" s="480">
        <v>17.396141364776433</v>
      </c>
      <c r="F70" s="480">
        <v>67.280468183831431</v>
      </c>
      <c r="G70" s="480">
        <v>354.6842570778021</v>
      </c>
      <c r="H70" s="480">
        <v>746.25761742246459</v>
      </c>
    </row>
    <row r="71" spans="1:8" s="441" customFormat="1" ht="15" hidden="1" customHeight="1">
      <c r="A71" s="442" t="s">
        <v>731</v>
      </c>
      <c r="B71" s="443" t="s">
        <v>732</v>
      </c>
      <c r="C71" s="480">
        <v>105.19085321963404</v>
      </c>
      <c r="D71" s="480">
        <v>53.521522063927854</v>
      </c>
      <c r="E71" s="480">
        <v>19.80665145458125</v>
      </c>
      <c r="F71" s="480">
        <v>0.73021457639366294</v>
      </c>
      <c r="G71" s="480">
        <v>24.493954152871744</v>
      </c>
      <c r="H71" s="480">
        <v>6.6385109718595334</v>
      </c>
    </row>
    <row r="72" spans="1:8" s="441" customFormat="1" ht="15" hidden="1" customHeight="1">
      <c r="A72" s="442" t="s">
        <v>733</v>
      </c>
      <c r="B72" s="443" t="s">
        <v>734</v>
      </c>
      <c r="C72" s="480">
        <v>499.2457130912822</v>
      </c>
      <c r="D72" s="480">
        <v>371.70575072934639</v>
      </c>
      <c r="E72" s="480">
        <v>4.3986592040557486</v>
      </c>
      <c r="F72" s="480">
        <v>4.6654225847168647</v>
      </c>
      <c r="G72" s="480">
        <v>82.852680446415533</v>
      </c>
      <c r="H72" s="480">
        <v>35.623200126747619</v>
      </c>
    </row>
    <row r="73" spans="1:8" s="441" customFormat="1" ht="15" hidden="1" customHeight="1">
      <c r="A73" s="442" t="s">
        <v>735</v>
      </c>
      <c r="B73" s="443" t="s">
        <v>736</v>
      </c>
      <c r="C73" s="480">
        <v>3014.8754446973376</v>
      </c>
      <c r="D73" s="480">
        <v>1268.5733720428957</v>
      </c>
      <c r="E73" s="480">
        <v>455.5529834553688</v>
      </c>
      <c r="F73" s="480">
        <v>26.908633070443891</v>
      </c>
      <c r="G73" s="480">
        <v>1071.0716964578965</v>
      </c>
      <c r="H73" s="480">
        <v>192.76875967073298</v>
      </c>
    </row>
    <row r="74" spans="1:8" s="441" customFormat="1" ht="8.1" hidden="1" customHeight="1">
      <c r="A74" s="481"/>
      <c r="B74" s="482"/>
      <c r="C74" s="480"/>
      <c r="D74" s="480"/>
      <c r="E74" s="480"/>
      <c r="F74" s="480"/>
      <c r="G74" s="480"/>
      <c r="H74" s="480"/>
    </row>
    <row r="75" spans="1:8" s="441" customFormat="1" ht="15" hidden="1" customHeight="1">
      <c r="A75" s="444"/>
      <c r="B75" s="443" t="s">
        <v>737</v>
      </c>
      <c r="C75" s="480">
        <v>61546.114817372378</v>
      </c>
      <c r="D75" s="480">
        <v>11358.318007004435</v>
      </c>
      <c r="E75" s="480">
        <v>29438.679749990486</v>
      </c>
      <c r="F75" s="480">
        <v>4041.5892591948946</v>
      </c>
      <c r="G75" s="480">
        <v>12731.49371988331</v>
      </c>
      <c r="H75" s="480">
        <v>3976.0340812992495</v>
      </c>
    </row>
    <row r="76" spans="1:8" s="441" customFormat="1" ht="15" hidden="1" customHeight="1">
      <c r="A76" s="483"/>
      <c r="B76" s="484" t="s">
        <v>747</v>
      </c>
      <c r="C76" s="485">
        <v>34726.243737316276</v>
      </c>
      <c r="D76" s="485">
        <v>30149.781859035989</v>
      </c>
      <c r="E76" s="485">
        <v>0</v>
      </c>
      <c r="F76" s="485">
        <v>0</v>
      </c>
      <c r="G76" s="485">
        <v>4171.733273775726</v>
      </c>
      <c r="H76" s="485">
        <v>404.72860450456017</v>
      </c>
    </row>
    <row r="77" spans="1:8" s="441" customFormat="1" ht="15" hidden="1" customHeight="1">
      <c r="A77" s="483"/>
      <c r="B77" s="443" t="s">
        <v>835</v>
      </c>
      <c r="C77" s="480">
        <v>96272.358554688661</v>
      </c>
      <c r="D77" s="480">
        <v>41508.099866040422</v>
      </c>
      <c r="E77" s="480">
        <v>29438.679749990486</v>
      </c>
      <c r="F77" s="480">
        <v>4041.5892591948946</v>
      </c>
      <c r="G77" s="480">
        <v>16903.226993659038</v>
      </c>
      <c r="H77" s="480">
        <v>4380.7626858038093</v>
      </c>
    </row>
    <row r="78" spans="1:8" s="441" customFormat="1" ht="15" hidden="1" customHeight="1">
      <c r="A78" s="483"/>
      <c r="B78" s="484" t="s">
        <v>805</v>
      </c>
      <c r="C78" s="480">
        <v>-7675.7106672909176</v>
      </c>
      <c r="D78" s="480">
        <v>-1857.5355207954506</v>
      </c>
      <c r="E78" s="480">
        <v>-4224.4123285823871</v>
      </c>
      <c r="F78" s="485">
        <v>0</v>
      </c>
      <c r="G78" s="480">
        <v>-1593.7628179130795</v>
      </c>
      <c r="H78" s="485">
        <v>0</v>
      </c>
    </row>
    <row r="79" spans="1:8" s="441" customFormat="1" ht="15" hidden="1" customHeight="1">
      <c r="A79" s="483"/>
      <c r="B79" s="443" t="s">
        <v>836</v>
      </c>
      <c r="C79" s="480">
        <v>88596.647887397747</v>
      </c>
      <c r="D79" s="480">
        <v>39650.564345244973</v>
      </c>
      <c r="E79" s="480">
        <v>25214.267421408098</v>
      </c>
      <c r="F79" s="480">
        <v>4041.5892591948946</v>
      </c>
      <c r="G79" s="480">
        <v>15309.464175745959</v>
      </c>
      <c r="H79" s="480">
        <v>4380.7626858038093</v>
      </c>
    </row>
    <row r="80" spans="1:8" s="441" customFormat="1" ht="24.95" hidden="1" customHeight="1">
      <c r="A80" s="483"/>
      <c r="B80" s="486"/>
      <c r="C80" s="487">
        <v>2012</v>
      </c>
      <c r="D80" s="487"/>
      <c r="E80" s="487"/>
      <c r="F80" s="487"/>
      <c r="G80" s="487"/>
      <c r="H80" s="487"/>
    </row>
    <row r="81" spans="1:8" s="441" customFormat="1" ht="15" hidden="1" customHeight="1">
      <c r="A81" s="489" t="s">
        <v>701</v>
      </c>
      <c r="B81" s="443" t="s">
        <v>702</v>
      </c>
      <c r="C81" s="480">
        <v>4425.7557115006621</v>
      </c>
      <c r="D81" s="480">
        <v>66.056247956143338</v>
      </c>
      <c r="E81" s="480">
        <v>177.72335691855932</v>
      </c>
      <c r="F81" s="480">
        <v>3949.0696548877472</v>
      </c>
      <c r="G81" s="480">
        <v>182.83533735032393</v>
      </c>
      <c r="H81" s="480">
        <v>50.071114387888386</v>
      </c>
    </row>
    <row r="82" spans="1:8" s="441" customFormat="1" ht="15" hidden="1" customHeight="1">
      <c r="A82" s="489" t="s">
        <v>703</v>
      </c>
      <c r="B82" s="443" t="s">
        <v>704</v>
      </c>
      <c r="C82" s="480">
        <v>184.72506574328793</v>
      </c>
      <c r="D82" s="480">
        <v>26.738869808349122</v>
      </c>
      <c r="E82" s="480">
        <v>115.95161130736125</v>
      </c>
      <c r="F82" s="480">
        <v>1.7516344001859077</v>
      </c>
      <c r="G82" s="480">
        <v>31.459312179306956</v>
      </c>
      <c r="H82" s="480">
        <v>8.8236380480846748</v>
      </c>
    </row>
    <row r="83" spans="1:8" s="441" customFormat="1" ht="15" hidden="1" customHeight="1">
      <c r="A83" s="489" t="s">
        <v>705</v>
      </c>
      <c r="B83" s="443" t="s">
        <v>706</v>
      </c>
      <c r="C83" s="480">
        <v>4476.1115640010303</v>
      </c>
      <c r="D83" s="480">
        <v>2153.0296707119669</v>
      </c>
      <c r="E83" s="480">
        <v>1043.3277675599445</v>
      </c>
      <c r="F83" s="480">
        <v>20.856167844122311</v>
      </c>
      <c r="G83" s="480">
        <v>1161.9420525981554</v>
      </c>
      <c r="H83" s="480">
        <v>96.95590528684059</v>
      </c>
    </row>
    <row r="84" spans="1:8" s="441" customFormat="1" ht="15" hidden="1" customHeight="1">
      <c r="A84" s="489" t="s">
        <v>707</v>
      </c>
      <c r="B84" s="443" t="s">
        <v>708</v>
      </c>
      <c r="C84" s="480">
        <v>419.50438821309376</v>
      </c>
      <c r="D84" s="480">
        <v>120.36504081601338</v>
      </c>
      <c r="E84" s="480">
        <v>10.733897442896026</v>
      </c>
      <c r="F84" s="480">
        <v>3.2722021348153754</v>
      </c>
      <c r="G84" s="480">
        <v>252.96948418262187</v>
      </c>
      <c r="H84" s="480">
        <v>32.163763636747099</v>
      </c>
    </row>
    <row r="85" spans="1:8" s="441" customFormat="1" ht="15" hidden="1" customHeight="1">
      <c r="A85" s="489" t="s">
        <v>709</v>
      </c>
      <c r="B85" s="443" t="s">
        <v>710</v>
      </c>
      <c r="C85" s="480">
        <v>3717.272862186092</v>
      </c>
      <c r="D85" s="480">
        <v>464.53966760926613</v>
      </c>
      <c r="E85" s="480">
        <v>2608.8045715493108</v>
      </c>
      <c r="F85" s="480">
        <v>12.959232873354541</v>
      </c>
      <c r="G85" s="480">
        <v>449.60352523037716</v>
      </c>
      <c r="H85" s="480">
        <v>181.36586492378311</v>
      </c>
    </row>
    <row r="86" spans="1:8" s="441" customFormat="1" ht="15" hidden="1" customHeight="1">
      <c r="A86" s="489" t="s">
        <v>711</v>
      </c>
      <c r="B86" s="443" t="s">
        <v>712</v>
      </c>
      <c r="C86" s="480">
        <v>3297.9139699915936</v>
      </c>
      <c r="D86" s="480">
        <v>560.08107989947757</v>
      </c>
      <c r="E86" s="480">
        <v>822.58961648217519</v>
      </c>
      <c r="F86" s="480">
        <v>13.782008535930817</v>
      </c>
      <c r="G86" s="480">
        <v>1815.2335409139819</v>
      </c>
      <c r="H86" s="480">
        <v>86.227724160028203</v>
      </c>
    </row>
    <row r="87" spans="1:8" s="441" customFormat="1" ht="15" hidden="1" customHeight="1">
      <c r="A87" s="489" t="s">
        <v>713</v>
      </c>
      <c r="B87" s="443" t="s">
        <v>714</v>
      </c>
      <c r="C87" s="480">
        <v>8025.0703306808664</v>
      </c>
      <c r="D87" s="480">
        <v>1672.8740281200892</v>
      </c>
      <c r="E87" s="480">
        <v>3101.7972516423024</v>
      </c>
      <c r="F87" s="480">
        <v>23.363474719338765</v>
      </c>
      <c r="G87" s="480">
        <v>3024.7301205018057</v>
      </c>
      <c r="H87" s="480">
        <v>202.30545569733033</v>
      </c>
    </row>
    <row r="88" spans="1:8" s="441" customFormat="1" ht="15" hidden="1" customHeight="1">
      <c r="A88" s="489" t="s">
        <v>715</v>
      </c>
      <c r="B88" s="443" t="s">
        <v>716</v>
      </c>
      <c r="C88" s="480">
        <v>23630.154995809724</v>
      </c>
      <c r="D88" s="480">
        <v>919.69664686673627</v>
      </c>
      <c r="E88" s="480">
        <v>18948.708886651319</v>
      </c>
      <c r="F88" s="480">
        <v>12.296275665077671</v>
      </c>
      <c r="G88" s="480">
        <v>1847.05506327423</v>
      </c>
      <c r="H88" s="480">
        <v>1902.3981233523584</v>
      </c>
    </row>
    <row r="89" spans="1:8" s="441" customFormat="1" ht="15" hidden="1" customHeight="1">
      <c r="A89" s="489" t="s">
        <v>717</v>
      </c>
      <c r="B89" s="443" t="s">
        <v>718</v>
      </c>
      <c r="C89" s="480">
        <v>183.36651308602163</v>
      </c>
      <c r="D89" s="480">
        <v>105.73053833610614</v>
      </c>
      <c r="E89" s="480">
        <v>2.5518924084151031</v>
      </c>
      <c r="F89" s="480">
        <v>3.3169247152456536</v>
      </c>
      <c r="G89" s="480">
        <v>67.948456247747288</v>
      </c>
      <c r="H89" s="480">
        <v>3.8187013785074604</v>
      </c>
    </row>
    <row r="90" spans="1:8" s="441" customFormat="1" ht="15" hidden="1" customHeight="1">
      <c r="A90" s="489" t="s">
        <v>719</v>
      </c>
      <c r="B90" s="443" t="s">
        <v>720</v>
      </c>
      <c r="C90" s="480">
        <v>1782.4716667315674</v>
      </c>
      <c r="D90" s="480">
        <v>610.16637394616055</v>
      </c>
      <c r="E90" s="480">
        <v>700.1514987086623</v>
      </c>
      <c r="F90" s="480">
        <v>7.2421963416839432</v>
      </c>
      <c r="G90" s="480">
        <v>397.7596761767461</v>
      </c>
      <c r="H90" s="480">
        <v>67.151921558314484</v>
      </c>
    </row>
    <row r="91" spans="1:8" s="441" customFormat="1" ht="15" hidden="1" customHeight="1">
      <c r="A91" s="489" t="s">
        <v>721</v>
      </c>
      <c r="B91" s="443" t="s">
        <v>722</v>
      </c>
      <c r="C91" s="480">
        <v>254.09830503621117</v>
      </c>
      <c r="D91" s="480">
        <v>223.8313662691927</v>
      </c>
      <c r="E91" s="480">
        <v>5.5822646434080383</v>
      </c>
      <c r="F91" s="480">
        <v>1.2895010690730295</v>
      </c>
      <c r="G91" s="480">
        <v>21.829470398838872</v>
      </c>
      <c r="H91" s="480">
        <v>1.5657026556985183</v>
      </c>
    </row>
    <row r="92" spans="1:8" s="441" customFormat="1" ht="15" hidden="1" customHeight="1">
      <c r="A92" s="489" t="s">
        <v>723</v>
      </c>
      <c r="B92" s="443" t="s">
        <v>724</v>
      </c>
      <c r="C92" s="480">
        <v>624.38819972967485</v>
      </c>
      <c r="D92" s="480">
        <v>305.91487124436082</v>
      </c>
      <c r="E92" s="480">
        <v>0</v>
      </c>
      <c r="F92" s="480">
        <v>5.9720451031288215</v>
      </c>
      <c r="G92" s="480">
        <v>257.76283400542525</v>
      </c>
      <c r="H92" s="480">
        <v>54.738449376759945</v>
      </c>
    </row>
    <row r="93" spans="1:8" s="441" customFormat="1" ht="15" hidden="1" customHeight="1">
      <c r="A93" s="489" t="s">
        <v>725</v>
      </c>
      <c r="B93" s="443" t="s">
        <v>726</v>
      </c>
      <c r="C93" s="480">
        <v>4745.437935550508</v>
      </c>
      <c r="D93" s="480">
        <v>2320.1183393095466</v>
      </c>
      <c r="E93" s="480">
        <v>143.84917070383869</v>
      </c>
      <c r="F93" s="480">
        <v>43.150585210193981</v>
      </c>
      <c r="G93" s="480">
        <v>1937.8136881346941</v>
      </c>
      <c r="H93" s="480">
        <v>300.50615219223391</v>
      </c>
    </row>
    <row r="94" spans="1:8" s="441" customFormat="1" ht="15" hidden="1" customHeight="1">
      <c r="A94" s="489" t="s">
        <v>727</v>
      </c>
      <c r="B94" s="443" t="s">
        <v>728</v>
      </c>
      <c r="C94" s="480">
        <v>301.71593400014257</v>
      </c>
      <c r="D94" s="480">
        <v>145.09472016730351</v>
      </c>
      <c r="E94" s="480">
        <v>44.168392132044723</v>
      </c>
      <c r="F94" s="480">
        <v>2.2832367456587397</v>
      </c>
      <c r="G94" s="480">
        <v>92.062972661896694</v>
      </c>
      <c r="H94" s="480">
        <v>18.106612293238946</v>
      </c>
    </row>
    <row r="95" spans="1:8" s="441" customFormat="1" ht="15" hidden="1" customHeight="1">
      <c r="A95" s="489" t="s">
        <v>729</v>
      </c>
      <c r="B95" s="443" t="s">
        <v>730</v>
      </c>
      <c r="C95" s="480">
        <v>1620.8134293654252</v>
      </c>
      <c r="D95" s="480">
        <v>412.86757330187567</v>
      </c>
      <c r="E95" s="480">
        <v>17.472488333867155</v>
      </c>
      <c r="F95" s="480">
        <v>68.895135152843991</v>
      </c>
      <c r="G95" s="480">
        <v>363.23254434131479</v>
      </c>
      <c r="H95" s="480">
        <v>758.34568823552354</v>
      </c>
    </row>
    <row r="96" spans="1:8" s="441" customFormat="1" ht="15" hidden="1" customHeight="1">
      <c r="A96" s="489" t="s">
        <v>731</v>
      </c>
      <c r="B96" s="443" t="s">
        <v>732</v>
      </c>
      <c r="C96" s="480">
        <v>108.68981319936213</v>
      </c>
      <c r="D96" s="480">
        <v>58.074928728603304</v>
      </c>
      <c r="E96" s="480">
        <v>17.98114633797984</v>
      </c>
      <c r="F96" s="480">
        <v>0.80203243096679722</v>
      </c>
      <c r="G96" s="480">
        <v>25.15307757477019</v>
      </c>
      <c r="H96" s="480">
        <v>6.6786281270419874</v>
      </c>
    </row>
    <row r="97" spans="1:8" s="441" customFormat="1" ht="15" hidden="1" customHeight="1">
      <c r="A97" s="489" t="s">
        <v>733</v>
      </c>
      <c r="B97" s="443" t="s">
        <v>734</v>
      </c>
      <c r="C97" s="480">
        <v>540.8047129400511</v>
      </c>
      <c r="D97" s="480">
        <v>405.49071066124543</v>
      </c>
      <c r="E97" s="480">
        <v>4.4977103698316192</v>
      </c>
      <c r="F97" s="480">
        <v>4.8598537400902639</v>
      </c>
      <c r="G97" s="480">
        <v>88.589057290972818</v>
      </c>
      <c r="H97" s="480">
        <v>37.367380877910961</v>
      </c>
    </row>
    <row r="98" spans="1:8" s="441" customFormat="1" ht="15" hidden="1" customHeight="1">
      <c r="A98" s="489" t="s">
        <v>735</v>
      </c>
      <c r="B98" s="443" t="s">
        <v>736</v>
      </c>
      <c r="C98" s="480">
        <v>2938.8479530321829</v>
      </c>
      <c r="D98" s="480">
        <v>1235.4045598998141</v>
      </c>
      <c r="E98" s="480">
        <v>414.68586665933714</v>
      </c>
      <c r="F98" s="480">
        <v>27.676235395046497</v>
      </c>
      <c r="G98" s="480">
        <v>1072.0892349393143</v>
      </c>
      <c r="H98" s="480">
        <v>188.99205613867048</v>
      </c>
    </row>
    <row r="99" spans="1:8" s="441" customFormat="1" ht="8.1" hidden="1" customHeight="1">
      <c r="A99" s="481"/>
      <c r="B99" s="482"/>
      <c r="C99" s="480"/>
      <c r="D99" s="480"/>
      <c r="E99" s="480"/>
      <c r="F99" s="480"/>
      <c r="G99" s="480"/>
      <c r="H99" s="480"/>
    </row>
    <row r="100" spans="1:8" s="441" customFormat="1" ht="15" hidden="1" customHeight="1">
      <c r="A100" s="444"/>
      <c r="B100" s="443" t="s">
        <v>737</v>
      </c>
      <c r="C100" s="480">
        <v>61277.143350797509</v>
      </c>
      <c r="D100" s="480">
        <v>11806.075233652251</v>
      </c>
      <c r="E100" s="480">
        <v>28180.577389851249</v>
      </c>
      <c r="F100" s="480">
        <v>4202.8383969645038</v>
      </c>
      <c r="G100" s="480">
        <v>13090.069448002525</v>
      </c>
      <c r="H100" s="480">
        <v>3997.5828823269603</v>
      </c>
    </row>
    <row r="101" spans="1:8" s="441" customFormat="1" ht="15" hidden="1" customHeight="1">
      <c r="A101" s="483"/>
      <c r="B101" s="484" t="s">
        <v>747</v>
      </c>
      <c r="C101" s="485">
        <v>36591.143787061781</v>
      </c>
      <c r="D101" s="485">
        <v>31938.786473209013</v>
      </c>
      <c r="E101" s="485">
        <v>0</v>
      </c>
      <c r="F101" s="485">
        <v>0</v>
      </c>
      <c r="G101" s="485">
        <v>4238.9665152596317</v>
      </c>
      <c r="H101" s="485">
        <v>413.3907985931329</v>
      </c>
    </row>
    <row r="102" spans="1:8" s="441" customFormat="1" ht="15" hidden="1" customHeight="1">
      <c r="A102" s="483"/>
      <c r="B102" s="443" t="s">
        <v>835</v>
      </c>
      <c r="C102" s="480">
        <v>97868.287137859297</v>
      </c>
      <c r="D102" s="480">
        <v>43744.861706861266</v>
      </c>
      <c r="E102" s="480">
        <v>28180.577389851249</v>
      </c>
      <c r="F102" s="480">
        <v>4202.8383969645038</v>
      </c>
      <c r="G102" s="480">
        <v>17329.035963262155</v>
      </c>
      <c r="H102" s="480">
        <v>4410.9736809200931</v>
      </c>
    </row>
    <row r="103" spans="1:8" s="441" customFormat="1" ht="15" hidden="1" customHeight="1">
      <c r="A103" s="483"/>
      <c r="B103" s="484" t="s">
        <v>805</v>
      </c>
      <c r="C103" s="480">
        <v>-7280.6898993192972</v>
      </c>
      <c r="D103" s="480">
        <v>-1592.1767453391251</v>
      </c>
      <c r="E103" s="480">
        <v>-4112.4744467690143</v>
      </c>
      <c r="F103" s="485">
        <v>0</v>
      </c>
      <c r="G103" s="480">
        <v>-1576.0387072111582</v>
      </c>
      <c r="H103" s="485">
        <v>0</v>
      </c>
    </row>
    <row r="104" spans="1:8" s="441" customFormat="1" ht="15" hidden="1" customHeight="1">
      <c r="A104" s="483"/>
      <c r="B104" s="443" t="s">
        <v>836</v>
      </c>
      <c r="C104" s="480">
        <v>90587.59723853998</v>
      </c>
      <c r="D104" s="480">
        <v>42152.684961522144</v>
      </c>
      <c r="E104" s="480">
        <v>24068.102943082235</v>
      </c>
      <c r="F104" s="480">
        <v>4202.8383969645038</v>
      </c>
      <c r="G104" s="480">
        <v>15752.997256050996</v>
      </c>
      <c r="H104" s="480">
        <v>4410.9736809200931</v>
      </c>
    </row>
    <row r="105" spans="1:8" s="441" customFormat="1" ht="24.95" hidden="1" customHeight="1">
      <c r="A105" s="483"/>
      <c r="B105" s="486"/>
      <c r="C105" s="487">
        <v>2013</v>
      </c>
      <c r="D105" s="495"/>
      <c r="E105" s="495"/>
      <c r="F105" s="495"/>
      <c r="G105" s="495"/>
      <c r="H105" s="495"/>
    </row>
    <row r="106" spans="1:8" s="441" customFormat="1" ht="15" hidden="1" customHeight="1">
      <c r="A106" s="442" t="s">
        <v>701</v>
      </c>
      <c r="B106" s="443" t="s">
        <v>702</v>
      </c>
      <c r="C106" s="480">
        <v>4616.8251917293965</v>
      </c>
      <c r="D106" s="480">
        <v>65.797067640028146</v>
      </c>
      <c r="E106" s="480">
        <v>197.83605246999105</v>
      </c>
      <c r="F106" s="480">
        <v>4109.9888172653837</v>
      </c>
      <c r="G106" s="480">
        <v>188.15205121549036</v>
      </c>
      <c r="H106" s="480">
        <v>55.051203138503652</v>
      </c>
    </row>
    <row r="107" spans="1:8" s="441" customFormat="1" ht="15" hidden="1" customHeight="1">
      <c r="A107" s="442" t="s">
        <v>703</v>
      </c>
      <c r="B107" s="443" t="s">
        <v>704</v>
      </c>
      <c r="C107" s="480">
        <v>189.23014486361643</v>
      </c>
      <c r="D107" s="480">
        <v>26.523719310312451</v>
      </c>
      <c r="E107" s="480">
        <v>121.32272659547968</v>
      </c>
      <c r="F107" s="480">
        <v>1.7919890840246357</v>
      </c>
      <c r="G107" s="480">
        <v>30.728569684959005</v>
      </c>
      <c r="H107" s="480">
        <v>8.8631401888406387</v>
      </c>
    </row>
    <row r="108" spans="1:8" s="441" customFormat="1" ht="15" hidden="1" customHeight="1">
      <c r="A108" s="442" t="s">
        <v>705</v>
      </c>
      <c r="B108" s="443" t="s">
        <v>706</v>
      </c>
      <c r="C108" s="480">
        <v>4513.001672598306</v>
      </c>
      <c r="D108" s="480">
        <v>2132.4718581648076</v>
      </c>
      <c r="E108" s="480">
        <v>1071.32612914997</v>
      </c>
      <c r="F108" s="480">
        <v>21.856570508850346</v>
      </c>
      <c r="G108" s="480">
        <v>1190.4488446345811</v>
      </c>
      <c r="H108" s="480">
        <v>96.898270140096869</v>
      </c>
    </row>
    <row r="109" spans="1:8" s="441" customFormat="1" ht="15" hidden="1" customHeight="1">
      <c r="A109" s="442" t="s">
        <v>707</v>
      </c>
      <c r="B109" s="443" t="s">
        <v>708</v>
      </c>
      <c r="C109" s="480">
        <v>454.96604134155905</v>
      </c>
      <c r="D109" s="480">
        <v>119.14600737163403</v>
      </c>
      <c r="E109" s="480">
        <v>10.969768437918951</v>
      </c>
      <c r="F109" s="480">
        <v>3.5761528882063698</v>
      </c>
      <c r="G109" s="480">
        <v>287.74554046227718</v>
      </c>
      <c r="H109" s="480">
        <v>33.528572181522534</v>
      </c>
    </row>
    <row r="110" spans="1:8" s="441" customFormat="1" ht="15" hidden="1" customHeight="1">
      <c r="A110" s="442" t="s">
        <v>709</v>
      </c>
      <c r="B110" s="443" t="s">
        <v>710</v>
      </c>
      <c r="C110" s="480">
        <v>3705.4903300860292</v>
      </c>
      <c r="D110" s="480">
        <v>461.1261111955082</v>
      </c>
      <c r="E110" s="480">
        <v>2607.3473902649234</v>
      </c>
      <c r="F110" s="480">
        <v>13.009685069867704</v>
      </c>
      <c r="G110" s="480">
        <v>446.70588502413653</v>
      </c>
      <c r="H110" s="480">
        <v>177.30125853159333</v>
      </c>
    </row>
    <row r="111" spans="1:8" s="441" customFormat="1" ht="15" hidden="1" customHeight="1">
      <c r="A111" s="442" t="s">
        <v>711</v>
      </c>
      <c r="B111" s="443" t="s">
        <v>712</v>
      </c>
      <c r="C111" s="480">
        <v>3470.8702695361226</v>
      </c>
      <c r="D111" s="480">
        <v>540.88554179829123</v>
      </c>
      <c r="E111" s="480">
        <v>848.00645694805257</v>
      </c>
      <c r="F111" s="480">
        <v>14.453291869840623</v>
      </c>
      <c r="G111" s="480">
        <v>1978.0603777561087</v>
      </c>
      <c r="H111" s="480">
        <v>89.464601163829556</v>
      </c>
    </row>
    <row r="112" spans="1:8" s="441" customFormat="1" ht="15" hidden="1" customHeight="1">
      <c r="A112" s="442" t="s">
        <v>713</v>
      </c>
      <c r="B112" s="443" t="s">
        <v>714</v>
      </c>
      <c r="C112" s="480">
        <v>8098.2688985987525</v>
      </c>
      <c r="D112" s="480">
        <v>1662.16463221611</v>
      </c>
      <c r="E112" s="480">
        <v>3078.7968631225131</v>
      </c>
      <c r="F112" s="480">
        <v>24.400352727342927</v>
      </c>
      <c r="G112" s="480">
        <v>3128.2354802147279</v>
      </c>
      <c r="H112" s="480">
        <v>204.67157031805885</v>
      </c>
    </row>
    <row r="113" spans="1:8" s="441" customFormat="1" ht="15" hidden="1" customHeight="1">
      <c r="A113" s="442" t="s">
        <v>715</v>
      </c>
      <c r="B113" s="443" t="s">
        <v>716</v>
      </c>
      <c r="C113" s="480">
        <v>24632.26452683561</v>
      </c>
      <c r="D113" s="480">
        <v>928.53075141267414</v>
      </c>
      <c r="E113" s="480">
        <v>19147.100344357201</v>
      </c>
      <c r="F113" s="480">
        <v>12.627439524426517</v>
      </c>
      <c r="G113" s="480">
        <v>2668.7126383128902</v>
      </c>
      <c r="H113" s="480">
        <v>1875.2933532284233</v>
      </c>
    </row>
    <row r="114" spans="1:8" s="441" customFormat="1" ht="15" hidden="1" customHeight="1">
      <c r="A114" s="442" t="s">
        <v>717</v>
      </c>
      <c r="B114" s="443" t="s">
        <v>718</v>
      </c>
      <c r="C114" s="480">
        <v>190.73869792019937</v>
      </c>
      <c r="D114" s="480">
        <v>106.00167418803628</v>
      </c>
      <c r="E114" s="480">
        <v>2.5078379172233589</v>
      </c>
      <c r="F114" s="480">
        <v>3.3179186533905924</v>
      </c>
      <c r="G114" s="480">
        <v>75.263754781362721</v>
      </c>
      <c r="H114" s="480">
        <v>3.6475123801864302</v>
      </c>
    </row>
    <row r="115" spans="1:8" s="441" customFormat="1" ht="15" hidden="1" customHeight="1">
      <c r="A115" s="442" t="s">
        <v>719</v>
      </c>
      <c r="B115" s="443" t="s">
        <v>720</v>
      </c>
      <c r="C115" s="480">
        <v>1784.1151297283948</v>
      </c>
      <c r="D115" s="480">
        <v>603.79302548471242</v>
      </c>
      <c r="E115" s="480">
        <v>694.2793979629065</v>
      </c>
      <c r="F115" s="480">
        <v>7.3598330232922127</v>
      </c>
      <c r="G115" s="480">
        <v>413.33989777981185</v>
      </c>
      <c r="H115" s="480">
        <v>65.342975477671885</v>
      </c>
    </row>
    <row r="116" spans="1:8" s="441" customFormat="1" ht="15" hidden="1" customHeight="1">
      <c r="A116" s="442" t="s">
        <v>721</v>
      </c>
      <c r="B116" s="443" t="s">
        <v>722</v>
      </c>
      <c r="C116" s="480">
        <v>254.78828551379456</v>
      </c>
      <c r="D116" s="480">
        <v>223.94234769855979</v>
      </c>
      <c r="E116" s="480">
        <v>5.8246558077445751</v>
      </c>
      <c r="F116" s="480">
        <v>1.2520447748643742</v>
      </c>
      <c r="G116" s="480">
        <v>22.232190970223794</v>
      </c>
      <c r="H116" s="480">
        <v>1.5370462624020329</v>
      </c>
    </row>
    <row r="117" spans="1:8" s="441" customFormat="1" ht="15" hidden="1" customHeight="1">
      <c r="A117" s="442" t="s">
        <v>723</v>
      </c>
      <c r="B117" s="443" t="s">
        <v>724</v>
      </c>
      <c r="C117" s="480">
        <v>646.41745473037122</v>
      </c>
      <c r="D117" s="480">
        <v>305.24311886898505</v>
      </c>
      <c r="E117" s="480">
        <v>0</v>
      </c>
      <c r="F117" s="480">
        <v>6.2906648319950405</v>
      </c>
      <c r="G117" s="480">
        <v>281.21825791315706</v>
      </c>
      <c r="H117" s="480">
        <v>53.665413116233992</v>
      </c>
    </row>
    <row r="118" spans="1:8" s="441" customFormat="1" ht="15" hidden="1" customHeight="1">
      <c r="A118" s="442" t="s">
        <v>725</v>
      </c>
      <c r="B118" s="443" t="s">
        <v>726</v>
      </c>
      <c r="C118" s="480">
        <v>4750.3785308333572</v>
      </c>
      <c r="D118" s="480">
        <v>2310.0986797290816</v>
      </c>
      <c r="E118" s="480">
        <v>142.11989971111487</v>
      </c>
      <c r="F118" s="480">
        <v>44.077850194143828</v>
      </c>
      <c r="G118" s="480">
        <v>1957.0854461247322</v>
      </c>
      <c r="H118" s="480">
        <v>296.99665507428489</v>
      </c>
    </row>
    <row r="119" spans="1:8" s="441" customFormat="1" ht="15" hidden="1" customHeight="1">
      <c r="A119" s="442" t="s">
        <v>727</v>
      </c>
      <c r="B119" s="443" t="s">
        <v>728</v>
      </c>
      <c r="C119" s="480">
        <v>316.71297916502851</v>
      </c>
      <c r="D119" s="480">
        <v>144.42450339503986</v>
      </c>
      <c r="E119" s="480">
        <v>44.388360355062929</v>
      </c>
      <c r="F119" s="480">
        <v>2.4940882337627714</v>
      </c>
      <c r="G119" s="480">
        <v>104.54149066052528</v>
      </c>
      <c r="H119" s="480">
        <v>20.864536520637653</v>
      </c>
    </row>
    <row r="120" spans="1:8" s="441" customFormat="1" ht="15" hidden="1" customHeight="1">
      <c r="A120" s="442" t="s">
        <v>729</v>
      </c>
      <c r="B120" s="443" t="s">
        <v>730</v>
      </c>
      <c r="C120" s="480">
        <v>1645.2417006254595</v>
      </c>
      <c r="D120" s="480">
        <v>411.81891100422393</v>
      </c>
      <c r="E120" s="480">
        <v>17.724751214956061</v>
      </c>
      <c r="F120" s="480">
        <v>69.785845639003071</v>
      </c>
      <c r="G120" s="480">
        <v>372.13405196748579</v>
      </c>
      <c r="H120" s="480">
        <v>773.77814079979066</v>
      </c>
    </row>
    <row r="121" spans="1:8" s="441" customFormat="1" ht="15" hidden="1" customHeight="1">
      <c r="A121" s="442" t="s">
        <v>731</v>
      </c>
      <c r="B121" s="443" t="s">
        <v>732</v>
      </c>
      <c r="C121" s="480">
        <v>108.35341308713561</v>
      </c>
      <c r="D121" s="480">
        <v>57.712404876390323</v>
      </c>
      <c r="E121" s="480">
        <v>17.764987463889359</v>
      </c>
      <c r="F121" s="480">
        <v>0.89135811529575448</v>
      </c>
      <c r="G121" s="480">
        <v>25.575786539513203</v>
      </c>
      <c r="H121" s="480">
        <v>6.4088760920469596</v>
      </c>
    </row>
    <row r="122" spans="1:8" s="441" customFormat="1" ht="15" hidden="1" customHeight="1">
      <c r="A122" s="442" t="s">
        <v>733</v>
      </c>
      <c r="B122" s="443" t="s">
        <v>734</v>
      </c>
      <c r="C122" s="480">
        <v>552.00250481729847</v>
      </c>
      <c r="D122" s="480">
        <v>406.3483162153068</v>
      </c>
      <c r="E122" s="480">
        <v>4.6435450467297024</v>
      </c>
      <c r="F122" s="480">
        <v>5.1020824575723234</v>
      </c>
      <c r="G122" s="480">
        <v>96.416197623255599</v>
      </c>
      <c r="H122" s="480">
        <v>39.492363474433986</v>
      </c>
    </row>
    <row r="123" spans="1:8" s="441" customFormat="1" ht="15" hidden="1" customHeight="1">
      <c r="A123" s="489" t="s">
        <v>735</v>
      </c>
      <c r="B123" s="443" t="s">
        <v>736</v>
      </c>
      <c r="C123" s="480">
        <v>2927.994452097847</v>
      </c>
      <c r="D123" s="480">
        <v>1228.8422188102888</v>
      </c>
      <c r="E123" s="480">
        <v>409.76902236904374</v>
      </c>
      <c r="F123" s="480">
        <v>28.358132276161435</v>
      </c>
      <c r="G123" s="480">
        <v>1075.1901282453637</v>
      </c>
      <c r="H123" s="480">
        <v>185.83495039698954</v>
      </c>
    </row>
    <row r="124" spans="1:8" s="441" customFormat="1" ht="8.1" hidden="1" customHeight="1">
      <c r="A124" s="481"/>
      <c r="B124" s="482"/>
      <c r="C124" s="480"/>
      <c r="D124" s="480"/>
      <c r="E124" s="480"/>
      <c r="F124" s="480"/>
      <c r="G124" s="480"/>
      <c r="H124" s="480"/>
    </row>
    <row r="125" spans="1:8" s="441" customFormat="1" ht="15" hidden="1" customHeight="1">
      <c r="A125" s="444"/>
      <c r="B125" s="443" t="s">
        <v>737</v>
      </c>
      <c r="C125" s="480">
        <v>62857.660224108266</v>
      </c>
      <c r="D125" s="480">
        <v>11734.87088937999</v>
      </c>
      <c r="E125" s="480">
        <v>28421.728189194717</v>
      </c>
      <c r="F125" s="480">
        <v>4370.6341171374243</v>
      </c>
      <c r="G125" s="480">
        <v>14341.786589910602</v>
      </c>
      <c r="H125" s="480">
        <v>3988.6404384855464</v>
      </c>
    </row>
    <row r="126" spans="1:8" s="441" customFormat="1" ht="15" hidden="1" customHeight="1">
      <c r="A126" s="483"/>
      <c r="B126" s="484" t="s">
        <v>747</v>
      </c>
      <c r="C126" s="485">
        <v>38806.669457722957</v>
      </c>
      <c r="D126" s="485">
        <v>34755.877681373902</v>
      </c>
      <c r="E126" s="485">
        <v>0</v>
      </c>
      <c r="F126" s="485">
        <v>0</v>
      </c>
      <c r="G126" s="485">
        <v>3629.0662766531632</v>
      </c>
      <c r="H126" s="485">
        <v>421.72549969589289</v>
      </c>
    </row>
    <row r="127" spans="1:8" s="441" customFormat="1" ht="15" hidden="1" customHeight="1">
      <c r="A127" s="483"/>
      <c r="B127" s="443" t="s">
        <v>835</v>
      </c>
      <c r="C127" s="480">
        <v>101664.32968183122</v>
      </c>
      <c r="D127" s="480">
        <v>46490.748570753894</v>
      </c>
      <c r="E127" s="480">
        <v>28421.728189194717</v>
      </c>
      <c r="F127" s="480">
        <v>4370.6341171374243</v>
      </c>
      <c r="G127" s="480">
        <v>17970.852866563764</v>
      </c>
      <c r="H127" s="480">
        <v>4410.3659381814396</v>
      </c>
    </row>
    <row r="128" spans="1:8" s="441" customFormat="1" ht="15" hidden="1" customHeight="1">
      <c r="A128" s="483"/>
      <c r="B128" s="484" t="s">
        <v>805</v>
      </c>
      <c r="C128" s="480">
        <v>-6641.1366730408381</v>
      </c>
      <c r="D128" s="480">
        <v>-797.60350676671828</v>
      </c>
      <c r="E128" s="480">
        <v>-4227.9147943928465</v>
      </c>
      <c r="F128" s="485">
        <v>0</v>
      </c>
      <c r="G128" s="480">
        <v>-1615.6183718812733</v>
      </c>
      <c r="H128" s="485">
        <v>0</v>
      </c>
    </row>
    <row r="129" spans="1:8" s="441" customFormat="1" ht="15" hidden="1" customHeight="1">
      <c r="A129" s="483"/>
      <c r="B129" s="443" t="s">
        <v>836</v>
      </c>
      <c r="C129" s="480">
        <v>95023.193008790389</v>
      </c>
      <c r="D129" s="480">
        <v>45693.145063987176</v>
      </c>
      <c r="E129" s="480">
        <v>24193.813394801869</v>
      </c>
      <c r="F129" s="480">
        <v>4370.6341171374243</v>
      </c>
      <c r="G129" s="480">
        <v>16355.234494682491</v>
      </c>
      <c r="H129" s="480">
        <v>4410.3659381814396</v>
      </c>
    </row>
    <row r="130" spans="1:8" s="441" customFormat="1" ht="24.95" hidden="1" customHeight="1">
      <c r="A130" s="483"/>
      <c r="B130" s="486"/>
      <c r="C130" s="487">
        <v>2014</v>
      </c>
      <c r="D130" s="487"/>
      <c r="E130" s="487"/>
      <c r="F130" s="487"/>
      <c r="G130" s="487"/>
      <c r="H130" s="487"/>
    </row>
    <row r="131" spans="1:8" s="441" customFormat="1" ht="15" hidden="1" customHeight="1">
      <c r="A131" s="442" t="s">
        <v>701</v>
      </c>
      <c r="B131" s="443" t="s">
        <v>702</v>
      </c>
      <c r="C131" s="480">
        <v>4362.7113012732589</v>
      </c>
      <c r="D131" s="480">
        <v>71.857842700159736</v>
      </c>
      <c r="E131" s="480">
        <v>190.19099025270151</v>
      </c>
      <c r="F131" s="480">
        <v>3824.2379395409798</v>
      </c>
      <c r="G131" s="480">
        <v>201.88760459792809</v>
      </c>
      <c r="H131" s="480">
        <v>74.536924181489738</v>
      </c>
    </row>
    <row r="132" spans="1:8" s="441" customFormat="1" ht="15" hidden="1" customHeight="1">
      <c r="A132" s="442" t="s">
        <v>703</v>
      </c>
      <c r="B132" s="443" t="s">
        <v>704</v>
      </c>
      <c r="C132" s="480">
        <v>202.59707385486317</v>
      </c>
      <c r="D132" s="480">
        <v>29.667138651653914</v>
      </c>
      <c r="E132" s="480">
        <v>125.64258534530614</v>
      </c>
      <c r="F132" s="480">
        <v>4.4295958066518644</v>
      </c>
      <c r="G132" s="480">
        <v>33.023356410251871</v>
      </c>
      <c r="H132" s="480">
        <v>9.8343976409993914</v>
      </c>
    </row>
    <row r="133" spans="1:8" s="441" customFormat="1" ht="15" hidden="1" customHeight="1">
      <c r="A133" s="442" t="s">
        <v>705</v>
      </c>
      <c r="B133" s="443" t="s">
        <v>706</v>
      </c>
      <c r="C133" s="480">
        <v>4965.8811645008091</v>
      </c>
      <c r="D133" s="480">
        <v>2479.5426264603775</v>
      </c>
      <c r="E133" s="480">
        <v>1040.3397710365045</v>
      </c>
      <c r="F133" s="480">
        <v>55.177796166878011</v>
      </c>
      <c r="G133" s="480">
        <v>1278.6944160247269</v>
      </c>
      <c r="H133" s="480">
        <v>112.12655481232179</v>
      </c>
    </row>
    <row r="134" spans="1:8" s="441" customFormat="1" ht="15" hidden="1" customHeight="1">
      <c r="A134" s="442" t="s">
        <v>707</v>
      </c>
      <c r="B134" s="443" t="s">
        <v>708</v>
      </c>
      <c r="C134" s="480">
        <v>519.6932088098331</v>
      </c>
      <c r="D134" s="480">
        <v>142.03964746395297</v>
      </c>
      <c r="E134" s="480">
        <v>19.867586378177137</v>
      </c>
      <c r="F134" s="480">
        <v>9.2232679809737448</v>
      </c>
      <c r="G134" s="480">
        <v>308.91866153472648</v>
      </c>
      <c r="H134" s="480">
        <v>39.64404545200275</v>
      </c>
    </row>
    <row r="135" spans="1:8" s="429" customFormat="1" ht="15" hidden="1" customHeight="1">
      <c r="A135" s="442" t="s">
        <v>709</v>
      </c>
      <c r="B135" s="443" t="s">
        <v>710</v>
      </c>
      <c r="C135" s="480">
        <v>3680.5487369834868</v>
      </c>
      <c r="D135" s="480">
        <v>474.68355411457998</v>
      </c>
      <c r="E135" s="480">
        <v>2510.1941950603609</v>
      </c>
      <c r="F135" s="480">
        <v>31.990176839272095</v>
      </c>
      <c r="G135" s="480">
        <v>470.40934208891093</v>
      </c>
      <c r="H135" s="480">
        <v>193.27146888036285</v>
      </c>
    </row>
    <row r="136" spans="1:8" ht="15" hidden="1" customHeight="1">
      <c r="A136" s="442" t="s">
        <v>711</v>
      </c>
      <c r="B136" s="443" t="s">
        <v>712</v>
      </c>
      <c r="C136" s="480">
        <v>3777.4313812882306</v>
      </c>
      <c r="D136" s="480">
        <v>662.42392387297002</v>
      </c>
      <c r="E136" s="480">
        <v>847.11957274792394</v>
      </c>
      <c r="F136" s="480">
        <v>37.540318799752782</v>
      </c>
      <c r="G136" s="480">
        <v>2124.518447951823</v>
      </c>
      <c r="H136" s="480">
        <v>105.8291179157608</v>
      </c>
    </row>
    <row r="137" spans="1:8" ht="15" hidden="1" customHeight="1">
      <c r="A137" s="442" t="s">
        <v>713</v>
      </c>
      <c r="B137" s="443" t="s">
        <v>714</v>
      </c>
      <c r="C137" s="480">
        <v>9783.0209866929454</v>
      </c>
      <c r="D137" s="480">
        <v>1959.6129487067731</v>
      </c>
      <c r="E137" s="480">
        <v>3042.8390856620867</v>
      </c>
      <c r="F137" s="480">
        <v>83.464507288351228</v>
      </c>
      <c r="G137" s="480">
        <v>4374.3401792228578</v>
      </c>
      <c r="H137" s="480">
        <v>322.76426581287785</v>
      </c>
    </row>
    <row r="138" spans="1:8" ht="15" hidden="1" customHeight="1">
      <c r="A138" s="442" t="s">
        <v>715</v>
      </c>
      <c r="B138" s="443" t="s">
        <v>716</v>
      </c>
      <c r="C138" s="480">
        <v>24743.660130969984</v>
      </c>
      <c r="D138" s="480">
        <v>1209.7806010320076</v>
      </c>
      <c r="E138" s="480">
        <v>18493.801658777036</v>
      </c>
      <c r="F138" s="480">
        <v>31.694870452161965</v>
      </c>
      <c r="G138" s="480">
        <v>3203.6031462080373</v>
      </c>
      <c r="H138" s="480">
        <v>1804.7798545007374</v>
      </c>
    </row>
    <row r="139" spans="1:8" ht="15" hidden="1" customHeight="1">
      <c r="A139" s="442" t="s">
        <v>717</v>
      </c>
      <c r="B139" s="443" t="s">
        <v>718</v>
      </c>
      <c r="C139" s="480">
        <v>218.06657789252685</v>
      </c>
      <c r="D139" s="480">
        <v>122.18595967193947</v>
      </c>
      <c r="E139" s="480">
        <v>2.3182714560300037</v>
      </c>
      <c r="F139" s="480">
        <v>8.39398292128093</v>
      </c>
      <c r="G139" s="480">
        <v>80.884396000225209</v>
      </c>
      <c r="H139" s="480">
        <v>4.2839678430512276</v>
      </c>
    </row>
    <row r="140" spans="1:8" ht="15" hidden="1" customHeight="1">
      <c r="A140" s="442" t="s">
        <v>719</v>
      </c>
      <c r="B140" s="443" t="s">
        <v>720</v>
      </c>
      <c r="C140" s="480">
        <v>1860.0308269932734</v>
      </c>
      <c r="D140" s="480">
        <v>669.44321590598247</v>
      </c>
      <c r="E140" s="480">
        <v>657.40661006945561</v>
      </c>
      <c r="F140" s="480">
        <v>18.76206881392816</v>
      </c>
      <c r="G140" s="480">
        <v>434.55160773791738</v>
      </c>
      <c r="H140" s="480">
        <v>79.867324465989995</v>
      </c>
    </row>
    <row r="141" spans="1:8" ht="15" hidden="1" customHeight="1">
      <c r="A141" s="442" t="s">
        <v>721</v>
      </c>
      <c r="B141" s="443" t="s">
        <v>722</v>
      </c>
      <c r="C141" s="480">
        <v>297.79838141874183</v>
      </c>
      <c r="D141" s="480">
        <v>263.5619293228068</v>
      </c>
      <c r="E141" s="480">
        <v>5.7184029248740096</v>
      </c>
      <c r="F141" s="480">
        <v>3.0137432657129128</v>
      </c>
      <c r="G141" s="480">
        <v>23.892474453500206</v>
      </c>
      <c r="H141" s="480">
        <v>1.6118314518479171</v>
      </c>
    </row>
    <row r="142" spans="1:8" ht="15" hidden="1" customHeight="1">
      <c r="A142" s="442" t="s">
        <v>723</v>
      </c>
      <c r="B142" s="443" t="s">
        <v>724</v>
      </c>
      <c r="C142" s="480">
        <v>729.94568679786835</v>
      </c>
      <c r="D142" s="480">
        <v>358.23092617691441</v>
      </c>
      <c r="E142" s="480">
        <v>0</v>
      </c>
      <c r="F142" s="480">
        <v>16.579633254395127</v>
      </c>
      <c r="G142" s="480">
        <v>295.13502454088757</v>
      </c>
      <c r="H142" s="480">
        <v>60.00010282567137</v>
      </c>
    </row>
    <row r="143" spans="1:8" ht="15" hidden="1" customHeight="1">
      <c r="A143" s="442" t="s">
        <v>725</v>
      </c>
      <c r="B143" s="443" t="s">
        <v>726</v>
      </c>
      <c r="C143" s="480">
        <v>4588.1028140252592</v>
      </c>
      <c r="D143" s="480">
        <v>2940.5602525226132</v>
      </c>
      <c r="E143" s="480">
        <v>135.05346866603608</v>
      </c>
      <c r="F143" s="480">
        <v>123.71713720873194</v>
      </c>
      <c r="G143" s="480">
        <v>1146.599345566281</v>
      </c>
      <c r="H143" s="480">
        <v>242.17261006159697</v>
      </c>
    </row>
    <row r="144" spans="1:8" ht="15" hidden="1" customHeight="1">
      <c r="A144" s="442" t="s">
        <v>727</v>
      </c>
      <c r="B144" s="443" t="s">
        <v>728</v>
      </c>
      <c r="C144" s="480">
        <v>174.56419034473259</v>
      </c>
      <c r="D144" s="480">
        <v>77.523794001273757</v>
      </c>
      <c r="E144" s="480">
        <v>46.033529923811791</v>
      </c>
      <c r="F144" s="480">
        <v>1.7556571507643008</v>
      </c>
      <c r="G144" s="480">
        <v>42.459552232432422</v>
      </c>
      <c r="H144" s="480">
        <v>6.7916570364503048</v>
      </c>
    </row>
    <row r="145" spans="1:8" ht="15" hidden="1" customHeight="1">
      <c r="A145" s="442" t="s">
        <v>729</v>
      </c>
      <c r="B145" s="443" t="s">
        <v>730</v>
      </c>
      <c r="C145" s="480">
        <v>1892.9526437451386</v>
      </c>
      <c r="D145" s="480">
        <v>471.70434844359153</v>
      </c>
      <c r="E145" s="480">
        <v>22.510415838051347</v>
      </c>
      <c r="F145" s="480">
        <v>178.45809955291961</v>
      </c>
      <c r="G145" s="480">
        <v>399.60924430308825</v>
      </c>
      <c r="H145" s="480">
        <v>820.67053560748775</v>
      </c>
    </row>
    <row r="146" spans="1:8" ht="15" hidden="1" customHeight="1">
      <c r="A146" s="442" t="s">
        <v>731</v>
      </c>
      <c r="B146" s="443" t="s">
        <v>732</v>
      </c>
      <c r="C146" s="480">
        <v>123.26540211061268</v>
      </c>
      <c r="D146" s="480">
        <v>70.156177125818942</v>
      </c>
      <c r="E146" s="480">
        <v>16.872920586992777</v>
      </c>
      <c r="F146" s="480">
        <v>2.3659907282333408</v>
      </c>
      <c r="G146" s="480">
        <v>26.92169209932943</v>
      </c>
      <c r="H146" s="480">
        <v>6.9486215702381857</v>
      </c>
    </row>
    <row r="147" spans="1:8" ht="15" hidden="1" customHeight="1">
      <c r="A147" s="442" t="s">
        <v>733</v>
      </c>
      <c r="B147" s="443" t="s">
        <v>734</v>
      </c>
      <c r="C147" s="480">
        <v>633.81567148652789</v>
      </c>
      <c r="D147" s="480">
        <v>466.14690244948702</v>
      </c>
      <c r="E147" s="480">
        <v>6.1892289611871636</v>
      </c>
      <c r="F147" s="480">
        <v>13.119954256800124</v>
      </c>
      <c r="G147" s="480">
        <v>102.45599212723677</v>
      </c>
      <c r="H147" s="480">
        <v>45.903593691816809</v>
      </c>
    </row>
    <row r="148" spans="1:8" ht="15" hidden="1" customHeight="1">
      <c r="A148" s="442" t="s">
        <v>735</v>
      </c>
      <c r="B148" s="443" t="s">
        <v>736</v>
      </c>
      <c r="C148" s="480">
        <v>1754.7757066528852</v>
      </c>
      <c r="D148" s="480">
        <v>677.80213186456467</v>
      </c>
      <c r="E148" s="480">
        <v>388.07717350083391</v>
      </c>
      <c r="F148" s="480">
        <v>38.660359291959836</v>
      </c>
      <c r="G148" s="480">
        <v>523.59068978902826</v>
      </c>
      <c r="H148" s="480">
        <v>126.64535220649844</v>
      </c>
    </row>
    <row r="149" spans="1:8" ht="8.1" hidden="1" customHeight="1">
      <c r="A149" s="481"/>
      <c r="B149" s="482"/>
      <c r="C149" s="480"/>
      <c r="D149" s="480"/>
      <c r="E149" s="480"/>
      <c r="F149" s="480"/>
      <c r="G149" s="480"/>
      <c r="H149" s="480"/>
    </row>
    <row r="150" spans="1:8" ht="15" hidden="1" customHeight="1">
      <c r="A150" s="444"/>
      <c r="B150" s="443" t="s">
        <v>737</v>
      </c>
      <c r="C150" s="480">
        <v>64308.861885840968</v>
      </c>
      <c r="D150" s="480">
        <v>13146.923920487465</v>
      </c>
      <c r="E150" s="480">
        <v>27550.175467187368</v>
      </c>
      <c r="F150" s="480">
        <v>4482.5850993197473</v>
      </c>
      <c r="G150" s="480">
        <v>15071.495172889192</v>
      </c>
      <c r="H150" s="480">
        <v>4057.6822259572018</v>
      </c>
    </row>
    <row r="151" spans="1:8" ht="15" hidden="1" customHeight="1">
      <c r="A151" s="483"/>
      <c r="B151" s="484" t="s">
        <v>747</v>
      </c>
      <c r="C151" s="480">
        <v>38204.965818172939</v>
      </c>
      <c r="D151" s="485">
        <v>34914.655403088138</v>
      </c>
      <c r="E151" s="485">
        <v>0</v>
      </c>
      <c r="F151" s="485">
        <v>0</v>
      </c>
      <c r="G151" s="485">
        <v>2883.7205175718259</v>
      </c>
      <c r="H151" s="485">
        <v>406.58989751297685</v>
      </c>
    </row>
    <row r="152" spans="1:8" ht="15" hidden="1" customHeight="1">
      <c r="A152" s="483"/>
      <c r="B152" s="443" t="s">
        <v>835</v>
      </c>
      <c r="C152" s="480">
        <v>102513.82770401391</v>
      </c>
      <c r="D152" s="480">
        <v>48061.579323575599</v>
      </c>
      <c r="E152" s="480">
        <v>27550.175467187368</v>
      </c>
      <c r="F152" s="480">
        <v>4482.5850993197473</v>
      </c>
      <c r="G152" s="480">
        <v>17955.215690461016</v>
      </c>
      <c r="H152" s="480">
        <v>4464.2721234701785</v>
      </c>
    </row>
    <row r="153" spans="1:8" ht="15" hidden="1" customHeight="1">
      <c r="A153" s="483"/>
      <c r="B153" s="484" t="s">
        <v>805</v>
      </c>
      <c r="C153" s="480">
        <v>-6514.1502261627757</v>
      </c>
      <c r="D153" s="480">
        <v>-658.83913826907997</v>
      </c>
      <c r="E153" s="480">
        <v>-4595.1512601688828</v>
      </c>
      <c r="F153" s="485">
        <v>0</v>
      </c>
      <c r="G153" s="480">
        <v>-1260.1598277248131</v>
      </c>
      <c r="H153" s="485">
        <v>0</v>
      </c>
    </row>
    <row r="154" spans="1:8" ht="15" hidden="1" customHeight="1">
      <c r="A154" s="483"/>
      <c r="B154" s="443" t="s">
        <v>836</v>
      </c>
      <c r="C154" s="480">
        <v>95999.677477851132</v>
      </c>
      <c r="D154" s="480">
        <v>47402.740185306517</v>
      </c>
      <c r="E154" s="480">
        <v>22955.024207018483</v>
      </c>
      <c r="F154" s="480">
        <v>4482.5850993197473</v>
      </c>
      <c r="G154" s="480">
        <v>16695.055862736204</v>
      </c>
      <c r="H154" s="480">
        <v>4464.2721234701785</v>
      </c>
    </row>
    <row r="155" spans="1:8" s="441" customFormat="1" ht="24.95" customHeight="1">
      <c r="A155" s="483"/>
      <c r="B155" s="486"/>
      <c r="C155" s="487">
        <v>2015</v>
      </c>
      <c r="D155" s="487"/>
      <c r="E155" s="487"/>
      <c r="F155" s="487"/>
      <c r="G155" s="487"/>
      <c r="H155" s="487"/>
    </row>
    <row r="156" spans="1:8" s="441" customFormat="1" ht="15" customHeight="1">
      <c r="A156" s="442" t="s">
        <v>701</v>
      </c>
      <c r="B156" s="443" t="s">
        <v>702</v>
      </c>
      <c r="C156" s="480">
        <v>4547.1217528052293</v>
      </c>
      <c r="D156" s="480">
        <v>72.812378655089191</v>
      </c>
      <c r="E156" s="480">
        <v>208.97516444437113</v>
      </c>
      <c r="F156" s="480">
        <v>3930.0750875773451</v>
      </c>
      <c r="G156" s="480">
        <v>254.96632970347525</v>
      </c>
      <c r="H156" s="480">
        <v>80.292792424949013</v>
      </c>
    </row>
    <row r="157" spans="1:8" s="441" customFormat="1" ht="15" customHeight="1">
      <c r="A157" s="442" t="s">
        <v>703</v>
      </c>
      <c r="B157" s="443" t="s">
        <v>704</v>
      </c>
      <c r="C157" s="480">
        <v>202.06163933391065</v>
      </c>
      <c r="D157" s="480">
        <v>31.063074185558758</v>
      </c>
      <c r="E157" s="480">
        <v>115.14098875877325</v>
      </c>
      <c r="F157" s="480">
        <v>4.6076908857966714</v>
      </c>
      <c r="G157" s="480">
        <v>41.347785384135882</v>
      </c>
      <c r="H157" s="480">
        <v>9.9021001196460929</v>
      </c>
    </row>
    <row r="158" spans="1:8" s="441" customFormat="1" ht="15" customHeight="1">
      <c r="A158" s="442" t="s">
        <v>705</v>
      </c>
      <c r="B158" s="443" t="s">
        <v>706</v>
      </c>
      <c r="C158" s="480">
        <v>5330.2200606537444</v>
      </c>
      <c r="D158" s="480">
        <v>2509.7142662016022</v>
      </c>
      <c r="E158" s="480">
        <v>1035.6763932330718</v>
      </c>
      <c r="F158" s="480">
        <v>58.649322560640485</v>
      </c>
      <c r="G158" s="480">
        <v>1614.6777399119578</v>
      </c>
      <c r="H158" s="480">
        <v>111.50233874647162</v>
      </c>
    </row>
    <row r="159" spans="1:8" s="441" customFormat="1" ht="15" customHeight="1">
      <c r="A159" s="442" t="s">
        <v>707</v>
      </c>
      <c r="B159" s="443" t="s">
        <v>708</v>
      </c>
      <c r="C159" s="480">
        <v>633.99157461534037</v>
      </c>
      <c r="D159" s="480">
        <v>148.08864833337771</v>
      </c>
      <c r="E159" s="480">
        <v>20.768880361119365</v>
      </c>
      <c r="F159" s="480">
        <v>10.158861333923138</v>
      </c>
      <c r="G159" s="480">
        <v>411.88935135202507</v>
      </c>
      <c r="H159" s="480">
        <v>43.085833234895112</v>
      </c>
    </row>
    <row r="160" spans="1:8" s="429" customFormat="1" ht="15" customHeight="1">
      <c r="A160" s="442" t="s">
        <v>709</v>
      </c>
      <c r="B160" s="443" t="s">
        <v>710</v>
      </c>
      <c r="C160" s="480">
        <v>3901.884199708079</v>
      </c>
      <c r="D160" s="480">
        <v>491.54557523025812</v>
      </c>
      <c r="E160" s="480">
        <v>2585.6082732591231</v>
      </c>
      <c r="F160" s="480">
        <v>33.700212311013452</v>
      </c>
      <c r="G160" s="480">
        <v>598.47111609628439</v>
      </c>
      <c r="H160" s="480">
        <v>192.55902281140007</v>
      </c>
    </row>
    <row r="161" spans="1:8" ht="15" customHeight="1">
      <c r="A161" s="442" t="s">
        <v>711</v>
      </c>
      <c r="B161" s="443" t="s">
        <v>712</v>
      </c>
      <c r="C161" s="480">
        <v>4429.5308049894511</v>
      </c>
      <c r="D161" s="480">
        <v>692.12886641173657</v>
      </c>
      <c r="E161" s="480">
        <v>818.55427684524329</v>
      </c>
      <c r="F161" s="480">
        <v>41.315628275976827</v>
      </c>
      <c r="G161" s="480">
        <v>2769.2387256890943</v>
      </c>
      <c r="H161" s="480">
        <v>108.29330776739936</v>
      </c>
    </row>
    <row r="162" spans="1:8" ht="15" customHeight="1">
      <c r="A162" s="442" t="s">
        <v>713</v>
      </c>
      <c r="B162" s="443" t="s">
        <v>714</v>
      </c>
      <c r="C162" s="480">
        <v>8490.0849299906549</v>
      </c>
      <c r="D162" s="480">
        <v>2046.8402912168804</v>
      </c>
      <c r="E162" s="480">
        <v>3063.5115927128222</v>
      </c>
      <c r="F162" s="480">
        <v>88.772650261165495</v>
      </c>
      <c r="G162" s="480">
        <v>2964.2467953293485</v>
      </c>
      <c r="H162" s="480">
        <v>326.71360047043794</v>
      </c>
    </row>
    <row r="163" spans="1:8" ht="15" customHeight="1">
      <c r="A163" s="442" t="s">
        <v>715</v>
      </c>
      <c r="B163" s="443" t="s">
        <v>716</v>
      </c>
      <c r="C163" s="480">
        <v>24630.169130204842</v>
      </c>
      <c r="D163" s="480">
        <v>1236.3934060589552</v>
      </c>
      <c r="E163" s="480">
        <v>19012.622937106917</v>
      </c>
      <c r="F163" s="480">
        <v>32.67072251881546</v>
      </c>
      <c r="G163" s="480">
        <v>2464.0458930808941</v>
      </c>
      <c r="H163" s="480">
        <v>1884.436171439263</v>
      </c>
    </row>
    <row r="164" spans="1:8" ht="15" customHeight="1">
      <c r="A164" s="442" t="s">
        <v>717</v>
      </c>
      <c r="B164" s="443" t="s">
        <v>718</v>
      </c>
      <c r="C164" s="480">
        <v>253.747418815467</v>
      </c>
      <c r="D164" s="480">
        <v>129.91573138678939</v>
      </c>
      <c r="E164" s="480">
        <v>1.7619245351400066</v>
      </c>
      <c r="F164" s="480">
        <v>8.7326712978432148</v>
      </c>
      <c r="G164" s="480">
        <v>108.75401969256762</v>
      </c>
      <c r="H164" s="480">
        <v>4.5830719031267737</v>
      </c>
    </row>
    <row r="165" spans="1:8" ht="15" customHeight="1">
      <c r="A165" s="442" t="s">
        <v>719</v>
      </c>
      <c r="B165" s="443" t="s">
        <v>720</v>
      </c>
      <c r="C165" s="480">
        <v>2022.5638507526542</v>
      </c>
      <c r="D165" s="480">
        <v>692.41029434655627</v>
      </c>
      <c r="E165" s="480">
        <v>674.44108978902159</v>
      </c>
      <c r="F165" s="480">
        <v>20.030729349816657</v>
      </c>
      <c r="G165" s="480">
        <v>556.17723731776584</v>
      </c>
      <c r="H165" s="480">
        <v>79.504499949493592</v>
      </c>
    </row>
    <row r="166" spans="1:8" ht="15" customHeight="1">
      <c r="A166" s="442" t="s">
        <v>721</v>
      </c>
      <c r="B166" s="443" t="s">
        <v>722</v>
      </c>
      <c r="C166" s="480">
        <v>314.39905058267163</v>
      </c>
      <c r="D166" s="480">
        <v>272.28321699669732</v>
      </c>
      <c r="E166" s="480">
        <v>5.769133433644269</v>
      </c>
      <c r="F166" s="480">
        <v>2.9840283831826064</v>
      </c>
      <c r="G166" s="480">
        <v>31.59484730623943</v>
      </c>
      <c r="H166" s="480">
        <v>1.7678244629080144</v>
      </c>
    </row>
    <row r="167" spans="1:8" ht="15" customHeight="1">
      <c r="A167" s="442" t="s">
        <v>723</v>
      </c>
      <c r="B167" s="443" t="s">
        <v>724</v>
      </c>
      <c r="C167" s="480">
        <v>850.26927551186736</v>
      </c>
      <c r="D167" s="480">
        <v>380.5677151536982</v>
      </c>
      <c r="E167" s="480">
        <v>0</v>
      </c>
      <c r="F167" s="480">
        <v>18.144209052860482</v>
      </c>
      <c r="G167" s="480">
        <v>391.37524332211933</v>
      </c>
      <c r="H167" s="480">
        <v>60.182107983189304</v>
      </c>
    </row>
    <row r="168" spans="1:8" ht="15" customHeight="1">
      <c r="A168" s="442" t="s">
        <v>725</v>
      </c>
      <c r="B168" s="443" t="s">
        <v>726</v>
      </c>
      <c r="C168" s="480">
        <v>5060.2918094156785</v>
      </c>
      <c r="D168" s="480">
        <v>3080.0307083858993</v>
      </c>
      <c r="E168" s="480">
        <v>139.43633474668781</v>
      </c>
      <c r="F168" s="480">
        <v>131.3231487028649</v>
      </c>
      <c r="G168" s="480">
        <v>1467.2633124869776</v>
      </c>
      <c r="H168" s="480">
        <v>242.23830509324819</v>
      </c>
    </row>
    <row r="169" spans="1:8" ht="15" customHeight="1">
      <c r="A169" s="442" t="s">
        <v>727</v>
      </c>
      <c r="B169" s="443" t="s">
        <v>728</v>
      </c>
      <c r="C169" s="480">
        <v>330.94496739184581</v>
      </c>
      <c r="D169" s="480">
        <v>158.94385481669022</v>
      </c>
      <c r="E169" s="480">
        <v>44.039927445925407</v>
      </c>
      <c r="F169" s="480">
        <v>3.7936654959725935</v>
      </c>
      <c r="G169" s="480">
        <v>110.26543309050746</v>
      </c>
      <c r="H169" s="480">
        <v>13.902086542750121</v>
      </c>
    </row>
    <row r="170" spans="1:8" ht="15" customHeight="1">
      <c r="A170" s="442" t="s">
        <v>729</v>
      </c>
      <c r="B170" s="443" t="s">
        <v>730</v>
      </c>
      <c r="C170" s="480">
        <v>2043.7828567865788</v>
      </c>
      <c r="D170" s="480">
        <v>489.51014017880181</v>
      </c>
      <c r="E170" s="480">
        <v>17.853129139250505</v>
      </c>
      <c r="F170" s="480">
        <v>189.15668155453864</v>
      </c>
      <c r="G170" s="480">
        <v>507.10605938916501</v>
      </c>
      <c r="H170" s="480">
        <v>840.15684652482287</v>
      </c>
    </row>
    <row r="171" spans="1:8" ht="15" customHeight="1">
      <c r="A171" s="442" t="s">
        <v>731</v>
      </c>
      <c r="B171" s="443" t="s">
        <v>732</v>
      </c>
      <c r="C171" s="480">
        <v>138.44850594824388</v>
      </c>
      <c r="D171" s="480">
        <v>75.998312781325282</v>
      </c>
      <c r="E171" s="480">
        <v>17.419781460994944</v>
      </c>
      <c r="F171" s="480">
        <v>2.6273711672367748</v>
      </c>
      <c r="G171" s="480">
        <v>35.126812510281489</v>
      </c>
      <c r="H171" s="480">
        <v>7.2762280284053897</v>
      </c>
    </row>
    <row r="172" spans="1:8" ht="15" customHeight="1">
      <c r="A172" s="442" t="s">
        <v>733</v>
      </c>
      <c r="B172" s="443" t="s">
        <v>734</v>
      </c>
      <c r="C172" s="480">
        <v>705.89012101127037</v>
      </c>
      <c r="D172" s="480">
        <v>500.88719554461062</v>
      </c>
      <c r="E172" s="480">
        <v>6.930634450523435</v>
      </c>
      <c r="F172" s="480">
        <v>14.081313752517223</v>
      </c>
      <c r="G172" s="480">
        <v>134.70809799944598</v>
      </c>
      <c r="H172" s="480">
        <v>49.282879264173232</v>
      </c>
    </row>
    <row r="173" spans="1:8" ht="15" customHeight="1">
      <c r="A173" s="442" t="s">
        <v>735</v>
      </c>
      <c r="B173" s="443" t="s">
        <v>736</v>
      </c>
      <c r="C173" s="480">
        <v>1940.0657003170163</v>
      </c>
      <c r="D173" s="480">
        <v>703.52809948371998</v>
      </c>
      <c r="E173" s="480">
        <v>400.65497360288384</v>
      </c>
      <c r="F173" s="480">
        <v>41.439048567560668</v>
      </c>
      <c r="G173" s="480">
        <v>668.10253870797374</v>
      </c>
      <c r="H173" s="480">
        <v>126.34103995487823</v>
      </c>
    </row>
    <row r="174" spans="1:8" ht="8.1" customHeight="1">
      <c r="A174" s="481"/>
      <c r="B174" s="482"/>
      <c r="C174" s="480"/>
      <c r="D174" s="480"/>
      <c r="E174" s="480"/>
      <c r="F174" s="480"/>
      <c r="G174" s="480"/>
      <c r="H174" s="480"/>
    </row>
    <row r="175" spans="1:8" ht="15" customHeight="1">
      <c r="A175" s="444"/>
      <c r="B175" s="443" t="s">
        <v>737</v>
      </c>
      <c r="C175" s="480">
        <v>65825.467648834543</v>
      </c>
      <c r="D175" s="480">
        <v>13712.661775368244</v>
      </c>
      <c r="E175" s="480">
        <v>28169.165435325514</v>
      </c>
      <c r="F175" s="480">
        <v>4632.2630430490699</v>
      </c>
      <c r="G175" s="480">
        <v>15129.357338370261</v>
      </c>
      <c r="H175" s="480">
        <v>4182.0200567214579</v>
      </c>
    </row>
    <row r="176" spans="1:8" ht="15" customHeight="1">
      <c r="A176" s="483"/>
      <c r="B176" s="484" t="s">
        <v>747</v>
      </c>
      <c r="C176" s="480">
        <v>40770.577308033447</v>
      </c>
      <c r="D176" s="485">
        <v>36634.538190160456</v>
      </c>
      <c r="E176" s="485">
        <v>0</v>
      </c>
      <c r="F176" s="485">
        <v>0</v>
      </c>
      <c r="G176" s="485">
        <v>3718.9902091946351</v>
      </c>
      <c r="H176" s="485">
        <v>417.04890867835917</v>
      </c>
    </row>
    <row r="177" spans="1:8" ht="15" customHeight="1">
      <c r="A177" s="483"/>
      <c r="B177" s="443" t="s">
        <v>835</v>
      </c>
      <c r="C177" s="480">
        <v>106596.04495686799</v>
      </c>
      <c r="D177" s="480">
        <v>50347.1999655287</v>
      </c>
      <c r="E177" s="480">
        <v>28169.165435325514</v>
      </c>
      <c r="F177" s="480">
        <v>4632.2630430490699</v>
      </c>
      <c r="G177" s="480">
        <v>18848.347547564896</v>
      </c>
      <c r="H177" s="480">
        <v>4599.068965399817</v>
      </c>
    </row>
    <row r="178" spans="1:8" ht="15" customHeight="1">
      <c r="A178" s="483"/>
      <c r="B178" s="484" t="s">
        <v>805</v>
      </c>
      <c r="C178" s="480">
        <v>-6749.8749284037249</v>
      </c>
      <c r="D178" s="480">
        <v>-659.53444256285854</v>
      </c>
      <c r="E178" s="480">
        <v>-4821.5409993507583</v>
      </c>
      <c r="F178" s="485">
        <v>0</v>
      </c>
      <c r="G178" s="480">
        <v>-1268.7994864901084</v>
      </c>
      <c r="H178" s="485">
        <v>0</v>
      </c>
    </row>
    <row r="179" spans="1:8" ht="15" customHeight="1">
      <c r="A179" s="483"/>
      <c r="B179" s="443" t="s">
        <v>836</v>
      </c>
      <c r="C179" s="480">
        <v>99846.170028464272</v>
      </c>
      <c r="D179" s="480">
        <v>49687.665522965843</v>
      </c>
      <c r="E179" s="480">
        <v>23347.624435974758</v>
      </c>
      <c r="F179" s="480">
        <v>4632.2630430490699</v>
      </c>
      <c r="G179" s="480">
        <v>17579.548061074787</v>
      </c>
      <c r="H179" s="480">
        <v>4599.068965399817</v>
      </c>
    </row>
    <row r="180" spans="1:8" s="441" customFormat="1" ht="24.95" customHeight="1">
      <c r="A180" s="483"/>
      <c r="B180" s="486"/>
      <c r="C180" s="487" t="s">
        <v>807</v>
      </c>
      <c r="D180" s="487"/>
      <c r="E180" s="487"/>
      <c r="F180" s="487"/>
      <c r="G180" s="487"/>
      <c r="H180" s="487"/>
    </row>
    <row r="181" spans="1:8" s="441" customFormat="1" ht="15" customHeight="1">
      <c r="A181" s="442" t="s">
        <v>701</v>
      </c>
      <c r="B181" s="443" t="s">
        <v>702</v>
      </c>
      <c r="C181" s="480">
        <v>4672.2679480119541</v>
      </c>
      <c r="D181" s="480">
        <v>76.437064225458556</v>
      </c>
      <c r="E181" s="480">
        <v>211.47520159256203</v>
      </c>
      <c r="F181" s="480">
        <v>4035.916020523945</v>
      </c>
      <c r="G181" s="480">
        <v>263.37746361235327</v>
      </c>
      <c r="H181" s="480">
        <v>85.062198057634873</v>
      </c>
    </row>
    <row r="182" spans="1:8" s="441" customFormat="1" ht="15" customHeight="1">
      <c r="A182" s="442" t="s">
        <v>703</v>
      </c>
      <c r="B182" s="443" t="s">
        <v>704</v>
      </c>
      <c r="C182" s="480">
        <v>204.67086163109147</v>
      </c>
      <c r="D182" s="480">
        <v>31.568294960130284</v>
      </c>
      <c r="E182" s="480">
        <v>116.5184574639265</v>
      </c>
      <c r="F182" s="480">
        <v>4.7166640424484347</v>
      </c>
      <c r="G182" s="480">
        <v>41.851248603499592</v>
      </c>
      <c r="H182" s="480">
        <v>10.016196561086682</v>
      </c>
    </row>
    <row r="183" spans="1:8" s="441" customFormat="1" ht="15" customHeight="1">
      <c r="A183" s="442" t="s">
        <v>705</v>
      </c>
      <c r="B183" s="443" t="s">
        <v>706</v>
      </c>
      <c r="C183" s="480">
        <v>5479.2611710324973</v>
      </c>
      <c r="D183" s="480">
        <v>2581.3060666985598</v>
      </c>
      <c r="E183" s="480">
        <v>1048.0665232443168</v>
      </c>
      <c r="F183" s="480">
        <v>64.008466071004761</v>
      </c>
      <c r="G183" s="480">
        <v>1671.2310087253818</v>
      </c>
      <c r="H183" s="480">
        <v>114.64910629323371</v>
      </c>
    </row>
    <row r="184" spans="1:8" s="441" customFormat="1" ht="15" customHeight="1">
      <c r="A184" s="442" t="s">
        <v>707</v>
      </c>
      <c r="B184" s="443" t="s">
        <v>708</v>
      </c>
      <c r="C184" s="480">
        <v>683.43436286375356</v>
      </c>
      <c r="D184" s="480">
        <v>161.93371071503091</v>
      </c>
      <c r="E184" s="480">
        <v>21.017345161073884</v>
      </c>
      <c r="F184" s="480">
        <v>10.814977147836309</v>
      </c>
      <c r="G184" s="480">
        <v>444.71337951510748</v>
      </c>
      <c r="H184" s="480">
        <v>44.95495032470496</v>
      </c>
    </row>
    <row r="185" spans="1:8" s="429" customFormat="1" ht="15" customHeight="1">
      <c r="A185" s="442" t="s">
        <v>709</v>
      </c>
      <c r="B185" s="443" t="s">
        <v>710</v>
      </c>
      <c r="C185" s="480">
        <v>3971.5969105745025</v>
      </c>
      <c r="D185" s="480">
        <v>507.28361051852653</v>
      </c>
      <c r="E185" s="480">
        <v>2616.5407371765687</v>
      </c>
      <c r="F185" s="480">
        <v>35.459784984985063</v>
      </c>
      <c r="G185" s="480">
        <v>617.01794100988673</v>
      </c>
      <c r="H185" s="480">
        <v>195.2948368845357</v>
      </c>
    </row>
    <row r="186" spans="1:8" ht="15" customHeight="1">
      <c r="A186" s="442" t="s">
        <v>711</v>
      </c>
      <c r="B186" s="443" t="s">
        <v>712</v>
      </c>
      <c r="C186" s="480">
        <v>4682.485523135897</v>
      </c>
      <c r="D186" s="480">
        <v>735.31134710782192</v>
      </c>
      <c r="E186" s="480">
        <v>828.34690510020732</v>
      </c>
      <c r="F186" s="480">
        <v>45.356203721322316</v>
      </c>
      <c r="G186" s="480">
        <v>2961.9993110991632</v>
      </c>
      <c r="H186" s="480">
        <v>111.47175610738225</v>
      </c>
    </row>
    <row r="187" spans="1:8" ht="15" customHeight="1">
      <c r="A187" s="442" t="s">
        <v>713</v>
      </c>
      <c r="B187" s="443" t="s">
        <v>714</v>
      </c>
      <c r="C187" s="480">
        <v>8817.7041515020792</v>
      </c>
      <c r="D187" s="480">
        <v>2174.7941282857773</v>
      </c>
      <c r="E187" s="480">
        <v>3100.1613678478693</v>
      </c>
      <c r="F187" s="480">
        <v>94.230848246026653</v>
      </c>
      <c r="G187" s="480">
        <v>3120.8056167524319</v>
      </c>
      <c r="H187" s="480">
        <v>327.712190369974</v>
      </c>
    </row>
    <row r="188" spans="1:8" ht="15" customHeight="1">
      <c r="A188" s="442" t="s">
        <v>715</v>
      </c>
      <c r="B188" s="443" t="s">
        <v>716</v>
      </c>
      <c r="C188" s="480">
        <v>25106.032723009186</v>
      </c>
      <c r="D188" s="480">
        <v>1328.3726626851815</v>
      </c>
      <c r="E188" s="480">
        <v>19237.463776890792</v>
      </c>
      <c r="F188" s="480">
        <v>34.064795862127589</v>
      </c>
      <c r="G188" s="480">
        <v>2544.8685620993847</v>
      </c>
      <c r="H188" s="480">
        <v>1961.2629254716976</v>
      </c>
    </row>
    <row r="189" spans="1:8" ht="15" customHeight="1">
      <c r="A189" s="442" t="s">
        <v>717</v>
      </c>
      <c r="B189" s="443" t="s">
        <v>718</v>
      </c>
      <c r="C189" s="480">
        <v>275.94023377596386</v>
      </c>
      <c r="D189" s="480">
        <v>142.13379188701614</v>
      </c>
      <c r="E189" s="480">
        <v>1.7830030054064179</v>
      </c>
      <c r="F189" s="480">
        <v>9.361863478193106</v>
      </c>
      <c r="G189" s="480">
        <v>117.7987492134836</v>
      </c>
      <c r="H189" s="480">
        <v>4.8628261918646238</v>
      </c>
    </row>
    <row r="190" spans="1:8" ht="15" customHeight="1">
      <c r="A190" s="442" t="s">
        <v>719</v>
      </c>
      <c r="B190" s="443" t="s">
        <v>720</v>
      </c>
      <c r="C190" s="480">
        <v>2096.7770984805911</v>
      </c>
      <c r="D190" s="480">
        <v>727.79141383807473</v>
      </c>
      <c r="E190" s="480">
        <v>682.50964560627426</v>
      </c>
      <c r="F190" s="480">
        <v>21.405078999911442</v>
      </c>
      <c r="G190" s="480">
        <v>586.26698165309506</v>
      </c>
      <c r="H190" s="480">
        <v>78.803978383235602</v>
      </c>
    </row>
    <row r="191" spans="1:8" ht="15" customHeight="1">
      <c r="A191" s="442" t="s">
        <v>721</v>
      </c>
      <c r="B191" s="443" t="s">
        <v>722</v>
      </c>
      <c r="C191" s="480">
        <v>327.61638997640813</v>
      </c>
      <c r="D191" s="480">
        <v>282.7362021027306</v>
      </c>
      <c r="E191" s="480">
        <v>5.8381514336316345</v>
      </c>
      <c r="F191" s="480">
        <v>2.8824058037184872</v>
      </c>
      <c r="G191" s="480">
        <v>34.178129798609788</v>
      </c>
      <c r="H191" s="480">
        <v>1.9815008377176084</v>
      </c>
    </row>
    <row r="192" spans="1:8" ht="15" customHeight="1">
      <c r="A192" s="442" t="s">
        <v>723</v>
      </c>
      <c r="B192" s="443" t="s">
        <v>724</v>
      </c>
      <c r="C192" s="480">
        <v>912.13909453915949</v>
      </c>
      <c r="D192" s="480">
        <v>406.98692947475325</v>
      </c>
      <c r="E192" s="480">
        <v>0</v>
      </c>
      <c r="F192" s="480">
        <v>19.781879566313279</v>
      </c>
      <c r="G192" s="480">
        <v>425.28097220517503</v>
      </c>
      <c r="H192" s="480">
        <v>60.089313292917893</v>
      </c>
    </row>
    <row r="193" spans="1:9" ht="15" customHeight="1">
      <c r="A193" s="442" t="s">
        <v>725</v>
      </c>
      <c r="B193" s="443" t="s">
        <v>726</v>
      </c>
      <c r="C193" s="480">
        <v>5255.6672815413158</v>
      </c>
      <c r="D193" s="480">
        <v>3211.854936928215</v>
      </c>
      <c r="E193" s="480">
        <v>141.10445649503606</v>
      </c>
      <c r="F193" s="480">
        <v>139.95051765137248</v>
      </c>
      <c r="G193" s="480">
        <v>1520.8024940742475</v>
      </c>
      <c r="H193" s="480">
        <v>241.95487639244396</v>
      </c>
    </row>
    <row r="194" spans="1:9" ht="15" customHeight="1">
      <c r="A194" s="442" t="s">
        <v>727</v>
      </c>
      <c r="B194" s="443" t="s">
        <v>728</v>
      </c>
      <c r="C194" s="480">
        <v>344.25976170030032</v>
      </c>
      <c r="D194" s="480">
        <v>165.15663483863969</v>
      </c>
      <c r="E194" s="480">
        <v>44.566791271639758</v>
      </c>
      <c r="F194" s="480">
        <v>4.3855446980543276</v>
      </c>
      <c r="G194" s="480">
        <v>115.41142673165741</v>
      </c>
      <c r="H194" s="480">
        <v>14.739364160309139</v>
      </c>
    </row>
    <row r="195" spans="1:9" ht="15" customHeight="1">
      <c r="A195" s="442" t="s">
        <v>729</v>
      </c>
      <c r="B195" s="443" t="s">
        <v>730</v>
      </c>
      <c r="C195" s="480">
        <v>2115.6995241297177</v>
      </c>
      <c r="D195" s="480">
        <v>508.50590332986093</v>
      </c>
      <c r="E195" s="480">
        <v>18.066711868941137</v>
      </c>
      <c r="F195" s="480">
        <v>200.41057873292266</v>
      </c>
      <c r="G195" s="480">
        <v>525.77239371920246</v>
      </c>
      <c r="H195" s="480">
        <v>862.94393647879053</v>
      </c>
    </row>
    <row r="196" spans="1:9" ht="15" customHeight="1">
      <c r="A196" s="442" t="s">
        <v>731</v>
      </c>
      <c r="B196" s="443" t="s">
        <v>732</v>
      </c>
      <c r="C196" s="480">
        <v>149.21953026724788</v>
      </c>
      <c r="D196" s="480">
        <v>84.219303071893506</v>
      </c>
      <c r="E196" s="480">
        <v>17.628179912943278</v>
      </c>
      <c r="F196" s="480">
        <v>2.7998641829756403</v>
      </c>
      <c r="G196" s="480">
        <v>37.041571641644914</v>
      </c>
      <c r="H196" s="480">
        <v>7.530611457790541</v>
      </c>
    </row>
    <row r="197" spans="1:9" ht="15" customHeight="1">
      <c r="A197" s="442" t="s">
        <v>733</v>
      </c>
      <c r="B197" s="443" t="s">
        <v>734</v>
      </c>
      <c r="C197" s="480">
        <v>768.87532082331029</v>
      </c>
      <c r="D197" s="480">
        <v>547.92536921063572</v>
      </c>
      <c r="E197" s="480">
        <v>7.0135478609897453</v>
      </c>
      <c r="F197" s="480">
        <v>15.028819523188899</v>
      </c>
      <c r="G197" s="480">
        <v>145.14819505350144</v>
      </c>
      <c r="H197" s="480">
        <v>53.759389174994432</v>
      </c>
    </row>
    <row r="198" spans="1:9" ht="15" customHeight="1">
      <c r="A198" s="442" t="s">
        <v>735</v>
      </c>
      <c r="B198" s="443" t="s">
        <v>736</v>
      </c>
      <c r="C198" s="480">
        <v>1991.6342200439378</v>
      </c>
      <c r="D198" s="480">
        <v>725.62698323480777</v>
      </c>
      <c r="E198" s="480">
        <v>405.44813799769554</v>
      </c>
      <c r="F198" s="480">
        <v>44.22170308990006</v>
      </c>
      <c r="G198" s="480">
        <v>690.30143068479788</v>
      </c>
      <c r="H198" s="480">
        <v>126.0359650367366</v>
      </c>
    </row>
    <row r="199" spans="1:9" ht="8.1" customHeight="1">
      <c r="A199" s="481"/>
      <c r="B199" s="482"/>
      <c r="C199" s="480"/>
      <c r="D199" s="480"/>
      <c r="E199" s="480"/>
      <c r="F199" s="480"/>
      <c r="G199" s="480"/>
      <c r="H199" s="480"/>
    </row>
    <row r="200" spans="1:9" ht="15" customHeight="1">
      <c r="A200" s="444"/>
      <c r="B200" s="443" t="s">
        <v>737</v>
      </c>
      <c r="C200" s="480">
        <v>67855.282107038933</v>
      </c>
      <c r="D200" s="480">
        <v>14399.944353113116</v>
      </c>
      <c r="E200" s="480">
        <v>28503.548939929875</v>
      </c>
      <c r="F200" s="480">
        <v>4784.7960163262469</v>
      </c>
      <c r="G200" s="480">
        <v>15863.866876192624</v>
      </c>
      <c r="H200" s="480">
        <v>4303.1259214770507</v>
      </c>
    </row>
    <row r="201" spans="1:9" ht="15" customHeight="1">
      <c r="A201" s="483"/>
      <c r="B201" s="484" t="s">
        <v>747</v>
      </c>
      <c r="C201" s="480">
        <v>42460.3247320511</v>
      </c>
      <c r="D201" s="485">
        <v>38147.298809876374</v>
      </c>
      <c r="E201" s="485">
        <v>0</v>
      </c>
      <c r="F201" s="485">
        <v>0</v>
      </c>
      <c r="G201" s="485">
        <v>3887.5402435564479</v>
      </c>
      <c r="H201" s="485">
        <v>425.48567861828246</v>
      </c>
    </row>
    <row r="202" spans="1:9" ht="15" customHeight="1">
      <c r="A202" s="483"/>
      <c r="B202" s="443" t="s">
        <v>835</v>
      </c>
      <c r="C202" s="480">
        <v>110315.60683909003</v>
      </c>
      <c r="D202" s="480">
        <v>52547.243162989493</v>
      </c>
      <c r="E202" s="480">
        <v>28503.548939929875</v>
      </c>
      <c r="F202" s="480">
        <v>4784.7960163262469</v>
      </c>
      <c r="G202" s="480">
        <v>19751.40711974907</v>
      </c>
      <c r="H202" s="480">
        <v>4728.6116000953334</v>
      </c>
    </row>
    <row r="203" spans="1:9" ht="15" customHeight="1">
      <c r="A203" s="483"/>
      <c r="B203" s="484" t="s">
        <v>805</v>
      </c>
      <c r="C203" s="480">
        <v>-6806.4560290886548</v>
      </c>
      <c r="D203" s="480">
        <v>-764.23570106697525</v>
      </c>
      <c r="E203" s="480">
        <v>-4876.5946916178109</v>
      </c>
      <c r="F203" s="480">
        <v>0</v>
      </c>
      <c r="G203" s="480">
        <v>-1165.6256364038686</v>
      </c>
      <c r="H203" s="480">
        <v>0</v>
      </c>
    </row>
    <row r="204" spans="1:9" ht="15" customHeight="1">
      <c r="A204" s="483"/>
      <c r="B204" s="443" t="s">
        <v>836</v>
      </c>
      <c r="C204" s="480">
        <v>103509.15081000136</v>
      </c>
      <c r="D204" s="480">
        <v>51783.00746192252</v>
      </c>
      <c r="E204" s="480">
        <v>23626.954248312064</v>
      </c>
      <c r="F204" s="480">
        <v>4784.7960163262469</v>
      </c>
      <c r="G204" s="480">
        <v>18585.781483345203</v>
      </c>
      <c r="H204" s="480">
        <v>4728.6116000953334</v>
      </c>
    </row>
    <row r="205" spans="1:9" ht="15" customHeight="1">
      <c r="A205" s="447" t="s">
        <v>323</v>
      </c>
      <c r="B205" s="457"/>
      <c r="C205" s="457"/>
    </row>
    <row r="206" spans="1:9" ht="15" customHeight="1">
      <c r="A206" s="435" t="s">
        <v>840</v>
      </c>
      <c r="B206" s="457"/>
      <c r="C206" s="457"/>
    </row>
    <row r="207" spans="1:9" ht="15" customHeight="1">
      <c r="A207" s="446" t="s">
        <v>751</v>
      </c>
      <c r="B207" s="457"/>
      <c r="C207" s="457"/>
    </row>
    <row r="208" spans="1:9" s="441" customFormat="1" ht="15" customHeight="1">
      <c r="A208" s="214" t="s">
        <v>838</v>
      </c>
      <c r="B208" s="457"/>
      <c r="C208" s="457"/>
      <c r="I208"/>
    </row>
    <row r="209" spans="1:9" s="441" customFormat="1" ht="15" customHeight="1">
      <c r="A209" s="446" t="s">
        <v>810</v>
      </c>
      <c r="B209" s="457"/>
      <c r="C209" s="457"/>
      <c r="I209"/>
    </row>
    <row r="210" spans="1:9" s="441" customFormat="1" ht="15" customHeight="1">
      <c r="A210" s="446" t="s">
        <v>859</v>
      </c>
      <c r="B210" s="459"/>
      <c r="C210" s="459"/>
      <c r="D210" s="429"/>
      <c r="E210" s="429"/>
      <c r="F210" s="429"/>
      <c r="G210" s="429"/>
      <c r="I210"/>
    </row>
    <row r="211" spans="1:9" s="441" customFormat="1" ht="15" customHeight="1">
      <c r="A211" s="447" t="s">
        <v>811</v>
      </c>
      <c r="B211" s="457"/>
      <c r="C211" s="457"/>
      <c r="I211"/>
    </row>
    <row r="212" spans="1:9" s="441" customFormat="1">
      <c r="A212" s="435"/>
      <c r="B212" s="457"/>
      <c r="C212" s="457"/>
      <c r="I212"/>
    </row>
    <row r="213" spans="1:9" s="441" customFormat="1">
      <c r="A213" s="435"/>
      <c r="B213" s="457"/>
      <c r="C213" s="457"/>
      <c r="I213"/>
    </row>
    <row r="214" spans="1:9" s="441" customFormat="1">
      <c r="A214" s="435"/>
      <c r="B214" s="457"/>
      <c r="C214" s="457"/>
      <c r="I214"/>
    </row>
    <row r="215" spans="1:9" s="441" customFormat="1">
      <c r="A215" s="435"/>
      <c r="B215" s="457"/>
      <c r="C215" s="457"/>
      <c r="I215"/>
    </row>
    <row r="216" spans="1:9" s="441" customFormat="1">
      <c r="A216" s="435"/>
      <c r="B216" s="457"/>
      <c r="C216" s="457"/>
      <c r="I216"/>
    </row>
    <row r="217" spans="1:9" s="441" customFormat="1">
      <c r="A217" s="435"/>
      <c r="B217" s="457"/>
      <c r="C217" s="457"/>
      <c r="I217"/>
    </row>
    <row r="218" spans="1:9" s="441" customFormat="1">
      <c r="A218" s="435"/>
      <c r="B218" s="457"/>
      <c r="C218" s="457"/>
      <c r="I218"/>
    </row>
    <row r="219" spans="1:9" s="441" customFormat="1">
      <c r="A219" s="435"/>
      <c r="B219" s="457"/>
      <c r="C219" s="457"/>
      <c r="I219"/>
    </row>
    <row r="220" spans="1:9" s="441" customFormat="1">
      <c r="A220" s="435"/>
      <c r="B220" s="457"/>
      <c r="C220" s="457"/>
      <c r="I220"/>
    </row>
    <row r="221" spans="1:9" s="441" customFormat="1">
      <c r="A221" s="435"/>
      <c r="B221" s="457"/>
      <c r="C221" s="457"/>
      <c r="I221"/>
    </row>
    <row r="222" spans="1:9" s="441" customFormat="1">
      <c r="A222" s="435"/>
      <c r="B222" s="457"/>
      <c r="C222" s="457"/>
      <c r="I222"/>
    </row>
    <row r="223" spans="1:9" s="441" customFormat="1">
      <c r="A223" s="435"/>
      <c r="B223" s="457"/>
      <c r="C223" s="457"/>
      <c r="I223"/>
    </row>
    <row r="224" spans="1:9" s="441" customFormat="1">
      <c r="A224" s="435"/>
      <c r="B224" s="457"/>
      <c r="C224" s="457"/>
      <c r="I224"/>
    </row>
    <row r="225" spans="1:9" s="441" customFormat="1">
      <c r="A225" s="435"/>
      <c r="B225" s="457"/>
      <c r="C225" s="457"/>
      <c r="I225"/>
    </row>
  </sheetData>
  <pageMargins left="0.59055118110236227" right="0.19685039370078741" top="0.78740157480314965" bottom="0.31496062992125984" header="0.11811023622047245" footer="0.11811023622047245"/>
  <pageSetup paperSize="9" scale="70" orientation="portrait" r:id="rId1"/>
  <headerFooter>
    <oddFooter>&amp;L&amp;"MetaNormalLF-Roman,Standard"&amp;10Statistisches Bundesamt, Tabellen zu den UGR, Teil 5, 2018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5"/>
  <sheetViews>
    <sheetView workbookViewId="0"/>
  </sheetViews>
  <sheetFormatPr baseColWidth="10" defaultRowHeight="15"/>
  <cols>
    <col min="1" max="1" width="5.7109375" style="435" customWidth="1"/>
    <col min="2" max="2" width="57.7109375" style="456" customWidth="1"/>
    <col min="3" max="14" width="12.7109375" style="441" customWidth="1"/>
  </cols>
  <sheetData>
    <row r="1" spans="1:15" s="429" customFormat="1" ht="21.75" customHeight="1">
      <c r="A1" s="428" t="s">
        <v>841</v>
      </c>
      <c r="B1" s="459"/>
      <c r="H1" s="430"/>
    </row>
    <row r="2" spans="1:15" s="433" customFormat="1" ht="18" customHeight="1">
      <c r="A2" s="431" t="s">
        <v>26</v>
      </c>
      <c r="B2" s="496"/>
      <c r="H2" s="434"/>
    </row>
    <row r="3" spans="1:15" s="435" customFormat="1" ht="18" customHeight="1">
      <c r="B3" s="436"/>
    </row>
    <row r="4" spans="1:15" s="438" customFormat="1" ht="27" customHeight="1">
      <c r="A4" s="367" t="s">
        <v>694</v>
      </c>
      <c r="B4" s="319" t="s">
        <v>695</v>
      </c>
      <c r="C4" s="368">
        <v>2005</v>
      </c>
      <c r="D4" s="319">
        <v>2006</v>
      </c>
      <c r="E4" s="367">
        <v>2007</v>
      </c>
      <c r="F4" s="320" t="s">
        <v>696</v>
      </c>
      <c r="G4" s="368" t="s">
        <v>697</v>
      </c>
      <c r="H4" s="319">
        <v>2010</v>
      </c>
      <c r="I4" s="320">
        <v>2011</v>
      </c>
      <c r="J4" s="368">
        <v>2012</v>
      </c>
      <c r="K4" s="319" t="s">
        <v>698</v>
      </c>
      <c r="L4" s="368" t="s">
        <v>699</v>
      </c>
      <c r="M4" s="319">
        <v>2015</v>
      </c>
      <c r="N4" s="368" t="s">
        <v>700</v>
      </c>
      <c r="O4" s="437"/>
    </row>
    <row r="5" spans="1:15" s="441" customFormat="1" ht="21.75" customHeight="1">
      <c r="A5" s="439" t="s">
        <v>701</v>
      </c>
      <c r="B5" s="440" t="s">
        <v>702</v>
      </c>
      <c r="C5" s="480">
        <v>71.314043255427535</v>
      </c>
      <c r="D5" s="480">
        <v>65.461783962849154</v>
      </c>
      <c r="E5" s="480">
        <v>65.646546581322042</v>
      </c>
      <c r="F5" s="497">
        <v>57.514439838921376</v>
      </c>
      <c r="G5" s="480">
        <v>57.531798583063861</v>
      </c>
      <c r="H5" s="480">
        <v>55.733567346562204</v>
      </c>
      <c r="I5" s="480">
        <v>56.553105926876597</v>
      </c>
      <c r="J5" s="497">
        <v>55.400959093278438</v>
      </c>
      <c r="K5" s="480">
        <v>55.902819583073281</v>
      </c>
      <c r="L5" s="480">
        <v>65.338259560425158</v>
      </c>
      <c r="M5" s="480">
        <v>63.028770254513418</v>
      </c>
      <c r="N5" s="480">
        <v>62.305716786967615</v>
      </c>
    </row>
    <row r="6" spans="1:15" s="441" customFormat="1" ht="15" customHeight="1">
      <c r="A6" s="442" t="s">
        <v>703</v>
      </c>
      <c r="B6" s="443" t="s">
        <v>704</v>
      </c>
      <c r="C6" s="480">
        <v>18.155355184251441</v>
      </c>
      <c r="D6" s="480">
        <v>15.23165212334283</v>
      </c>
      <c r="E6" s="480">
        <v>11.234033197247161</v>
      </c>
      <c r="F6" s="480">
        <v>10.137036649967609</v>
      </c>
      <c r="G6" s="480">
        <v>8.9257505393899521</v>
      </c>
      <c r="H6" s="480">
        <v>8.1693180704157022</v>
      </c>
      <c r="I6" s="480">
        <v>7.2579478652355078</v>
      </c>
      <c r="J6" s="480">
        <v>6.7228063621278702</v>
      </c>
      <c r="K6" s="480">
        <v>6.5254595268157676</v>
      </c>
      <c r="L6" s="480">
        <v>5.7722396139802754</v>
      </c>
      <c r="M6" s="480">
        <v>5.2031548195411759</v>
      </c>
      <c r="N6" s="480">
        <v>4.9737187464096984</v>
      </c>
    </row>
    <row r="7" spans="1:15" s="441" customFormat="1" ht="15" customHeight="1">
      <c r="A7" s="442" t="s">
        <v>705</v>
      </c>
      <c r="B7" s="443" t="s">
        <v>706</v>
      </c>
      <c r="C7" s="480">
        <v>940.43780376605184</v>
      </c>
      <c r="D7" s="480">
        <v>857.66376930736783</v>
      </c>
      <c r="E7" s="480">
        <v>720.80033608172209</v>
      </c>
      <c r="F7" s="480">
        <v>646.95958678773309</v>
      </c>
      <c r="G7" s="480">
        <v>610.67541194482851</v>
      </c>
      <c r="H7" s="480">
        <v>630.59421041572921</v>
      </c>
      <c r="I7" s="480">
        <v>659.72494251155888</v>
      </c>
      <c r="J7" s="480">
        <v>666.7579607421527</v>
      </c>
      <c r="K7" s="480">
        <v>658.51032521460104</v>
      </c>
      <c r="L7" s="480">
        <v>743.84349721832484</v>
      </c>
      <c r="M7" s="480">
        <v>755.36801129462378</v>
      </c>
      <c r="N7" s="480">
        <v>775.55582519228869</v>
      </c>
    </row>
    <row r="8" spans="1:15" s="441" customFormat="1" ht="15" customHeight="1">
      <c r="A8" s="442" t="s">
        <v>707</v>
      </c>
      <c r="B8" s="443" t="s">
        <v>708</v>
      </c>
      <c r="C8" s="480">
        <v>46.777820841579</v>
      </c>
      <c r="D8" s="480">
        <v>45.01366941770673</v>
      </c>
      <c r="E8" s="480">
        <v>42.514628762490467</v>
      </c>
      <c r="F8" s="480">
        <v>42.665683986313546</v>
      </c>
      <c r="G8" s="480">
        <v>52.320539653900802</v>
      </c>
      <c r="H8" s="480">
        <v>55.6261230296818</v>
      </c>
      <c r="I8" s="480">
        <v>45.499995728162943</v>
      </c>
      <c r="J8" s="480">
        <v>47.092720936041509</v>
      </c>
      <c r="K8" s="480">
        <v>39.813732115360892</v>
      </c>
      <c r="L8" s="480">
        <v>40.151312947471716</v>
      </c>
      <c r="M8" s="480">
        <v>41.784559350776853</v>
      </c>
      <c r="N8" s="480">
        <v>42.63764515045947</v>
      </c>
    </row>
    <row r="9" spans="1:15" s="441" customFormat="1" ht="15" customHeight="1">
      <c r="A9" s="442" t="s">
        <v>709</v>
      </c>
      <c r="B9" s="443" t="s">
        <v>710</v>
      </c>
      <c r="C9" s="480">
        <v>249.6562491084226</v>
      </c>
      <c r="D9" s="480">
        <v>257.79298902947153</v>
      </c>
      <c r="E9" s="480">
        <v>223.94588833288648</v>
      </c>
      <c r="F9" s="480">
        <v>225.74718141420757</v>
      </c>
      <c r="G9" s="480">
        <v>212.92963479308716</v>
      </c>
      <c r="H9" s="480">
        <v>195.73647650961098</v>
      </c>
      <c r="I9" s="480">
        <v>186.38762347218784</v>
      </c>
      <c r="J9" s="480">
        <v>176.94775439666941</v>
      </c>
      <c r="K9" s="480">
        <v>171.54773429113419</v>
      </c>
      <c r="L9" s="480">
        <v>178.38003902215769</v>
      </c>
      <c r="M9" s="480">
        <v>169.76043492342623</v>
      </c>
      <c r="N9" s="480">
        <v>166.37129837864396</v>
      </c>
    </row>
    <row r="10" spans="1:15" s="441" customFormat="1" ht="15" customHeight="1">
      <c r="A10" s="442" t="s">
        <v>711</v>
      </c>
      <c r="B10" s="443" t="s">
        <v>712</v>
      </c>
      <c r="C10" s="480">
        <v>281.12511789346667</v>
      </c>
      <c r="D10" s="480">
        <v>248.90697995517388</v>
      </c>
      <c r="E10" s="480">
        <v>201.21967154710643</v>
      </c>
      <c r="F10" s="480">
        <v>181.71873643023622</v>
      </c>
      <c r="G10" s="480">
        <v>158.57816496278764</v>
      </c>
      <c r="H10" s="480">
        <v>167.43987464905791</v>
      </c>
      <c r="I10" s="480">
        <v>173.17886484746998</v>
      </c>
      <c r="J10" s="480">
        <v>181.09494280703939</v>
      </c>
      <c r="K10" s="480">
        <v>178.75876146541765</v>
      </c>
      <c r="L10" s="480">
        <v>201.77173365559136</v>
      </c>
      <c r="M10" s="480">
        <v>193.81862489515999</v>
      </c>
      <c r="N10" s="480">
        <v>192.88943710573429</v>
      </c>
    </row>
    <row r="11" spans="1:15" s="441" customFormat="1" ht="15" customHeight="1">
      <c r="A11" s="442" t="s">
        <v>713</v>
      </c>
      <c r="B11" s="443" t="s">
        <v>714</v>
      </c>
      <c r="C11" s="480">
        <v>1287.5169071093578</v>
      </c>
      <c r="D11" s="480">
        <v>1192.5934391653757</v>
      </c>
      <c r="E11" s="480">
        <v>1082.4556697980231</v>
      </c>
      <c r="F11" s="480">
        <v>929.1378302219955</v>
      </c>
      <c r="G11" s="480">
        <v>1026.3406041264102</v>
      </c>
      <c r="H11" s="480">
        <v>1040.6525123366309</v>
      </c>
      <c r="I11" s="480">
        <v>1043.6242212295351</v>
      </c>
      <c r="J11" s="480">
        <v>1040.5403057010863</v>
      </c>
      <c r="K11" s="480">
        <v>1026.4269716373451</v>
      </c>
      <c r="L11" s="480">
        <v>669.12827724200429</v>
      </c>
      <c r="M11" s="480">
        <v>646.11485308041222</v>
      </c>
      <c r="N11" s="480">
        <v>650.51678799589649</v>
      </c>
    </row>
    <row r="12" spans="1:15" s="441" customFormat="1" ht="15" customHeight="1">
      <c r="A12" s="442" t="s">
        <v>715</v>
      </c>
      <c r="B12" s="443" t="s">
        <v>716</v>
      </c>
      <c r="C12" s="480">
        <v>366.21471981681327</v>
      </c>
      <c r="D12" s="480">
        <v>347.8791941905356</v>
      </c>
      <c r="E12" s="480">
        <v>315.73424545978656</v>
      </c>
      <c r="F12" s="480">
        <v>276.39558881721484</v>
      </c>
      <c r="G12" s="480">
        <v>233.28209376922499</v>
      </c>
      <c r="H12" s="480">
        <v>237.14252839396374</v>
      </c>
      <c r="I12" s="480">
        <v>201.94785139058291</v>
      </c>
      <c r="J12" s="480">
        <v>205.56828948911232</v>
      </c>
      <c r="K12" s="480">
        <v>211.36897417379112</v>
      </c>
      <c r="L12" s="480">
        <v>299.05415698808366</v>
      </c>
      <c r="M12" s="480">
        <v>281.56168167672519</v>
      </c>
      <c r="N12" s="480">
        <v>276.2711118433138</v>
      </c>
    </row>
    <row r="13" spans="1:15" s="441" customFormat="1" ht="15" customHeight="1">
      <c r="A13" s="442" t="s">
        <v>717</v>
      </c>
      <c r="B13" s="443" t="s">
        <v>718</v>
      </c>
      <c r="C13" s="480">
        <v>102.84885104819273</v>
      </c>
      <c r="D13" s="480">
        <v>93.591188730371016</v>
      </c>
      <c r="E13" s="480">
        <v>78.178418449398379</v>
      </c>
      <c r="F13" s="480">
        <v>77.058622240739538</v>
      </c>
      <c r="G13" s="480">
        <v>73.093477245149657</v>
      </c>
      <c r="H13" s="480">
        <v>73.524176984634451</v>
      </c>
      <c r="I13" s="480">
        <v>75.085496967026018</v>
      </c>
      <c r="J13" s="480">
        <v>76.857919894545759</v>
      </c>
      <c r="K13" s="480">
        <v>76.559599664025939</v>
      </c>
      <c r="L13" s="480">
        <v>100.11136345980857</v>
      </c>
      <c r="M13" s="480">
        <v>97.794195857942398</v>
      </c>
      <c r="N13" s="480">
        <v>99.475612866719359</v>
      </c>
    </row>
    <row r="14" spans="1:15" s="441" customFormat="1" ht="15" customHeight="1">
      <c r="A14" s="442" t="s">
        <v>719</v>
      </c>
      <c r="B14" s="443" t="s">
        <v>720</v>
      </c>
      <c r="C14" s="480">
        <v>314.27302469204926</v>
      </c>
      <c r="D14" s="480">
        <v>284.77040797815329</v>
      </c>
      <c r="E14" s="480">
        <v>237.4323949003448</v>
      </c>
      <c r="F14" s="480">
        <v>234.58417180869776</v>
      </c>
      <c r="G14" s="480">
        <v>169.57107635379765</v>
      </c>
      <c r="H14" s="480">
        <v>156.78210793404241</v>
      </c>
      <c r="I14" s="480">
        <v>180.0089931629108</v>
      </c>
      <c r="J14" s="480">
        <v>181.37192995368073</v>
      </c>
      <c r="K14" s="480">
        <v>178.85685857419764</v>
      </c>
      <c r="L14" s="480">
        <v>198.63463135837435</v>
      </c>
      <c r="M14" s="480">
        <v>192.6965042386085</v>
      </c>
      <c r="N14" s="480">
        <v>196.9214403514963</v>
      </c>
    </row>
    <row r="15" spans="1:15" s="441" customFormat="1" ht="15" customHeight="1">
      <c r="A15" s="442" t="s">
        <v>721</v>
      </c>
      <c r="B15" s="443" t="s">
        <v>722</v>
      </c>
      <c r="C15" s="480">
        <v>88.514710047839898</v>
      </c>
      <c r="D15" s="480">
        <v>76.773710380791584</v>
      </c>
      <c r="E15" s="480">
        <v>57.40087887242121</v>
      </c>
      <c r="F15" s="480">
        <v>52.655087194905256</v>
      </c>
      <c r="G15" s="480">
        <v>52.660409247060429</v>
      </c>
      <c r="H15" s="480">
        <v>54.582972068887564</v>
      </c>
      <c r="I15" s="480">
        <v>56.680052473800757</v>
      </c>
      <c r="J15" s="480">
        <v>59.661915185876168</v>
      </c>
      <c r="K15" s="480">
        <v>59.558043850251742</v>
      </c>
      <c r="L15" s="480">
        <v>70.575052617147222</v>
      </c>
      <c r="M15" s="480">
        <v>71.23326617828279</v>
      </c>
      <c r="N15" s="480">
        <v>73.87076793336611</v>
      </c>
    </row>
    <row r="16" spans="1:15" s="441" customFormat="1" ht="15" customHeight="1">
      <c r="A16" s="442" t="s">
        <v>723</v>
      </c>
      <c r="B16" s="443" t="s">
        <v>724</v>
      </c>
      <c r="C16" s="480">
        <v>185.44626579352652</v>
      </c>
      <c r="D16" s="480">
        <v>175.24524089980599</v>
      </c>
      <c r="E16" s="480">
        <v>146.57675947561995</v>
      </c>
      <c r="F16" s="480">
        <v>143.71365534527561</v>
      </c>
      <c r="G16" s="480">
        <v>126.68962706391565</v>
      </c>
      <c r="H16" s="480">
        <v>126.14029720488082</v>
      </c>
      <c r="I16" s="480">
        <v>129.35704134902335</v>
      </c>
      <c r="J16" s="480">
        <v>137.807343669483</v>
      </c>
      <c r="K16" s="480">
        <v>136.80087077901504</v>
      </c>
      <c r="L16" s="480">
        <v>157.25543967918185</v>
      </c>
      <c r="M16" s="480">
        <v>155.19312809074034</v>
      </c>
      <c r="N16" s="480">
        <v>161.64166855805911</v>
      </c>
    </row>
    <row r="17" spans="1:14" s="441" customFormat="1" ht="15" customHeight="1">
      <c r="A17" s="442" t="s">
        <v>725</v>
      </c>
      <c r="B17" s="443" t="s">
        <v>726</v>
      </c>
      <c r="C17" s="480">
        <v>1605.3646948758364</v>
      </c>
      <c r="D17" s="480">
        <v>1540.8093084925699</v>
      </c>
      <c r="E17" s="480">
        <v>1362.263180629632</v>
      </c>
      <c r="F17" s="480">
        <v>1371.7459775477778</v>
      </c>
      <c r="G17" s="480">
        <v>1136.6935831370211</v>
      </c>
      <c r="H17" s="480">
        <v>1065.7042910637872</v>
      </c>
      <c r="I17" s="480">
        <v>1033.2138042516422</v>
      </c>
      <c r="J17" s="480">
        <v>1028.5995322375422</v>
      </c>
      <c r="K17" s="480">
        <v>1014.9737623467543</v>
      </c>
      <c r="L17" s="480">
        <v>1124.2283074194779</v>
      </c>
      <c r="M17" s="480">
        <v>1087.1294778707684</v>
      </c>
      <c r="N17" s="480">
        <v>1073.8100292892645</v>
      </c>
    </row>
    <row r="18" spans="1:14" s="441" customFormat="1" ht="15" customHeight="1">
      <c r="A18" s="442" t="s">
        <v>727</v>
      </c>
      <c r="B18" s="443" t="s">
        <v>728</v>
      </c>
      <c r="C18" s="480">
        <v>94.448115204684754</v>
      </c>
      <c r="D18" s="480">
        <v>51.452476732134002</v>
      </c>
      <c r="E18" s="480">
        <v>63.768396803565771</v>
      </c>
      <c r="F18" s="480">
        <v>64.047737641394463</v>
      </c>
      <c r="G18" s="480">
        <v>42.630673811393244</v>
      </c>
      <c r="H18" s="480">
        <v>45.998540861627042</v>
      </c>
      <c r="I18" s="480">
        <v>47.715214284979247</v>
      </c>
      <c r="J18" s="480">
        <v>49.468956430903575</v>
      </c>
      <c r="K18" s="480">
        <v>49.129929347345715</v>
      </c>
      <c r="L18" s="480">
        <v>52.775882158554168</v>
      </c>
      <c r="M18" s="480">
        <v>51.140273260968314</v>
      </c>
      <c r="N18" s="480">
        <v>51.361882384542838</v>
      </c>
    </row>
    <row r="19" spans="1:14" s="441" customFormat="1" ht="15" customHeight="1">
      <c r="A19" s="442" t="s">
        <v>729</v>
      </c>
      <c r="B19" s="443" t="s">
        <v>730</v>
      </c>
      <c r="C19" s="480">
        <v>239.13891672438646</v>
      </c>
      <c r="D19" s="480">
        <v>223.0291907493571</v>
      </c>
      <c r="E19" s="480">
        <v>205.27358175636869</v>
      </c>
      <c r="F19" s="480">
        <v>196.03078120701812</v>
      </c>
      <c r="G19" s="480">
        <v>177.90187526012127</v>
      </c>
      <c r="H19" s="480">
        <v>164.77547817416055</v>
      </c>
      <c r="I19" s="480">
        <v>158.21871584867171</v>
      </c>
      <c r="J19" s="480">
        <v>150.41641790327679</v>
      </c>
      <c r="K19" s="480">
        <v>145.49731017764486</v>
      </c>
      <c r="L19" s="480">
        <v>193.35832132575416</v>
      </c>
      <c r="M19" s="480">
        <v>181.95377039063081</v>
      </c>
      <c r="N19" s="480">
        <v>175.85252238425508</v>
      </c>
    </row>
    <row r="20" spans="1:14" s="441" customFormat="1" ht="15" customHeight="1">
      <c r="A20" s="442" t="s">
        <v>731</v>
      </c>
      <c r="B20" s="443" t="s">
        <v>732</v>
      </c>
      <c r="C20" s="480">
        <v>19.268639188498096</v>
      </c>
      <c r="D20" s="480">
        <v>18.100051758260122</v>
      </c>
      <c r="E20" s="480">
        <v>16.492105732115082</v>
      </c>
      <c r="F20" s="480">
        <v>16.968671407122237</v>
      </c>
      <c r="G20" s="480">
        <v>16.080522696735912</v>
      </c>
      <c r="H20" s="480">
        <v>15.993022183394011</v>
      </c>
      <c r="I20" s="480">
        <v>16.488088562234296</v>
      </c>
      <c r="J20" s="480">
        <v>17.14391771725769</v>
      </c>
      <c r="K20" s="480">
        <v>16.973068284732527</v>
      </c>
      <c r="L20" s="480">
        <v>23.537786141403192</v>
      </c>
      <c r="M20" s="480">
        <v>23.592239121040297</v>
      </c>
      <c r="N20" s="480">
        <v>24.337717935183687</v>
      </c>
    </row>
    <row r="21" spans="1:14" s="441" customFormat="1" ht="15" customHeight="1">
      <c r="A21" s="442" t="s">
        <v>733</v>
      </c>
      <c r="B21" s="443" t="s">
        <v>734</v>
      </c>
      <c r="C21" s="480">
        <v>177.54696369154146</v>
      </c>
      <c r="D21" s="480">
        <v>170.46079980325902</v>
      </c>
      <c r="E21" s="480">
        <v>169.48416345949991</v>
      </c>
      <c r="F21" s="480">
        <v>176.40752777272928</v>
      </c>
      <c r="G21" s="480">
        <v>186.4862516879241</v>
      </c>
      <c r="H21" s="480">
        <v>192.06220918411822</v>
      </c>
      <c r="I21" s="480">
        <v>207.30264634276031</v>
      </c>
      <c r="J21" s="480">
        <v>221.33257453835094</v>
      </c>
      <c r="K21" s="480">
        <v>220.87104502252856</v>
      </c>
      <c r="L21" s="480">
        <v>291.97136955457233</v>
      </c>
      <c r="M21" s="480">
        <v>299.5072001105429</v>
      </c>
      <c r="N21" s="480">
        <v>315.92914591706858</v>
      </c>
    </row>
    <row r="22" spans="1:14" s="441" customFormat="1" ht="15" customHeight="1">
      <c r="A22" s="442" t="s">
        <v>735</v>
      </c>
      <c r="B22" s="443" t="s">
        <v>736</v>
      </c>
      <c r="C22" s="480">
        <v>341.35413086117615</v>
      </c>
      <c r="D22" s="480">
        <v>318.59158294909707</v>
      </c>
      <c r="E22" s="480">
        <v>271.80934871198252</v>
      </c>
      <c r="F22" s="480">
        <v>274.24666738915028</v>
      </c>
      <c r="G22" s="480">
        <v>281.41778700883611</v>
      </c>
      <c r="H22" s="480">
        <v>260.71143596473519</v>
      </c>
      <c r="I22" s="480">
        <v>249.47194016524946</v>
      </c>
      <c r="J22" s="480">
        <v>241.08114026401881</v>
      </c>
      <c r="K22" s="480">
        <v>237.22868550992376</v>
      </c>
      <c r="L22" s="480">
        <v>267.6894034917255</v>
      </c>
      <c r="M22" s="480">
        <v>255.41558762530505</v>
      </c>
      <c r="N22" s="480">
        <v>251.42092992387191</v>
      </c>
    </row>
    <row r="23" spans="1:14" s="441" customFormat="1" ht="8.1" customHeight="1">
      <c r="A23" s="498"/>
      <c r="B23" s="499"/>
      <c r="C23" s="480"/>
      <c r="D23" s="480"/>
      <c r="E23" s="480"/>
      <c r="F23" s="480"/>
      <c r="G23" s="480"/>
      <c r="H23" s="480"/>
      <c r="I23" s="480"/>
      <c r="J23" s="480"/>
      <c r="K23" s="480"/>
      <c r="L23" s="480"/>
      <c r="M23" s="480"/>
      <c r="N23" s="480"/>
    </row>
    <row r="24" spans="1:14" s="441" customFormat="1" ht="15" customHeight="1">
      <c r="A24" s="444"/>
      <c r="B24" s="443" t="s">
        <v>737</v>
      </c>
      <c r="C24" s="480">
        <v>6429.4023291031008</v>
      </c>
      <c r="D24" s="480">
        <v>5983.3674356256215</v>
      </c>
      <c r="E24" s="480">
        <v>5272.230248551532</v>
      </c>
      <c r="F24" s="480">
        <v>4977.7349837014008</v>
      </c>
      <c r="G24" s="480">
        <v>4623.8092818846471</v>
      </c>
      <c r="H24" s="480">
        <v>4547.3691423759192</v>
      </c>
      <c r="I24" s="480">
        <v>4527.7165463799074</v>
      </c>
      <c r="J24" s="480">
        <v>4543.8673873224434</v>
      </c>
      <c r="K24" s="480">
        <v>4485.3039515639593</v>
      </c>
      <c r="L24" s="480">
        <v>4683.5770734540401</v>
      </c>
      <c r="M24" s="480">
        <v>4572.2957330400086</v>
      </c>
      <c r="N24" s="480">
        <v>4596.143258743542</v>
      </c>
    </row>
    <row r="25" spans="1:14" s="441" customFormat="1" ht="15" customHeight="1">
      <c r="A25" s="445"/>
      <c r="B25" s="385" t="s">
        <v>738</v>
      </c>
      <c r="C25" s="480">
        <v>72241.288174041372</v>
      </c>
      <c r="D25" s="480">
        <v>68823.404289064914</v>
      </c>
      <c r="E25" s="480">
        <v>66375.43026747476</v>
      </c>
      <c r="F25" s="480">
        <v>64241.56976815439</v>
      </c>
      <c r="G25" s="480">
        <v>62792.203929812371</v>
      </c>
      <c r="H25" s="480">
        <v>60603.523836253771</v>
      </c>
      <c r="I25" s="480">
        <v>60471.732954918851</v>
      </c>
      <c r="J25" s="480">
        <v>58004.159845829163</v>
      </c>
      <c r="K25" s="480">
        <v>56849.366112138785</v>
      </c>
      <c r="L25" s="480">
        <v>56563.997230397836</v>
      </c>
      <c r="M25" s="480">
        <v>55776.43553659883</v>
      </c>
      <c r="N25" s="480">
        <v>55755.371668411324</v>
      </c>
    </row>
    <row r="26" spans="1:14" s="441" customFormat="1" ht="15" customHeight="1">
      <c r="A26" s="445"/>
      <c r="B26" s="371" t="s">
        <v>739</v>
      </c>
      <c r="C26" s="480">
        <v>78670.690503144477</v>
      </c>
      <c r="D26" s="480">
        <v>74806.771724690538</v>
      </c>
      <c r="E26" s="480">
        <v>71647.660516026284</v>
      </c>
      <c r="F26" s="480">
        <v>69219.304751855787</v>
      </c>
      <c r="G26" s="480">
        <v>67416.01321169702</v>
      </c>
      <c r="H26" s="480">
        <v>65150.892978629694</v>
      </c>
      <c r="I26" s="480">
        <v>64999.449501298761</v>
      </c>
      <c r="J26" s="480">
        <v>62548.027233151603</v>
      </c>
      <c r="K26" s="480">
        <v>61334.670063702746</v>
      </c>
      <c r="L26" s="480">
        <v>61247.574303851878</v>
      </c>
      <c r="M26" s="480">
        <v>60348.73126963884</v>
      </c>
      <c r="N26" s="480">
        <v>60351.514927154865</v>
      </c>
    </row>
    <row r="27" spans="1:14" s="441" customFormat="1" ht="15" customHeight="1">
      <c r="A27" s="445"/>
      <c r="B27" s="385" t="s">
        <v>823</v>
      </c>
      <c r="C27" s="480">
        <v>-7219.5465482568106</v>
      </c>
      <c r="D27" s="480">
        <v>-7786.7239088298638</v>
      </c>
      <c r="E27" s="480">
        <v>-7352.9567852558512</v>
      </c>
      <c r="F27" s="480">
        <v>-7731.1608443141331</v>
      </c>
      <c r="G27" s="480">
        <v>-7711.6692808360403</v>
      </c>
      <c r="H27" s="480">
        <v>-8168.9412397026199</v>
      </c>
      <c r="I27" s="480">
        <v>-8277.6335279721425</v>
      </c>
      <c r="J27" s="480">
        <v>-8316.5217462381406</v>
      </c>
      <c r="K27" s="480">
        <v>-7163.5113757494646</v>
      </c>
      <c r="L27" s="480">
        <v>-6819.4531372750116</v>
      </c>
      <c r="M27" s="480">
        <v>-6993.8441298056514</v>
      </c>
      <c r="N27" s="480">
        <v>-6998.1583530748776</v>
      </c>
    </row>
    <row r="28" spans="1:14" s="441" customFormat="1" ht="15" customHeight="1">
      <c r="A28" s="445"/>
      <c r="B28" s="443" t="s">
        <v>836</v>
      </c>
      <c r="C28" s="480">
        <v>71451.143954887666</v>
      </c>
      <c r="D28" s="480">
        <v>67020.047815860671</v>
      </c>
      <c r="E28" s="480">
        <v>64294.70373077043</v>
      </c>
      <c r="F28" s="480">
        <v>61488.143907541657</v>
      </c>
      <c r="G28" s="480">
        <v>59704.343930860981</v>
      </c>
      <c r="H28" s="480">
        <v>56981.951738927077</v>
      </c>
      <c r="I28" s="480">
        <v>56721.815973326622</v>
      </c>
      <c r="J28" s="480">
        <v>54231.505486913462</v>
      </c>
      <c r="K28" s="480">
        <v>54171.158687953284</v>
      </c>
      <c r="L28" s="480">
        <v>54428.121166576864</v>
      </c>
      <c r="M28" s="480">
        <v>53354.88713983319</v>
      </c>
      <c r="N28" s="480">
        <v>53353.35657407999</v>
      </c>
    </row>
    <row r="29" spans="1:14" s="441" customFormat="1" ht="15" customHeight="1">
      <c r="A29" s="445"/>
      <c r="B29" s="484" t="s">
        <v>829</v>
      </c>
      <c r="C29" s="480">
        <v>490.84819838000021</v>
      </c>
      <c r="D29" s="480">
        <v>966.09098971000014</v>
      </c>
      <c r="E29" s="480">
        <v>868.40741242000001</v>
      </c>
      <c r="F29" s="480">
        <v>1175.6213661900001</v>
      </c>
      <c r="G29" s="480">
        <v>1705.7734807500001</v>
      </c>
      <c r="H29" s="480">
        <v>2189.5543901028168</v>
      </c>
      <c r="I29" s="480">
        <v>2312.3274197115811</v>
      </c>
      <c r="J29" s="480">
        <v>2354.5464012397988</v>
      </c>
      <c r="K29" s="480">
        <v>2274.9807312751777</v>
      </c>
      <c r="L29" s="480">
        <v>2318.8583978884358</v>
      </c>
      <c r="M29" s="480">
        <v>2213.7978720598044</v>
      </c>
      <c r="N29" s="480">
        <v>2245.4496000000004</v>
      </c>
    </row>
    <row r="30" spans="1:14" s="441" customFormat="1" ht="15" customHeight="1">
      <c r="A30" s="483" t="s">
        <v>323</v>
      </c>
      <c r="B30" s="456"/>
      <c r="C30" s="500"/>
      <c r="D30" s="500"/>
      <c r="E30" s="500"/>
      <c r="F30" s="500"/>
      <c r="G30" s="500"/>
      <c r="H30" s="500"/>
      <c r="I30" s="500"/>
      <c r="J30" s="500"/>
      <c r="K30" s="500"/>
      <c r="L30" s="500"/>
      <c r="M30" s="500"/>
      <c r="N30" s="500"/>
    </row>
    <row r="31" spans="1:14" s="441" customFormat="1" ht="15" customHeight="1">
      <c r="A31" s="446" t="s">
        <v>837</v>
      </c>
      <c r="B31" s="457"/>
    </row>
    <row r="32" spans="1:14" s="441" customFormat="1" ht="15" customHeight="1">
      <c r="A32" s="356" t="s">
        <v>844</v>
      </c>
      <c r="B32" s="457"/>
    </row>
    <row r="33" spans="1:15" s="441" customFormat="1" ht="15" customHeight="1">
      <c r="A33" s="214" t="s">
        <v>845</v>
      </c>
      <c r="B33" s="457"/>
    </row>
    <row r="34" spans="1:15" s="441" customFormat="1" ht="15" customHeight="1">
      <c r="A34" s="306" t="s">
        <v>846</v>
      </c>
      <c r="B34" s="457"/>
    </row>
    <row r="35" spans="1:15" s="441" customFormat="1" ht="15" customHeight="1">
      <c r="A35" s="214" t="s">
        <v>742</v>
      </c>
      <c r="B35" s="457"/>
      <c r="O35"/>
    </row>
    <row r="36" spans="1:15" s="441" customFormat="1" ht="15" customHeight="1">
      <c r="A36" s="214" t="s">
        <v>855</v>
      </c>
      <c r="B36" s="457"/>
      <c r="O36"/>
    </row>
    <row r="37" spans="1:15" s="441" customFormat="1" ht="15" customHeight="1">
      <c r="A37" s="306" t="s">
        <v>856</v>
      </c>
      <c r="B37" s="457"/>
      <c r="O37"/>
    </row>
    <row r="38" spans="1:15" s="441" customFormat="1" ht="15" customHeight="1">
      <c r="A38" s="306" t="s">
        <v>861</v>
      </c>
      <c r="B38" s="457"/>
      <c r="O38"/>
    </row>
    <row r="39" spans="1:15" s="441" customFormat="1">
      <c r="A39" s="341"/>
      <c r="B39" s="457"/>
      <c r="O39"/>
    </row>
    <row r="40" spans="1:15" s="441" customFormat="1">
      <c r="A40" s="214"/>
      <c r="B40" s="457"/>
      <c r="O40"/>
    </row>
    <row r="41" spans="1:15" s="441" customFormat="1">
      <c r="A41" s="306"/>
      <c r="B41" s="457"/>
      <c r="O41"/>
    </row>
    <row r="42" spans="1:15" s="441" customFormat="1">
      <c r="A42" s="306"/>
      <c r="B42" s="457"/>
      <c r="O42"/>
    </row>
    <row r="43" spans="1:15" s="441" customFormat="1">
      <c r="A43" s="447"/>
      <c r="B43" s="457"/>
      <c r="O43"/>
    </row>
    <row r="44" spans="1:15" s="441" customFormat="1">
      <c r="A44" s="447"/>
      <c r="B44" s="457"/>
      <c r="O44"/>
    </row>
    <row r="45" spans="1:15" s="441" customFormat="1">
      <c r="A45" s="447"/>
      <c r="B45" s="457"/>
      <c r="O45"/>
    </row>
    <row r="46" spans="1:15" s="441" customFormat="1">
      <c r="A46" s="447"/>
      <c r="B46" s="457"/>
      <c r="O46"/>
    </row>
    <row r="47" spans="1:15" s="441" customFormat="1">
      <c r="A47" s="447"/>
      <c r="B47" s="457"/>
      <c r="O47"/>
    </row>
    <row r="48" spans="1:15" s="441" customFormat="1">
      <c r="A48" s="447"/>
      <c r="B48" s="457"/>
      <c r="O48"/>
    </row>
    <row r="49" spans="1:15" s="441" customFormat="1">
      <c r="A49" s="447"/>
      <c r="B49" s="457"/>
      <c r="O49"/>
    </row>
    <row r="50" spans="1:15" s="441" customFormat="1">
      <c r="A50" s="447"/>
      <c r="B50" s="457"/>
      <c r="O50"/>
    </row>
    <row r="51" spans="1:15" s="441" customFormat="1">
      <c r="A51" s="447"/>
      <c r="B51" s="457"/>
      <c r="O51"/>
    </row>
    <row r="52" spans="1:15" s="441" customFormat="1">
      <c r="A52" s="447"/>
      <c r="B52" s="457"/>
      <c r="O52"/>
    </row>
    <row r="53" spans="1:15" s="441" customFormat="1">
      <c r="A53" s="447"/>
      <c r="B53" s="457"/>
      <c r="O53"/>
    </row>
    <row r="54" spans="1:15" s="441" customFormat="1">
      <c r="A54" s="447"/>
      <c r="B54" s="457"/>
      <c r="O54"/>
    </row>
    <row r="55" spans="1:15" s="441" customFormat="1">
      <c r="A55" s="447"/>
      <c r="B55" s="457"/>
      <c r="O55"/>
    </row>
    <row r="56" spans="1:15" s="441" customFormat="1">
      <c r="A56" s="447"/>
      <c r="B56" s="457"/>
      <c r="O56"/>
    </row>
    <row r="57" spans="1:15" s="441" customFormat="1">
      <c r="A57" s="447"/>
      <c r="B57" s="457"/>
      <c r="O57"/>
    </row>
    <row r="58" spans="1:15" s="441" customFormat="1">
      <c r="A58" s="447"/>
      <c r="B58" s="457"/>
      <c r="O58"/>
    </row>
    <row r="59" spans="1:15" s="441" customFormat="1">
      <c r="A59" s="447"/>
      <c r="B59" s="457"/>
      <c r="O59"/>
    </row>
    <row r="60" spans="1:15" s="441" customFormat="1">
      <c r="A60" s="447"/>
      <c r="B60" s="457"/>
      <c r="O60"/>
    </row>
    <row r="61" spans="1:15" s="441" customFormat="1">
      <c r="A61" s="447"/>
      <c r="B61" s="457"/>
      <c r="O61"/>
    </row>
    <row r="62" spans="1:15" s="441" customFormat="1">
      <c r="A62" s="447"/>
      <c r="B62" s="457"/>
      <c r="O62"/>
    </row>
    <row r="63" spans="1:15" s="441" customFormat="1">
      <c r="A63" s="447"/>
      <c r="B63" s="457"/>
      <c r="O63"/>
    </row>
    <row r="64" spans="1:15" s="441" customFormat="1">
      <c r="A64" s="447"/>
      <c r="B64" s="457"/>
      <c r="O64"/>
    </row>
    <row r="65" spans="1:15" s="441" customFormat="1">
      <c r="A65" s="447"/>
      <c r="B65" s="457"/>
      <c r="O65"/>
    </row>
    <row r="66" spans="1:15" s="441" customFormat="1">
      <c r="A66" s="447"/>
      <c r="B66" s="457"/>
      <c r="O66"/>
    </row>
    <row r="67" spans="1:15" s="441" customFormat="1">
      <c r="A67" s="447"/>
      <c r="B67" s="457"/>
      <c r="O67"/>
    </row>
    <row r="68" spans="1:15" s="441" customFormat="1">
      <c r="A68" s="447"/>
      <c r="B68" s="457"/>
      <c r="O68"/>
    </row>
    <row r="69" spans="1:15" s="441" customFormat="1">
      <c r="A69" s="447"/>
      <c r="B69" s="457"/>
      <c r="O69"/>
    </row>
    <row r="70" spans="1:15" s="441" customFormat="1">
      <c r="A70" s="447"/>
      <c r="B70" s="457"/>
      <c r="O70"/>
    </row>
    <row r="71" spans="1:15" s="441" customFormat="1">
      <c r="A71" s="447"/>
      <c r="B71" s="457"/>
      <c r="O71"/>
    </row>
    <row r="72" spans="1:15" s="441" customFormat="1">
      <c r="A72" s="447"/>
      <c r="B72" s="457"/>
      <c r="O72"/>
    </row>
    <row r="73" spans="1:15" s="441" customFormat="1">
      <c r="A73" s="447"/>
      <c r="B73" s="457"/>
      <c r="O73"/>
    </row>
    <row r="74" spans="1:15" s="441" customFormat="1">
      <c r="A74" s="447"/>
      <c r="B74" s="457"/>
      <c r="O74"/>
    </row>
    <row r="75" spans="1:15" s="441" customFormat="1">
      <c r="A75" s="447"/>
      <c r="B75" s="457"/>
      <c r="O75"/>
    </row>
    <row r="76" spans="1:15" s="441" customFormat="1">
      <c r="A76" s="447"/>
      <c r="B76" s="457"/>
      <c r="O76"/>
    </row>
    <row r="77" spans="1:15" s="441" customFormat="1">
      <c r="A77" s="447"/>
      <c r="B77" s="457"/>
      <c r="O77"/>
    </row>
    <row r="78" spans="1:15" s="441" customFormat="1">
      <c r="A78" s="447"/>
      <c r="B78" s="457"/>
      <c r="O78"/>
    </row>
    <row r="79" spans="1:15" s="441" customFormat="1">
      <c r="A79" s="447"/>
      <c r="B79" s="457"/>
      <c r="O79"/>
    </row>
    <row r="80" spans="1:15" s="441" customFormat="1">
      <c r="A80" s="447"/>
      <c r="B80" s="457"/>
      <c r="O80"/>
    </row>
    <row r="81" spans="1:15" s="441" customFormat="1">
      <c r="A81" s="447"/>
      <c r="B81" s="457"/>
      <c r="O81"/>
    </row>
    <row r="82" spans="1:15" s="441" customFormat="1">
      <c r="A82" s="447"/>
      <c r="B82" s="457"/>
      <c r="O82"/>
    </row>
    <row r="83" spans="1:15" s="441" customFormat="1">
      <c r="A83" s="447"/>
      <c r="B83" s="457"/>
      <c r="O83"/>
    </row>
    <row r="84" spans="1:15" s="441" customFormat="1">
      <c r="A84" s="447"/>
      <c r="B84" s="457"/>
      <c r="O84"/>
    </row>
    <row r="85" spans="1:15" s="441" customFormat="1">
      <c r="A85" s="447"/>
      <c r="B85" s="457"/>
      <c r="O85"/>
    </row>
    <row r="86" spans="1:15" s="441" customFormat="1">
      <c r="A86" s="447"/>
      <c r="B86" s="457"/>
      <c r="O86"/>
    </row>
    <row r="87" spans="1:15" s="441" customFormat="1">
      <c r="A87" s="447"/>
      <c r="B87" s="457"/>
      <c r="O87"/>
    </row>
    <row r="88" spans="1:15" s="441" customFormat="1">
      <c r="A88" s="447"/>
      <c r="B88" s="457"/>
      <c r="O88"/>
    </row>
    <row r="89" spans="1:15" s="441" customFormat="1">
      <c r="A89" s="447"/>
      <c r="B89" s="457"/>
      <c r="O89"/>
    </row>
    <row r="90" spans="1:15" s="441" customFormat="1">
      <c r="A90" s="447"/>
      <c r="B90" s="457"/>
      <c r="O90"/>
    </row>
    <row r="91" spans="1:15" s="441" customFormat="1">
      <c r="A91" s="447"/>
      <c r="B91" s="457"/>
      <c r="O91"/>
    </row>
    <row r="92" spans="1:15" s="441" customFormat="1">
      <c r="A92" s="447"/>
      <c r="B92" s="457"/>
      <c r="O92"/>
    </row>
    <row r="93" spans="1:15" s="441" customFormat="1">
      <c r="A93" s="447"/>
      <c r="B93" s="457"/>
      <c r="O93"/>
    </row>
    <row r="94" spans="1:15" s="441" customFormat="1">
      <c r="A94" s="447"/>
      <c r="B94" s="457"/>
      <c r="O94"/>
    </row>
    <row r="95" spans="1:15" s="441" customFormat="1">
      <c r="A95" s="447"/>
      <c r="B95" s="457"/>
      <c r="O95"/>
    </row>
    <row r="96" spans="1:15" s="441" customFormat="1">
      <c r="A96" s="447"/>
      <c r="B96" s="457"/>
      <c r="O96"/>
    </row>
    <row r="97" spans="1:15" s="441" customFormat="1">
      <c r="A97" s="447"/>
      <c r="B97" s="457"/>
      <c r="O97"/>
    </row>
    <row r="98" spans="1:15" s="441" customFormat="1">
      <c r="A98" s="447"/>
      <c r="B98" s="457"/>
      <c r="O98"/>
    </row>
    <row r="99" spans="1:15" s="441" customFormat="1">
      <c r="A99" s="447"/>
      <c r="B99" s="457"/>
      <c r="O99"/>
    </row>
    <row r="100" spans="1:15" s="441" customFormat="1">
      <c r="A100" s="447"/>
      <c r="B100" s="457"/>
      <c r="O100"/>
    </row>
    <row r="101" spans="1:15" s="441" customFormat="1">
      <c r="A101" s="447"/>
      <c r="B101" s="457"/>
      <c r="O101"/>
    </row>
    <row r="102" spans="1:15" s="441" customFormat="1">
      <c r="A102" s="447"/>
      <c r="B102" s="457"/>
      <c r="O102"/>
    </row>
    <row r="103" spans="1:15" s="441" customFormat="1">
      <c r="A103" s="447"/>
      <c r="B103" s="457"/>
      <c r="O103"/>
    </row>
    <row r="104" spans="1:15" s="441" customFormat="1">
      <c r="A104" s="447"/>
      <c r="B104" s="457"/>
      <c r="O104"/>
    </row>
    <row r="105" spans="1:15" s="441" customFormat="1">
      <c r="A105" s="447"/>
      <c r="B105" s="457"/>
      <c r="O105"/>
    </row>
    <row r="106" spans="1:15" s="441" customFormat="1">
      <c r="A106" s="447"/>
      <c r="B106" s="457"/>
      <c r="O106"/>
    </row>
    <row r="107" spans="1:15" s="441" customFormat="1">
      <c r="A107" s="447"/>
      <c r="B107" s="457"/>
      <c r="O107"/>
    </row>
    <row r="108" spans="1:15" s="441" customFormat="1">
      <c r="A108" s="447"/>
      <c r="B108" s="457"/>
      <c r="O108"/>
    </row>
    <row r="109" spans="1:15" s="441" customFormat="1">
      <c r="A109" s="447"/>
      <c r="B109" s="457"/>
      <c r="O109"/>
    </row>
    <row r="110" spans="1:15" s="441" customFormat="1">
      <c r="A110" s="447"/>
      <c r="B110" s="457"/>
      <c r="O110"/>
    </row>
    <row r="111" spans="1:15" s="441" customFormat="1">
      <c r="A111" s="447"/>
      <c r="B111" s="457"/>
      <c r="O111"/>
    </row>
    <row r="112" spans="1:15" s="441" customFormat="1">
      <c r="A112" s="447"/>
      <c r="B112" s="457"/>
      <c r="O112"/>
    </row>
    <row r="113" spans="1:15" s="441" customFormat="1">
      <c r="A113" s="447"/>
      <c r="B113" s="457"/>
      <c r="O113"/>
    </row>
    <row r="114" spans="1:15" s="441" customFormat="1">
      <c r="A114" s="447"/>
      <c r="B114" s="457"/>
      <c r="O114"/>
    </row>
    <row r="115" spans="1:15" s="441" customFormat="1">
      <c r="A115" s="447"/>
      <c r="B115" s="457"/>
      <c r="O115"/>
    </row>
    <row r="116" spans="1:15" s="441" customFormat="1">
      <c r="A116" s="447"/>
      <c r="B116" s="457"/>
      <c r="O116"/>
    </row>
    <row r="117" spans="1:15" s="441" customFormat="1">
      <c r="A117" s="447"/>
      <c r="B117" s="457"/>
      <c r="O117"/>
    </row>
    <row r="118" spans="1:15" s="441" customFormat="1">
      <c r="A118" s="447"/>
      <c r="B118" s="457"/>
      <c r="O118"/>
    </row>
    <row r="119" spans="1:15" s="441" customFormat="1">
      <c r="A119" s="447"/>
      <c r="B119" s="457"/>
      <c r="O119"/>
    </row>
    <row r="120" spans="1:15" s="441" customFormat="1">
      <c r="A120" s="447"/>
      <c r="B120" s="457"/>
      <c r="O120"/>
    </row>
    <row r="121" spans="1:15" s="441" customFormat="1">
      <c r="A121" s="447"/>
      <c r="B121" s="457"/>
      <c r="O121"/>
    </row>
    <row r="122" spans="1:15" s="441" customFormat="1">
      <c r="A122" s="447"/>
      <c r="B122" s="457"/>
      <c r="O122"/>
    </row>
    <row r="123" spans="1:15" s="441" customFormat="1">
      <c r="A123" s="447"/>
      <c r="B123" s="457"/>
      <c r="O123"/>
    </row>
    <row r="124" spans="1:15" s="441" customFormat="1">
      <c r="A124" s="447"/>
      <c r="B124" s="457"/>
      <c r="O124"/>
    </row>
    <row r="125" spans="1:15" s="441" customFormat="1">
      <c r="A125" s="447"/>
      <c r="B125" s="457"/>
      <c r="O125"/>
    </row>
    <row r="126" spans="1:15" s="441" customFormat="1">
      <c r="A126" s="447"/>
      <c r="B126" s="457"/>
      <c r="O126"/>
    </row>
    <row r="127" spans="1:15" s="441" customFormat="1">
      <c r="A127" s="447"/>
      <c r="B127" s="457"/>
      <c r="O127"/>
    </row>
    <row r="128" spans="1:15" s="441" customFormat="1">
      <c r="A128" s="447"/>
      <c r="B128" s="457"/>
      <c r="O128"/>
    </row>
    <row r="129" spans="1:15" s="441" customFormat="1">
      <c r="A129" s="447"/>
      <c r="B129" s="457"/>
      <c r="O129"/>
    </row>
    <row r="130" spans="1:15" s="441" customFormat="1">
      <c r="A130" s="447"/>
      <c r="B130" s="457"/>
      <c r="O130"/>
    </row>
    <row r="131" spans="1:15" s="441" customFormat="1">
      <c r="A131" s="447"/>
      <c r="B131" s="457"/>
      <c r="O131"/>
    </row>
    <row r="132" spans="1:15" s="441" customFormat="1">
      <c r="A132" s="447"/>
      <c r="B132" s="457"/>
      <c r="O132"/>
    </row>
    <row r="133" spans="1:15" s="441" customFormat="1">
      <c r="A133" s="447"/>
      <c r="B133" s="457"/>
      <c r="O133"/>
    </row>
    <row r="134" spans="1:15" s="441" customFormat="1">
      <c r="A134" s="447"/>
      <c r="B134" s="457"/>
      <c r="O134"/>
    </row>
    <row r="135" spans="1:15" s="441" customFormat="1">
      <c r="A135" s="447"/>
      <c r="B135" s="457"/>
      <c r="O135"/>
    </row>
    <row r="136" spans="1:15" s="441" customFormat="1">
      <c r="A136" s="447"/>
      <c r="B136" s="457"/>
      <c r="O136"/>
    </row>
    <row r="137" spans="1:15" s="441" customFormat="1">
      <c r="A137" s="447"/>
      <c r="B137" s="457"/>
      <c r="O137"/>
    </row>
    <row r="138" spans="1:15" s="441" customFormat="1">
      <c r="A138" s="447"/>
      <c r="B138" s="457"/>
      <c r="O138"/>
    </row>
    <row r="139" spans="1:15" s="441" customFormat="1">
      <c r="A139" s="435"/>
      <c r="B139" s="457"/>
      <c r="O139"/>
    </row>
    <row r="140" spans="1:15" s="441" customFormat="1">
      <c r="A140" s="435"/>
      <c r="B140" s="457"/>
      <c r="O140"/>
    </row>
    <row r="141" spans="1:15" s="441" customFormat="1">
      <c r="A141" s="435"/>
      <c r="B141" s="457"/>
      <c r="O141"/>
    </row>
    <row r="142" spans="1:15" s="441" customFormat="1">
      <c r="A142" s="435"/>
      <c r="B142" s="457"/>
      <c r="O142"/>
    </row>
    <row r="143" spans="1:15" s="441" customFormat="1">
      <c r="A143" s="435"/>
      <c r="B143" s="457"/>
      <c r="O143"/>
    </row>
    <row r="144" spans="1:15" s="441" customFormat="1">
      <c r="A144" s="435"/>
      <c r="B144" s="457"/>
      <c r="O144"/>
    </row>
    <row r="145" spans="1:15" s="441" customFormat="1">
      <c r="A145" s="435"/>
      <c r="B145" s="457"/>
      <c r="O145"/>
    </row>
    <row r="146" spans="1:15" s="441" customFormat="1">
      <c r="A146" s="435"/>
      <c r="B146" s="457"/>
      <c r="O146"/>
    </row>
    <row r="147" spans="1:15" s="441" customFormat="1">
      <c r="A147" s="435"/>
      <c r="B147" s="457"/>
      <c r="O147"/>
    </row>
    <row r="148" spans="1:15" s="441" customFormat="1">
      <c r="A148" s="435"/>
      <c r="B148" s="457"/>
      <c r="O148"/>
    </row>
    <row r="149" spans="1:15" s="441" customFormat="1">
      <c r="A149" s="435"/>
      <c r="B149" s="457"/>
      <c r="O149"/>
    </row>
    <row r="150" spans="1:15" s="441" customFormat="1">
      <c r="A150" s="435"/>
      <c r="B150" s="457"/>
      <c r="O150"/>
    </row>
    <row r="151" spans="1:15" s="441" customFormat="1">
      <c r="A151" s="435"/>
      <c r="B151" s="457"/>
      <c r="O151"/>
    </row>
    <row r="152" spans="1:15" s="441" customFormat="1">
      <c r="A152" s="435"/>
      <c r="B152" s="457"/>
      <c r="O152"/>
    </row>
    <row r="153" spans="1:15" s="441" customFormat="1">
      <c r="A153" s="435"/>
      <c r="B153" s="457"/>
      <c r="O153"/>
    </row>
    <row r="154" spans="1:15" s="441" customFormat="1">
      <c r="A154" s="435"/>
      <c r="B154" s="457"/>
      <c r="O154"/>
    </row>
    <row r="155" spans="1:15" s="441" customFormat="1">
      <c r="A155" s="435"/>
      <c r="B155" s="457"/>
      <c r="O155"/>
    </row>
    <row r="156" spans="1:15" s="441" customFormat="1">
      <c r="A156" s="435"/>
      <c r="B156" s="457"/>
      <c r="O156"/>
    </row>
    <row r="157" spans="1:15" s="441" customFormat="1">
      <c r="A157" s="435"/>
      <c r="B157" s="457"/>
      <c r="O157"/>
    </row>
    <row r="158" spans="1:15" s="441" customFormat="1">
      <c r="A158" s="435"/>
      <c r="B158" s="457"/>
      <c r="O158"/>
    </row>
    <row r="159" spans="1:15" s="441" customFormat="1">
      <c r="A159" s="435"/>
      <c r="B159" s="457"/>
      <c r="O159"/>
    </row>
    <row r="160" spans="1:15" s="441" customFormat="1">
      <c r="A160" s="435"/>
      <c r="B160" s="457"/>
      <c r="O160"/>
    </row>
    <row r="161" spans="1:15" s="441" customFormat="1">
      <c r="A161" s="435"/>
      <c r="B161" s="457"/>
      <c r="O161"/>
    </row>
    <row r="162" spans="1:15" s="441" customFormat="1">
      <c r="A162" s="435"/>
      <c r="B162" s="457"/>
      <c r="O162"/>
    </row>
    <row r="163" spans="1:15" s="441" customFormat="1">
      <c r="A163" s="435"/>
      <c r="B163" s="457"/>
      <c r="O163"/>
    </row>
    <row r="164" spans="1:15" s="441" customFormat="1">
      <c r="A164" s="435"/>
      <c r="B164" s="457"/>
      <c r="O164"/>
    </row>
    <row r="165" spans="1:15" s="441" customFormat="1">
      <c r="A165" s="435"/>
      <c r="B165" s="457"/>
      <c r="O165"/>
    </row>
  </sheetData>
  <pageMargins left="0.59055118110236227" right="0.19685039370078741" top="0.78740157480314965" bottom="0.39370078740157483" header="0.11811023622047245" footer="0.15748031496062992"/>
  <pageSetup paperSize="9" scale="70" orientation="portrait" r:id="rId1"/>
  <headerFooter>
    <oddFooter>&amp;L&amp;"MetaNormalLF-Roman,Standard"&amp;10Statistisches Bundesamt, Tabellen zu den UGR, Teil 5, 2018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2"/>
  <sheetViews>
    <sheetView workbookViewId="0"/>
  </sheetViews>
  <sheetFormatPr baseColWidth="10" defaultRowHeight="15"/>
  <cols>
    <col min="1" max="1" width="5.5703125" style="435" customWidth="1"/>
    <col min="2" max="2" width="57.7109375" style="456" customWidth="1"/>
    <col min="3" max="14" width="12.7109375" style="441" customWidth="1"/>
  </cols>
  <sheetData>
    <row r="1" spans="1:15" s="429" customFormat="1" ht="21.75" customHeight="1">
      <c r="A1" s="428" t="s">
        <v>842</v>
      </c>
      <c r="B1" s="459"/>
      <c r="H1" s="430"/>
    </row>
    <row r="2" spans="1:15" s="433" customFormat="1" ht="18" customHeight="1">
      <c r="A2" s="431" t="s">
        <v>26</v>
      </c>
      <c r="B2" s="496"/>
      <c r="H2" s="434"/>
    </row>
    <row r="3" spans="1:15" s="435" customFormat="1" ht="18" customHeight="1">
      <c r="B3" s="436"/>
    </row>
    <row r="4" spans="1:15" s="438" customFormat="1" ht="27" customHeight="1">
      <c r="A4" s="501" t="s">
        <v>694</v>
      </c>
      <c r="B4" s="502" t="s">
        <v>695</v>
      </c>
      <c r="C4" s="503">
        <v>2005</v>
      </c>
      <c r="D4" s="502">
        <v>2006</v>
      </c>
      <c r="E4" s="501">
        <v>2007</v>
      </c>
      <c r="F4" s="504" t="s">
        <v>696</v>
      </c>
      <c r="G4" s="502" t="s">
        <v>697</v>
      </c>
      <c r="H4" s="502">
        <v>2010</v>
      </c>
      <c r="I4" s="504">
        <v>2011</v>
      </c>
      <c r="J4" s="503">
        <v>2012</v>
      </c>
      <c r="K4" s="502" t="s">
        <v>698</v>
      </c>
      <c r="L4" s="503" t="s">
        <v>699</v>
      </c>
      <c r="M4" s="502">
        <v>2015</v>
      </c>
      <c r="N4" s="503" t="s">
        <v>700</v>
      </c>
      <c r="O4" s="437"/>
    </row>
    <row r="5" spans="1:15" s="441" customFormat="1" ht="21" customHeight="1">
      <c r="A5" s="439" t="s">
        <v>701</v>
      </c>
      <c r="B5" s="440" t="s">
        <v>702</v>
      </c>
      <c r="C5" s="480">
        <v>3515.994819706169</v>
      </c>
      <c r="D5" s="480">
        <v>3608.0978167154949</v>
      </c>
      <c r="E5" s="480">
        <v>3702.2949281975889</v>
      </c>
      <c r="F5" s="497">
        <v>3779.3343254704046</v>
      </c>
      <c r="G5" s="480">
        <v>4023.8889205654891</v>
      </c>
      <c r="H5" s="480">
        <v>4098.7727862903375</v>
      </c>
      <c r="I5" s="480">
        <v>4279.6741728086845</v>
      </c>
      <c r="J5" s="497">
        <v>4426.780434372482</v>
      </c>
      <c r="K5" s="497">
        <v>4617.8909979556192</v>
      </c>
      <c r="L5" s="497">
        <v>4362.7113012732607</v>
      </c>
      <c r="M5" s="497">
        <v>4547.1217528052284</v>
      </c>
      <c r="N5" s="497">
        <v>4672.2679480119559</v>
      </c>
      <c r="O5" s="448"/>
    </row>
    <row r="6" spans="1:15" s="441" customFormat="1" ht="15" customHeight="1">
      <c r="A6" s="442" t="s">
        <v>703</v>
      </c>
      <c r="B6" s="443" t="s">
        <v>704</v>
      </c>
      <c r="C6" s="480">
        <v>198.83369083441227</v>
      </c>
      <c r="D6" s="480">
        <v>186.92235483266984</v>
      </c>
      <c r="E6" s="480">
        <v>173.76914699186139</v>
      </c>
      <c r="F6" s="480">
        <v>171.5936805107803</v>
      </c>
      <c r="G6" s="480">
        <v>176.17411592031544</v>
      </c>
      <c r="H6" s="480">
        <v>181.92718329372394</v>
      </c>
      <c r="I6" s="480">
        <v>169.05891298159008</v>
      </c>
      <c r="J6" s="480">
        <v>184.79129339028498</v>
      </c>
      <c r="K6" s="480">
        <v>189.29798767198031</v>
      </c>
      <c r="L6" s="480">
        <v>202.59707385486325</v>
      </c>
      <c r="M6" s="480">
        <v>202.06163933391062</v>
      </c>
      <c r="N6" s="480">
        <v>204.67086163109153</v>
      </c>
      <c r="O6" s="448"/>
    </row>
    <row r="7" spans="1:15" s="441" customFormat="1" ht="15" customHeight="1">
      <c r="A7" s="442" t="s">
        <v>705</v>
      </c>
      <c r="B7" s="443" t="s">
        <v>706</v>
      </c>
      <c r="C7" s="480">
        <v>3697.5484081655927</v>
      </c>
      <c r="D7" s="480">
        <v>3750.8188744430518</v>
      </c>
      <c r="E7" s="480">
        <v>3732.1287686619398</v>
      </c>
      <c r="F7" s="480">
        <v>3758.9948321273241</v>
      </c>
      <c r="G7" s="480">
        <v>3915.3675256304082</v>
      </c>
      <c r="H7" s="480">
        <v>4143.518793034852</v>
      </c>
      <c r="I7" s="480">
        <v>4291.3815416541556</v>
      </c>
      <c r="J7" s="480">
        <v>4474.9063426198445</v>
      </c>
      <c r="K7" s="480">
        <v>4511.6725825989342</v>
      </c>
      <c r="L7" s="480">
        <v>4965.8811645008109</v>
      </c>
      <c r="M7" s="480">
        <v>5330.2200606537435</v>
      </c>
      <c r="N7" s="480">
        <v>5479.2611710324973</v>
      </c>
      <c r="O7" s="448"/>
    </row>
    <row r="8" spans="1:15" s="441" customFormat="1" ht="15" customHeight="1">
      <c r="A8" s="442" t="s">
        <v>707</v>
      </c>
      <c r="B8" s="443" t="s">
        <v>708</v>
      </c>
      <c r="C8" s="480">
        <v>234.89900275239506</v>
      </c>
      <c r="D8" s="480">
        <v>248.44417896721095</v>
      </c>
      <c r="E8" s="480">
        <v>261.88350240563574</v>
      </c>
      <c r="F8" s="480">
        <v>282.33750144021269</v>
      </c>
      <c r="G8" s="480">
        <v>356.76450139254138</v>
      </c>
      <c r="H8" s="480">
        <v>409.89388478430732</v>
      </c>
      <c r="I8" s="480">
        <v>383.84871065193033</v>
      </c>
      <c r="J8" s="480">
        <v>419.37378923394544</v>
      </c>
      <c r="K8" s="480">
        <v>454.83444663112368</v>
      </c>
      <c r="L8" s="480">
        <v>519.69320880983321</v>
      </c>
      <c r="M8" s="480">
        <v>633.99157461534014</v>
      </c>
      <c r="N8" s="480">
        <v>683.43436286375379</v>
      </c>
      <c r="O8" s="448"/>
    </row>
    <row r="9" spans="1:15" s="441" customFormat="1" ht="15" customHeight="1">
      <c r="A9" s="442" t="s">
        <v>709</v>
      </c>
      <c r="B9" s="443" t="s">
        <v>710</v>
      </c>
      <c r="C9" s="480">
        <v>3944.4239182193592</v>
      </c>
      <c r="D9" s="480">
        <v>4113.3982122783809</v>
      </c>
      <c r="E9" s="480">
        <v>4264.1015010118635</v>
      </c>
      <c r="F9" s="480">
        <v>4464.4979840077303</v>
      </c>
      <c r="G9" s="480">
        <v>4352.5859726181916</v>
      </c>
      <c r="H9" s="480">
        <v>4085.7491077722416</v>
      </c>
      <c r="I9" s="480">
        <v>3996.4302513589805</v>
      </c>
      <c r="J9" s="480">
        <v>3715.5145821563369</v>
      </c>
      <c r="K9" s="480">
        <v>3703.577021872296</v>
      </c>
      <c r="L9" s="480">
        <v>3680.5487369834882</v>
      </c>
      <c r="M9" s="480">
        <v>3901.8841997080785</v>
      </c>
      <c r="N9" s="480">
        <v>3971.5969105745035</v>
      </c>
      <c r="O9" s="448"/>
    </row>
    <row r="10" spans="1:15" s="441" customFormat="1" ht="15" customHeight="1">
      <c r="A10" s="442" t="s">
        <v>711</v>
      </c>
      <c r="B10" s="443" t="s">
        <v>712</v>
      </c>
      <c r="C10" s="480">
        <v>2859.5562054166812</v>
      </c>
      <c r="D10" s="480">
        <v>2882.9808712842241</v>
      </c>
      <c r="E10" s="480">
        <v>2854.9744440711765</v>
      </c>
      <c r="F10" s="480">
        <v>2967.5565272156355</v>
      </c>
      <c r="G10" s="480">
        <v>2834.0028434802944</v>
      </c>
      <c r="H10" s="480">
        <v>2939.9650658267265</v>
      </c>
      <c r="I10" s="480">
        <v>3250.397405590239</v>
      </c>
      <c r="J10" s="480">
        <v>3296.2863411042317</v>
      </c>
      <c r="K10" s="480">
        <v>3469.1675544934528</v>
      </c>
      <c r="L10" s="480">
        <v>3777.431381288231</v>
      </c>
      <c r="M10" s="480">
        <v>4429.5308049894493</v>
      </c>
      <c r="N10" s="480">
        <v>4682.4855231358979</v>
      </c>
      <c r="O10" s="448"/>
    </row>
    <row r="11" spans="1:15" s="441" customFormat="1" ht="15" customHeight="1">
      <c r="A11" s="442" t="s">
        <v>713</v>
      </c>
      <c r="B11" s="443" t="s">
        <v>714</v>
      </c>
      <c r="C11" s="480">
        <v>7980.0754219368173</v>
      </c>
      <c r="D11" s="480">
        <v>7952.3013208523898</v>
      </c>
      <c r="E11" s="480">
        <v>8056.2691131993388</v>
      </c>
      <c r="F11" s="480">
        <v>8075.2020195667947</v>
      </c>
      <c r="G11" s="480">
        <v>7601.2141094597346</v>
      </c>
      <c r="H11" s="480">
        <v>7999.2773862435497</v>
      </c>
      <c r="I11" s="480">
        <v>7997.0927287271243</v>
      </c>
      <c r="J11" s="480">
        <v>8022.0464852854384</v>
      </c>
      <c r="K11" s="480">
        <v>8094.9833979876803</v>
      </c>
      <c r="L11" s="480">
        <v>9783.020986692949</v>
      </c>
      <c r="M11" s="480">
        <v>8490.0849299906531</v>
      </c>
      <c r="N11" s="480">
        <v>8817.704151502081</v>
      </c>
      <c r="O11" s="448"/>
    </row>
    <row r="12" spans="1:15" s="441" customFormat="1" ht="15" customHeight="1">
      <c r="A12" s="442" t="s">
        <v>715</v>
      </c>
      <c r="B12" s="443" t="s">
        <v>716</v>
      </c>
      <c r="C12" s="480">
        <v>24060.352690038293</v>
      </c>
      <c r="D12" s="480">
        <v>24021.286630784798</v>
      </c>
      <c r="E12" s="480">
        <v>23934.179126531671</v>
      </c>
      <c r="F12" s="480">
        <v>24454.83657982845</v>
      </c>
      <c r="G12" s="480">
        <v>22610.68058020595</v>
      </c>
      <c r="H12" s="480">
        <v>23664.527491052548</v>
      </c>
      <c r="I12" s="480">
        <v>24090.424623000326</v>
      </c>
      <c r="J12" s="480">
        <v>23632.001382796414</v>
      </c>
      <c r="K12" s="480">
        <v>24634.141089911562</v>
      </c>
      <c r="L12" s="480">
        <v>24743.660130969987</v>
      </c>
      <c r="M12" s="480">
        <v>24630.169130204842</v>
      </c>
      <c r="N12" s="480">
        <v>25106.032723009186</v>
      </c>
      <c r="O12" s="448"/>
    </row>
    <row r="13" spans="1:15" s="441" customFormat="1" ht="15" customHeight="1">
      <c r="A13" s="442" t="s">
        <v>717</v>
      </c>
      <c r="B13" s="443" t="s">
        <v>718</v>
      </c>
      <c r="C13" s="480">
        <v>136.03801354666575</v>
      </c>
      <c r="D13" s="480">
        <v>140.85721360729445</v>
      </c>
      <c r="E13" s="480">
        <v>137.79348283583656</v>
      </c>
      <c r="F13" s="480">
        <v>149.16120675746029</v>
      </c>
      <c r="G13" s="480">
        <v>140.1763244257111</v>
      </c>
      <c r="H13" s="480">
        <v>153.17984033804075</v>
      </c>
      <c r="I13" s="480">
        <v>168.66208610372271</v>
      </c>
      <c r="J13" s="480">
        <v>183.43225366459922</v>
      </c>
      <c r="K13" s="480">
        <v>190.80708157513928</v>
      </c>
      <c r="L13" s="480">
        <v>218.06657789252688</v>
      </c>
      <c r="M13" s="480">
        <v>253.74741881546694</v>
      </c>
      <c r="N13" s="480">
        <v>275.94023377596392</v>
      </c>
      <c r="O13" s="448"/>
    </row>
    <row r="14" spans="1:15" s="441" customFormat="1" ht="15" customHeight="1">
      <c r="A14" s="442" t="s">
        <v>719</v>
      </c>
      <c r="B14" s="443" t="s">
        <v>720</v>
      </c>
      <c r="C14" s="480">
        <v>2227.22233809095</v>
      </c>
      <c r="D14" s="480">
        <v>2010.8603551421063</v>
      </c>
      <c r="E14" s="480">
        <v>2077.1323205767285</v>
      </c>
      <c r="F14" s="480">
        <v>2193.025461621834</v>
      </c>
      <c r="G14" s="480">
        <v>1619.2109878682859</v>
      </c>
      <c r="H14" s="480">
        <v>1532.7475314652343</v>
      </c>
      <c r="I14" s="480">
        <v>1866.2226557010918</v>
      </c>
      <c r="J14" s="480">
        <v>1781.4247202537404</v>
      </c>
      <c r="K14" s="480">
        <v>1782.9865157871468</v>
      </c>
      <c r="L14" s="480">
        <v>1860.0308269932743</v>
      </c>
      <c r="M14" s="480">
        <v>2022.5638507526533</v>
      </c>
      <c r="N14" s="480">
        <v>2096.7770984805916</v>
      </c>
      <c r="O14" s="448"/>
    </row>
    <row r="15" spans="1:15" s="441" customFormat="1" ht="15" customHeight="1">
      <c r="A15" s="442" t="s">
        <v>721</v>
      </c>
      <c r="B15" s="443" t="s">
        <v>722</v>
      </c>
      <c r="C15" s="480">
        <v>143.66479605892118</v>
      </c>
      <c r="D15" s="480">
        <v>161.38861805237161</v>
      </c>
      <c r="E15" s="480">
        <v>166.5658948402972</v>
      </c>
      <c r="F15" s="480">
        <v>179.79987088548077</v>
      </c>
      <c r="G15" s="480">
        <v>188.50373307287865</v>
      </c>
      <c r="H15" s="480">
        <v>208.92966200234625</v>
      </c>
      <c r="I15" s="480">
        <v>235.75690775139665</v>
      </c>
      <c r="J15" s="480">
        <v>253.90840465341341</v>
      </c>
      <c r="K15" s="480">
        <v>254.58492305653886</v>
      </c>
      <c r="L15" s="480">
        <v>297.79838141874194</v>
      </c>
      <c r="M15" s="480">
        <v>314.39905058267163</v>
      </c>
      <c r="N15" s="480">
        <v>327.61638997640813</v>
      </c>
      <c r="O15" s="448"/>
    </row>
    <row r="16" spans="1:15" s="441" customFormat="1" ht="15" customHeight="1">
      <c r="A16" s="442" t="s">
        <v>723</v>
      </c>
      <c r="B16" s="443" t="s">
        <v>724</v>
      </c>
      <c r="C16" s="480">
        <v>538.95675194055298</v>
      </c>
      <c r="D16" s="480">
        <v>573.51783970340682</v>
      </c>
      <c r="E16" s="480">
        <v>574.79540696234653</v>
      </c>
      <c r="F16" s="480">
        <v>599.56803998767521</v>
      </c>
      <c r="G16" s="480">
        <v>587.51477733614536</v>
      </c>
      <c r="H16" s="480">
        <v>597.75387013217141</v>
      </c>
      <c r="I16" s="480">
        <v>606.35289594153403</v>
      </c>
      <c r="J16" s="480">
        <v>624.05005598313585</v>
      </c>
      <c r="K16" s="480">
        <v>646.0597900216535</v>
      </c>
      <c r="L16" s="480">
        <v>729.94568679786858</v>
      </c>
      <c r="M16" s="480">
        <v>850.26927551186714</v>
      </c>
      <c r="N16" s="480">
        <v>912.13909453915971</v>
      </c>
      <c r="O16" s="448"/>
    </row>
    <row r="17" spans="1:15" s="441" customFormat="1" ht="15" customHeight="1">
      <c r="A17" s="442" t="s">
        <v>725</v>
      </c>
      <c r="B17" s="443" t="s">
        <v>726</v>
      </c>
      <c r="C17" s="480">
        <v>3758.607492115535</v>
      </c>
      <c r="D17" s="480">
        <v>4062.9480465058223</v>
      </c>
      <c r="E17" s="480">
        <v>4210.6879138827262</v>
      </c>
      <c r="F17" s="480">
        <v>4533.5381911145305</v>
      </c>
      <c r="G17" s="480">
        <v>4878.8550746778537</v>
      </c>
      <c r="H17" s="480">
        <v>4811.2847235458121</v>
      </c>
      <c r="I17" s="480">
        <v>4742.2570459034478</v>
      </c>
      <c r="J17" s="480">
        <v>4744.3302972513757</v>
      </c>
      <c r="K17" s="480">
        <v>4749.1355714539532</v>
      </c>
      <c r="L17" s="480">
        <v>4588.1028140252602</v>
      </c>
      <c r="M17" s="480">
        <v>5060.2918094156776</v>
      </c>
      <c r="N17" s="480">
        <v>5255.6672815413167</v>
      </c>
      <c r="O17" s="448"/>
    </row>
    <row r="18" spans="1:15" s="441" customFormat="1" ht="15" customHeight="1">
      <c r="A18" s="442" t="s">
        <v>727</v>
      </c>
      <c r="B18" s="443" t="s">
        <v>728</v>
      </c>
      <c r="C18" s="480">
        <v>468.62275643529051</v>
      </c>
      <c r="D18" s="480">
        <v>335.64690362728538</v>
      </c>
      <c r="E18" s="480">
        <v>425.48110503407611</v>
      </c>
      <c r="F18" s="480">
        <v>450.99929653428984</v>
      </c>
      <c r="G18" s="480">
        <v>193.19203574075522</v>
      </c>
      <c r="H18" s="480">
        <v>234.66760110331401</v>
      </c>
      <c r="I18" s="480">
        <v>269.55346258917683</v>
      </c>
      <c r="J18" s="480">
        <v>300.41910657505474</v>
      </c>
      <c r="K18" s="480">
        <v>315.35298125030607</v>
      </c>
      <c r="L18" s="480">
        <v>174.56419034473265</v>
      </c>
      <c r="M18" s="480">
        <v>330.94496739184575</v>
      </c>
      <c r="N18" s="480">
        <v>344.25976170030043</v>
      </c>
      <c r="O18" s="448"/>
    </row>
    <row r="19" spans="1:15" s="441" customFormat="1" ht="15" customHeight="1">
      <c r="A19" s="442" t="s">
        <v>729</v>
      </c>
      <c r="B19" s="443" t="s">
        <v>730</v>
      </c>
      <c r="C19" s="480">
        <v>1397.3800352732487</v>
      </c>
      <c r="D19" s="480">
        <v>1412.5967691607966</v>
      </c>
      <c r="E19" s="480">
        <v>1416.8763529255375</v>
      </c>
      <c r="F19" s="480">
        <v>1483.4170350876793</v>
      </c>
      <c r="G19" s="480">
        <v>1545.3258820054402</v>
      </c>
      <c r="H19" s="480">
        <v>1591.773019389303</v>
      </c>
      <c r="I19" s="480">
        <v>1579.6883118563187</v>
      </c>
      <c r="J19" s="480">
        <v>1620.8325240808226</v>
      </c>
      <c r="K19" s="480">
        <v>1645.2421344742015</v>
      </c>
      <c r="L19" s="480">
        <v>1892.9526437451386</v>
      </c>
      <c r="M19" s="480">
        <v>2043.7828567865786</v>
      </c>
      <c r="N19" s="480">
        <v>2115.6995241297177</v>
      </c>
      <c r="O19" s="448"/>
    </row>
    <row r="20" spans="1:15" s="441" customFormat="1" ht="15" customHeight="1">
      <c r="A20" s="442" t="s">
        <v>731</v>
      </c>
      <c r="B20" s="443" t="s">
        <v>732</v>
      </c>
      <c r="C20" s="480">
        <v>92.280886658006764</v>
      </c>
      <c r="D20" s="480">
        <v>94.592650217590801</v>
      </c>
      <c r="E20" s="480">
        <v>99.409877201120068</v>
      </c>
      <c r="F20" s="480">
        <v>106.37927672333716</v>
      </c>
      <c r="G20" s="480">
        <v>98.371361818326591</v>
      </c>
      <c r="H20" s="480">
        <v>102.07286053478744</v>
      </c>
      <c r="I20" s="480">
        <v>105.19085655448109</v>
      </c>
      <c r="J20" s="480">
        <v>108.72878068085566</v>
      </c>
      <c r="K20" s="480">
        <v>108.39225996243101</v>
      </c>
      <c r="L20" s="480">
        <v>123.2654021106127</v>
      </c>
      <c r="M20" s="480">
        <v>138.44850594824385</v>
      </c>
      <c r="N20" s="480">
        <v>149.21953026724793</v>
      </c>
      <c r="O20" s="448"/>
    </row>
    <row r="21" spans="1:15" s="441" customFormat="1" ht="15" customHeight="1">
      <c r="A21" s="442" t="s">
        <v>733</v>
      </c>
      <c r="B21" s="443" t="s">
        <v>734</v>
      </c>
      <c r="C21" s="480">
        <v>275.84624333671763</v>
      </c>
      <c r="D21" s="480">
        <v>280.66384622787257</v>
      </c>
      <c r="E21" s="480">
        <v>308.59893283401584</v>
      </c>
      <c r="F21" s="480">
        <v>353.36292610111212</v>
      </c>
      <c r="G21" s="480">
        <v>408.00572371905912</v>
      </c>
      <c r="H21" s="480">
        <v>457.94688176190817</v>
      </c>
      <c r="I21" s="480">
        <v>499.24571985871057</v>
      </c>
      <c r="J21" s="480">
        <v>540.71760256411062</v>
      </c>
      <c r="K21" s="480">
        <v>551.90569962837742</v>
      </c>
      <c r="L21" s="480">
        <v>633.81567148652789</v>
      </c>
      <c r="M21" s="480">
        <v>705.89012101127037</v>
      </c>
      <c r="N21" s="480">
        <v>768.87532082331052</v>
      </c>
      <c r="O21" s="448"/>
    </row>
    <row r="22" spans="1:15" s="441" customFormat="1" ht="15" customHeight="1">
      <c r="A22" s="442" t="s">
        <v>735</v>
      </c>
      <c r="B22" s="443" t="s">
        <v>736</v>
      </c>
      <c r="C22" s="480">
        <v>2954.0215062895613</v>
      </c>
      <c r="D22" s="480">
        <v>3030.0984304686572</v>
      </c>
      <c r="E22" s="480">
        <v>3044.7295205317032</v>
      </c>
      <c r="F22" s="480">
        <v>3268.1948391523383</v>
      </c>
      <c r="G22" s="480">
        <v>3182.3592040649946</v>
      </c>
      <c r="H22" s="480">
        <v>3088.924781113612</v>
      </c>
      <c r="I22" s="480">
        <v>3014.8754995424542</v>
      </c>
      <c r="J22" s="480">
        <v>2937.0905675971153</v>
      </c>
      <c r="K22" s="480">
        <v>2926.0960789211904</v>
      </c>
      <c r="L22" s="480">
        <v>1754.7757066528857</v>
      </c>
      <c r="M22" s="480">
        <v>1940.0657003170161</v>
      </c>
      <c r="N22" s="480">
        <v>1991.6342200439383</v>
      </c>
      <c r="O22" s="448"/>
    </row>
    <row r="23" spans="1:15" s="441" customFormat="1" ht="8.1" customHeight="1">
      <c r="A23" s="498"/>
      <c r="B23" s="499"/>
      <c r="C23" s="480"/>
      <c r="D23" s="480"/>
      <c r="E23" s="480"/>
      <c r="F23" s="480"/>
      <c r="G23" s="480"/>
      <c r="H23" s="480"/>
      <c r="I23" s="480"/>
      <c r="J23" s="480"/>
      <c r="K23" s="480"/>
      <c r="L23" s="480"/>
      <c r="M23" s="480"/>
      <c r="N23" s="480"/>
      <c r="O23" s="448"/>
    </row>
    <row r="24" spans="1:15" s="441" customFormat="1" ht="15" customHeight="1">
      <c r="A24" s="444"/>
      <c r="B24" s="443" t="s">
        <v>737</v>
      </c>
      <c r="C24" s="480">
        <v>58484.324976815165</v>
      </c>
      <c r="D24" s="480">
        <v>58867.420932871421</v>
      </c>
      <c r="E24" s="480">
        <v>59441.671338695465</v>
      </c>
      <c r="F24" s="480">
        <v>61271.799594133074</v>
      </c>
      <c r="G24" s="480">
        <v>58712.193674002374</v>
      </c>
      <c r="H24" s="480">
        <v>60302.912469684801</v>
      </c>
      <c r="I24" s="480">
        <v>61546.113788575363</v>
      </c>
      <c r="J24" s="480">
        <v>61266.63496426319</v>
      </c>
      <c r="K24" s="480">
        <v>62846.128115253581</v>
      </c>
      <c r="L24" s="480">
        <v>64308.861885840983</v>
      </c>
      <c r="M24" s="480">
        <v>65825.467648834543</v>
      </c>
      <c r="N24" s="480">
        <v>67855.282107038933</v>
      </c>
      <c r="O24" s="448"/>
    </row>
    <row r="25" spans="1:15" s="441" customFormat="1" ht="15" customHeight="1">
      <c r="A25" s="445"/>
      <c r="B25" s="484" t="s">
        <v>738</v>
      </c>
      <c r="C25" s="480">
        <v>28110.890148072875</v>
      </c>
      <c r="D25" s="480">
        <v>26800.299289599407</v>
      </c>
      <c r="E25" s="480">
        <v>28320.773952206961</v>
      </c>
      <c r="F25" s="480">
        <v>28506.820490504026</v>
      </c>
      <c r="G25" s="480">
        <v>31435.206099672218</v>
      </c>
      <c r="H25" s="480">
        <v>33558.281350420046</v>
      </c>
      <c r="I25" s="480">
        <v>34726.243771337104</v>
      </c>
      <c r="J25" s="480">
        <v>36604.2624471862</v>
      </c>
      <c r="K25" s="480">
        <v>38820.582428307847</v>
      </c>
      <c r="L25" s="480">
        <v>38204.965818172939</v>
      </c>
      <c r="M25" s="480">
        <v>40770.577308033447</v>
      </c>
      <c r="N25" s="480">
        <v>42460.3247320511</v>
      </c>
      <c r="O25" s="448"/>
    </row>
    <row r="26" spans="1:15" s="441" customFormat="1" ht="15" customHeight="1">
      <c r="A26" s="445"/>
      <c r="B26" s="443" t="s">
        <v>843</v>
      </c>
      <c r="C26" s="480">
        <v>86595.21512488804</v>
      </c>
      <c r="D26" s="480">
        <v>85667.720222470831</v>
      </c>
      <c r="E26" s="480">
        <v>87762.445290902426</v>
      </c>
      <c r="F26" s="480">
        <v>89778.620084637107</v>
      </c>
      <c r="G26" s="480">
        <v>90147.399773674595</v>
      </c>
      <c r="H26" s="480">
        <v>93861.193820104847</v>
      </c>
      <c r="I26" s="480">
        <v>96272.35755991246</v>
      </c>
      <c r="J26" s="480">
        <v>97870.89741144939</v>
      </c>
      <c r="K26" s="480">
        <v>101666.71054356144</v>
      </c>
      <c r="L26" s="480">
        <v>102513.82770401392</v>
      </c>
      <c r="M26" s="480">
        <v>106596.04495686799</v>
      </c>
      <c r="N26" s="480">
        <v>110315.60683909003</v>
      </c>
      <c r="O26" s="448"/>
    </row>
    <row r="27" spans="1:15" s="441" customFormat="1" ht="15" customHeight="1">
      <c r="A27" s="445"/>
      <c r="B27" s="484" t="s">
        <v>823</v>
      </c>
      <c r="C27" s="480">
        <v>-6884.4132008147153</v>
      </c>
      <c r="D27" s="480">
        <v>-5661.8062444030911</v>
      </c>
      <c r="E27" s="480">
        <v>-7963.6575040546049</v>
      </c>
      <c r="F27" s="480">
        <v>-7856.0321152113902</v>
      </c>
      <c r="G27" s="480">
        <v>-7692.6780024055788</v>
      </c>
      <c r="H27" s="480">
        <v>-7424.5320383688249</v>
      </c>
      <c r="I27" s="480">
        <v>-7675.7106672909176</v>
      </c>
      <c r="J27" s="480">
        <v>-7283.3001729094403</v>
      </c>
      <c r="K27" s="480">
        <v>-6643.5176539514241</v>
      </c>
      <c r="L27" s="480">
        <v>-6514.1502261627757</v>
      </c>
      <c r="M27" s="480">
        <v>-6749.8749284037249</v>
      </c>
      <c r="N27" s="480">
        <v>-6806.4560290886548</v>
      </c>
      <c r="O27" s="448"/>
    </row>
    <row r="28" spans="1:15" s="441" customFormat="1" ht="15" customHeight="1">
      <c r="A28" s="445"/>
      <c r="B28" s="443" t="s">
        <v>836</v>
      </c>
      <c r="C28" s="480">
        <v>79710.801924073327</v>
      </c>
      <c r="D28" s="480">
        <v>80005.913978067736</v>
      </c>
      <c r="E28" s="480">
        <v>79798.787786847824</v>
      </c>
      <c r="F28" s="480">
        <v>81922.587969425716</v>
      </c>
      <c r="G28" s="480">
        <v>82454.721771269018</v>
      </c>
      <c r="H28" s="480">
        <v>86436.661781736024</v>
      </c>
      <c r="I28" s="480">
        <v>88596.646892621546</v>
      </c>
      <c r="J28" s="480">
        <v>90587.597238539951</v>
      </c>
      <c r="K28" s="480">
        <v>95023.192889610014</v>
      </c>
      <c r="L28" s="480">
        <v>95999.677477851146</v>
      </c>
      <c r="M28" s="480">
        <v>99846.170028464272</v>
      </c>
      <c r="N28" s="480">
        <v>103509.15081000137</v>
      </c>
      <c r="O28" s="448"/>
    </row>
    <row r="29" spans="1:15" s="441" customFormat="1" ht="15" customHeight="1">
      <c r="A29" s="445"/>
      <c r="B29" s="484" t="s">
        <v>828</v>
      </c>
      <c r="C29" s="480">
        <v>1957.1196725284844</v>
      </c>
      <c r="D29" s="480">
        <v>3671.7736246509771</v>
      </c>
      <c r="E29" s="480">
        <v>4229.4197741821599</v>
      </c>
      <c r="F29" s="480">
        <v>3288.4784107566456</v>
      </c>
      <c r="G29" s="480">
        <v>2771.4319604510356</v>
      </c>
      <c r="H29" s="480">
        <v>2685.0564803956654</v>
      </c>
      <c r="I29" s="480">
        <v>2576.5090817954888</v>
      </c>
      <c r="J29" s="480">
        <v>2701.4928215651435</v>
      </c>
      <c r="K29" s="480">
        <v>2543.0751474597341</v>
      </c>
      <c r="L29" s="480">
        <v>2783.5067489036674</v>
      </c>
      <c r="M29" s="480">
        <v>2468.0970647826675</v>
      </c>
      <c r="N29" s="480">
        <v>2488.1704041583384</v>
      </c>
      <c r="O29" s="448"/>
    </row>
    <row r="30" spans="1:15" s="441" customFormat="1" ht="15" customHeight="1">
      <c r="A30" s="453" t="s">
        <v>761</v>
      </c>
      <c r="B30" s="456"/>
    </row>
    <row r="31" spans="1:15" s="441" customFormat="1" ht="15" customHeight="1">
      <c r="A31" s="446" t="s">
        <v>849</v>
      </c>
      <c r="B31" s="457"/>
    </row>
    <row r="32" spans="1:15" s="441" customFormat="1" ht="15" customHeight="1">
      <c r="A32" s="356" t="s">
        <v>844</v>
      </c>
      <c r="B32" s="457"/>
    </row>
    <row r="33" spans="1:14" s="441" customFormat="1" ht="15" customHeight="1">
      <c r="A33" s="214" t="s">
        <v>845</v>
      </c>
      <c r="B33" s="457"/>
    </row>
    <row r="34" spans="1:14" s="441" customFormat="1" ht="15" customHeight="1">
      <c r="A34" s="306" t="s">
        <v>846</v>
      </c>
      <c r="B34" s="457"/>
    </row>
    <row r="35" spans="1:14" s="441" customFormat="1" ht="15" customHeight="1">
      <c r="A35" s="214" t="s">
        <v>742</v>
      </c>
      <c r="B35" s="457"/>
    </row>
    <row r="36" spans="1:14" s="441" customFormat="1" ht="15" customHeight="1">
      <c r="A36" s="214" t="s">
        <v>855</v>
      </c>
      <c r="B36" s="457"/>
    </row>
    <row r="37" spans="1:14" s="441" customFormat="1" ht="15" customHeight="1">
      <c r="A37" s="306" t="s">
        <v>856</v>
      </c>
      <c r="B37" s="457"/>
    </row>
    <row r="38" spans="1:14" s="441" customFormat="1" ht="15" customHeight="1">
      <c r="A38" s="306" t="s">
        <v>861</v>
      </c>
      <c r="B38" s="457"/>
    </row>
    <row r="39" spans="1:14">
      <c r="A39" s="447"/>
      <c r="B39" s="457"/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500"/>
    </row>
    <row r="40" spans="1:14">
      <c r="A40" s="447"/>
      <c r="B40" s="457"/>
      <c r="C40" s="500"/>
      <c r="D40" s="500"/>
      <c r="E40" s="500"/>
      <c r="F40" s="500"/>
      <c r="G40" s="500"/>
      <c r="H40" s="500"/>
      <c r="I40" s="500"/>
      <c r="J40" s="500"/>
      <c r="K40" s="500"/>
      <c r="L40" s="500"/>
      <c r="M40" s="500"/>
      <c r="N40" s="500"/>
    </row>
    <row r="41" spans="1:14">
      <c r="A41" s="447"/>
      <c r="B41" s="457"/>
      <c r="C41" s="500"/>
      <c r="D41" s="500"/>
      <c r="E41" s="500"/>
      <c r="F41" s="500"/>
      <c r="G41" s="500"/>
      <c r="H41" s="500"/>
      <c r="I41" s="500"/>
      <c r="J41" s="500"/>
      <c r="K41" s="500"/>
      <c r="L41" s="500"/>
      <c r="M41" s="500"/>
      <c r="N41" s="500"/>
    </row>
    <row r="42" spans="1:14">
      <c r="A42" s="447"/>
      <c r="B42" s="457"/>
      <c r="C42" s="500"/>
      <c r="D42" s="500"/>
      <c r="E42" s="500"/>
      <c r="F42" s="500"/>
      <c r="G42" s="500"/>
      <c r="H42" s="500"/>
      <c r="I42" s="500"/>
      <c r="J42" s="500"/>
      <c r="K42" s="500"/>
      <c r="L42" s="500"/>
      <c r="M42" s="500"/>
      <c r="N42" s="500"/>
    </row>
    <row r="43" spans="1:14">
      <c r="A43" s="447"/>
      <c r="B43" s="457"/>
      <c r="C43" s="500"/>
      <c r="D43" s="500"/>
      <c r="E43" s="500"/>
      <c r="F43" s="500"/>
      <c r="G43" s="500"/>
      <c r="H43" s="500"/>
      <c r="I43" s="500"/>
      <c r="J43" s="500"/>
      <c r="K43" s="500"/>
      <c r="L43" s="500"/>
      <c r="M43" s="500"/>
      <c r="N43" s="500"/>
    </row>
    <row r="44" spans="1:14">
      <c r="A44" s="447"/>
      <c r="B44" s="457"/>
      <c r="C44" s="500"/>
      <c r="D44" s="500"/>
      <c r="E44" s="500"/>
      <c r="F44" s="500"/>
      <c r="G44" s="500"/>
      <c r="H44" s="500"/>
      <c r="I44" s="500"/>
      <c r="J44" s="500"/>
      <c r="K44" s="500"/>
      <c r="L44" s="500"/>
      <c r="M44" s="500"/>
      <c r="N44" s="500"/>
    </row>
    <row r="45" spans="1:14">
      <c r="A45" s="447"/>
      <c r="B45" s="457"/>
      <c r="C45" s="500"/>
      <c r="D45" s="500"/>
      <c r="E45" s="500"/>
      <c r="F45" s="500"/>
      <c r="G45" s="500"/>
      <c r="H45" s="500"/>
      <c r="I45" s="500"/>
      <c r="J45" s="500"/>
      <c r="K45" s="500"/>
      <c r="L45" s="500"/>
      <c r="M45" s="500"/>
      <c r="N45" s="500"/>
    </row>
    <row r="46" spans="1:14">
      <c r="A46" s="447"/>
      <c r="B46" s="457"/>
      <c r="C46" s="500"/>
      <c r="D46" s="500"/>
      <c r="E46" s="500"/>
      <c r="F46" s="500"/>
      <c r="G46" s="500"/>
      <c r="H46" s="500"/>
      <c r="I46" s="500"/>
      <c r="J46" s="500"/>
      <c r="K46" s="500"/>
      <c r="L46" s="500"/>
      <c r="M46" s="500"/>
      <c r="N46" s="500"/>
    </row>
    <row r="47" spans="1:14">
      <c r="A47" s="447"/>
      <c r="B47" s="457"/>
      <c r="C47" s="500"/>
      <c r="D47" s="500"/>
      <c r="E47" s="500"/>
      <c r="F47" s="500"/>
      <c r="G47" s="500"/>
      <c r="H47" s="500"/>
      <c r="I47" s="500"/>
      <c r="J47" s="500"/>
      <c r="K47" s="500"/>
      <c r="L47" s="500"/>
      <c r="M47" s="500"/>
      <c r="N47" s="500"/>
    </row>
    <row r="48" spans="1:14">
      <c r="A48" s="447"/>
      <c r="B48" s="457"/>
      <c r="C48" s="500"/>
      <c r="D48" s="500"/>
      <c r="E48" s="500"/>
      <c r="F48" s="500"/>
      <c r="G48" s="500"/>
      <c r="H48" s="500"/>
      <c r="I48" s="500"/>
      <c r="J48" s="500"/>
      <c r="K48" s="500"/>
      <c r="L48" s="500"/>
      <c r="M48" s="500"/>
      <c r="N48" s="500"/>
    </row>
    <row r="49" spans="1:14">
      <c r="A49" s="447"/>
      <c r="B49" s="457"/>
      <c r="C49" s="500"/>
      <c r="D49" s="500"/>
      <c r="E49" s="500"/>
      <c r="F49" s="500"/>
      <c r="G49" s="500"/>
      <c r="H49" s="500"/>
      <c r="I49" s="500"/>
      <c r="J49" s="500"/>
      <c r="K49" s="500"/>
      <c r="L49" s="500"/>
      <c r="M49" s="500"/>
      <c r="N49" s="500"/>
    </row>
    <row r="50" spans="1:14">
      <c r="A50" s="447"/>
      <c r="B50" s="457"/>
      <c r="C50" s="500"/>
      <c r="D50" s="500"/>
      <c r="E50" s="500"/>
      <c r="F50" s="500"/>
      <c r="G50" s="500"/>
      <c r="H50" s="500"/>
      <c r="I50" s="500"/>
      <c r="J50" s="500"/>
      <c r="K50" s="500"/>
      <c r="L50" s="500"/>
      <c r="M50" s="500"/>
      <c r="N50" s="500"/>
    </row>
    <row r="51" spans="1:14">
      <c r="A51" s="447"/>
      <c r="B51" s="457"/>
      <c r="C51" s="500"/>
      <c r="D51" s="500"/>
      <c r="E51" s="500"/>
      <c r="F51" s="500"/>
      <c r="G51" s="500"/>
      <c r="H51" s="500"/>
      <c r="I51" s="500"/>
      <c r="J51" s="500"/>
      <c r="K51" s="500"/>
      <c r="L51" s="500"/>
      <c r="M51" s="500"/>
      <c r="N51" s="500"/>
    </row>
    <row r="52" spans="1:14">
      <c r="A52" s="447"/>
      <c r="B52" s="457"/>
      <c r="C52" s="500"/>
      <c r="D52" s="500"/>
      <c r="E52" s="500"/>
      <c r="F52" s="500"/>
      <c r="G52" s="500"/>
      <c r="H52" s="500"/>
      <c r="I52" s="500"/>
      <c r="J52" s="500"/>
      <c r="K52" s="500"/>
      <c r="L52" s="500"/>
      <c r="M52" s="500"/>
      <c r="N52" s="500"/>
    </row>
    <row r="53" spans="1:14">
      <c r="A53" s="447"/>
      <c r="B53" s="457"/>
      <c r="C53" s="500"/>
      <c r="D53" s="500"/>
      <c r="E53" s="500"/>
      <c r="F53" s="500"/>
      <c r="G53" s="500"/>
      <c r="H53" s="500"/>
      <c r="I53" s="500"/>
      <c r="J53" s="500"/>
      <c r="K53" s="500"/>
      <c r="L53" s="500"/>
      <c r="M53" s="500"/>
      <c r="N53" s="500"/>
    </row>
    <row r="54" spans="1:14">
      <c r="A54" s="447"/>
      <c r="B54" s="457"/>
      <c r="C54" s="500"/>
      <c r="D54" s="500"/>
      <c r="E54" s="500"/>
      <c r="F54" s="500"/>
      <c r="G54" s="500"/>
      <c r="H54" s="500"/>
      <c r="I54" s="500"/>
      <c r="J54" s="500"/>
      <c r="K54" s="500"/>
      <c r="L54" s="500"/>
      <c r="M54" s="500"/>
      <c r="N54" s="500"/>
    </row>
    <row r="55" spans="1:14">
      <c r="A55" s="447"/>
      <c r="B55" s="457"/>
      <c r="C55" s="505"/>
      <c r="D55" s="505"/>
      <c r="E55" s="505"/>
      <c r="F55" s="505"/>
      <c r="G55" s="505"/>
      <c r="H55" s="505"/>
      <c r="I55" s="505"/>
      <c r="J55" s="505"/>
      <c r="K55" s="505"/>
      <c r="L55" s="505"/>
      <c r="M55" s="505"/>
      <c r="N55" s="505"/>
    </row>
    <row r="56" spans="1:14">
      <c r="A56" s="447"/>
      <c r="B56" s="457"/>
      <c r="C56" s="500"/>
      <c r="D56" s="500"/>
      <c r="E56" s="500"/>
      <c r="F56" s="500"/>
      <c r="G56" s="500"/>
      <c r="H56" s="500"/>
      <c r="I56" s="500"/>
      <c r="J56" s="500"/>
      <c r="K56" s="500"/>
      <c r="L56" s="500"/>
      <c r="M56" s="500"/>
      <c r="N56" s="500"/>
    </row>
    <row r="57" spans="1:14">
      <c r="A57" s="447"/>
      <c r="B57" s="457"/>
      <c r="C57" s="505"/>
      <c r="D57" s="505"/>
      <c r="E57" s="505"/>
      <c r="F57" s="505"/>
      <c r="G57" s="505"/>
      <c r="H57" s="505"/>
      <c r="I57" s="505"/>
      <c r="J57" s="505"/>
      <c r="K57" s="505"/>
      <c r="L57" s="505"/>
      <c r="M57" s="505"/>
      <c r="N57" s="505"/>
    </row>
    <row r="58" spans="1:14">
      <c r="A58" s="447"/>
      <c r="B58" s="457"/>
      <c r="C58" s="506"/>
      <c r="D58" s="506"/>
      <c r="E58" s="506"/>
      <c r="F58" s="506"/>
      <c r="G58" s="506"/>
      <c r="H58" s="506"/>
      <c r="I58" s="506"/>
      <c r="J58" s="506"/>
      <c r="K58" s="506"/>
      <c r="L58" s="506"/>
      <c r="M58" s="506"/>
      <c r="N58" s="506"/>
    </row>
    <row r="59" spans="1:14">
      <c r="A59" s="447"/>
      <c r="B59" s="457"/>
      <c r="C59" s="505"/>
      <c r="D59" s="505"/>
      <c r="E59" s="505"/>
      <c r="F59" s="505"/>
      <c r="G59" s="505"/>
      <c r="H59" s="505"/>
      <c r="I59" s="505"/>
      <c r="J59" s="505"/>
      <c r="K59" s="505"/>
      <c r="L59" s="505"/>
      <c r="M59" s="505"/>
      <c r="N59" s="505"/>
    </row>
    <row r="60" spans="1:14">
      <c r="A60" s="447"/>
      <c r="B60" s="457"/>
      <c r="C60" s="500"/>
      <c r="D60" s="500"/>
      <c r="E60" s="500"/>
      <c r="F60" s="500"/>
      <c r="G60" s="500"/>
      <c r="H60" s="500"/>
      <c r="I60" s="500"/>
      <c r="J60" s="500"/>
      <c r="K60" s="500"/>
      <c r="L60" s="500"/>
      <c r="M60" s="500"/>
      <c r="N60" s="500"/>
    </row>
    <row r="61" spans="1:14">
      <c r="A61" s="447"/>
      <c r="B61" s="457"/>
    </row>
    <row r="62" spans="1:14">
      <c r="A62" s="447"/>
      <c r="B62" s="457"/>
    </row>
    <row r="63" spans="1:14">
      <c r="A63" s="447"/>
      <c r="B63" s="457"/>
    </row>
    <row r="64" spans="1:14">
      <c r="A64" s="447"/>
      <c r="B64" s="457"/>
    </row>
    <row r="65" spans="1:16">
      <c r="A65" s="447"/>
      <c r="B65" s="457"/>
    </row>
    <row r="66" spans="1:16">
      <c r="A66" s="447"/>
      <c r="B66" s="457"/>
    </row>
    <row r="67" spans="1:16">
      <c r="A67" s="447"/>
      <c r="B67" s="457"/>
    </row>
    <row r="68" spans="1:16">
      <c r="A68" s="447"/>
      <c r="B68" s="457"/>
    </row>
    <row r="69" spans="1:16">
      <c r="A69" s="447"/>
      <c r="B69" s="457"/>
    </row>
    <row r="70" spans="1:16">
      <c r="A70" s="447"/>
      <c r="B70" s="457"/>
    </row>
    <row r="71" spans="1:16">
      <c r="A71" s="447"/>
      <c r="B71" s="457"/>
    </row>
    <row r="72" spans="1:16">
      <c r="A72" s="447"/>
      <c r="B72" s="457"/>
    </row>
    <row r="73" spans="1:16">
      <c r="A73" s="447"/>
      <c r="B73" s="457"/>
    </row>
    <row r="74" spans="1:16" s="441" customFormat="1">
      <c r="A74" s="447"/>
      <c r="B74" s="457"/>
      <c r="O74"/>
      <c r="P74"/>
    </row>
    <row r="75" spans="1:16" s="441" customFormat="1">
      <c r="A75" s="447"/>
      <c r="B75" s="457"/>
      <c r="O75"/>
      <c r="P75"/>
    </row>
    <row r="76" spans="1:16" s="441" customFormat="1">
      <c r="A76" s="447"/>
      <c r="B76" s="457"/>
      <c r="O76"/>
      <c r="P76"/>
    </row>
    <row r="77" spans="1:16" s="441" customFormat="1">
      <c r="A77" s="447"/>
      <c r="B77" s="457"/>
      <c r="O77"/>
      <c r="P77"/>
    </row>
    <row r="78" spans="1:16" s="441" customFormat="1">
      <c r="A78" s="447"/>
      <c r="B78" s="457"/>
      <c r="O78"/>
      <c r="P78"/>
    </row>
    <row r="79" spans="1:16" s="441" customFormat="1">
      <c r="A79" s="447"/>
      <c r="B79" s="457"/>
      <c r="O79"/>
      <c r="P79"/>
    </row>
    <row r="80" spans="1:16" s="441" customFormat="1">
      <c r="A80" s="447"/>
      <c r="B80" s="457"/>
      <c r="O80"/>
      <c r="P80"/>
    </row>
    <row r="81" spans="1:16" s="441" customFormat="1">
      <c r="A81" s="447"/>
      <c r="B81" s="457"/>
      <c r="O81"/>
      <c r="P81"/>
    </row>
    <row r="82" spans="1:16" s="441" customFormat="1">
      <c r="A82" s="447"/>
      <c r="B82" s="457"/>
      <c r="O82"/>
      <c r="P82"/>
    </row>
    <row r="83" spans="1:16" s="441" customFormat="1">
      <c r="A83" s="447"/>
      <c r="B83" s="457"/>
      <c r="O83"/>
      <c r="P83"/>
    </row>
    <row r="84" spans="1:16" s="441" customFormat="1">
      <c r="A84" s="447"/>
      <c r="B84" s="457"/>
      <c r="O84"/>
      <c r="P84"/>
    </row>
    <row r="85" spans="1:16" s="441" customFormat="1">
      <c r="A85" s="447"/>
      <c r="B85" s="457"/>
      <c r="O85"/>
      <c r="P85"/>
    </row>
    <row r="86" spans="1:16" s="441" customFormat="1">
      <c r="A86" s="447"/>
      <c r="B86" s="457"/>
      <c r="O86"/>
      <c r="P86"/>
    </row>
    <row r="87" spans="1:16" s="441" customFormat="1">
      <c r="A87" s="447"/>
      <c r="B87" s="457"/>
      <c r="O87"/>
      <c r="P87"/>
    </row>
    <row r="88" spans="1:16" s="441" customFormat="1">
      <c r="A88" s="447"/>
      <c r="B88" s="457"/>
      <c r="O88"/>
      <c r="P88"/>
    </row>
    <row r="89" spans="1:16" s="441" customFormat="1">
      <c r="A89" s="447"/>
      <c r="B89" s="457"/>
      <c r="O89"/>
      <c r="P89"/>
    </row>
    <row r="90" spans="1:16" s="441" customFormat="1">
      <c r="A90" s="447"/>
      <c r="B90" s="457"/>
      <c r="O90"/>
      <c r="P90"/>
    </row>
    <row r="91" spans="1:16" s="441" customFormat="1">
      <c r="A91" s="447"/>
      <c r="B91" s="457"/>
      <c r="O91"/>
      <c r="P91"/>
    </row>
    <row r="92" spans="1:16" s="441" customFormat="1">
      <c r="A92" s="447"/>
      <c r="B92" s="457"/>
      <c r="O92"/>
      <c r="P92"/>
    </row>
    <row r="93" spans="1:16" s="441" customFormat="1">
      <c r="A93" s="447"/>
      <c r="B93" s="457"/>
      <c r="O93"/>
      <c r="P93"/>
    </row>
    <row r="94" spans="1:16" s="441" customFormat="1">
      <c r="A94" s="447"/>
      <c r="B94" s="457"/>
      <c r="O94"/>
      <c r="P94"/>
    </row>
    <row r="95" spans="1:16" s="441" customFormat="1">
      <c r="A95" s="447"/>
      <c r="B95" s="457"/>
      <c r="O95"/>
      <c r="P95"/>
    </row>
    <row r="96" spans="1:16" s="441" customFormat="1">
      <c r="A96" s="447"/>
      <c r="B96" s="457"/>
      <c r="O96"/>
      <c r="P96"/>
    </row>
    <row r="97" spans="1:16" s="441" customFormat="1">
      <c r="A97" s="447"/>
      <c r="B97" s="457"/>
      <c r="O97"/>
      <c r="P97"/>
    </row>
    <row r="98" spans="1:16" s="441" customFormat="1">
      <c r="A98" s="447"/>
      <c r="B98" s="457"/>
      <c r="O98"/>
      <c r="P98"/>
    </row>
    <row r="99" spans="1:16" s="441" customFormat="1">
      <c r="A99" s="447"/>
      <c r="B99" s="457"/>
      <c r="O99"/>
      <c r="P99"/>
    </row>
    <row r="100" spans="1:16" s="441" customFormat="1">
      <c r="A100" s="447"/>
      <c r="B100" s="457"/>
      <c r="O100"/>
      <c r="P100"/>
    </row>
    <row r="101" spans="1:16" s="441" customFormat="1">
      <c r="A101" s="447"/>
      <c r="B101" s="457"/>
      <c r="O101"/>
      <c r="P101"/>
    </row>
    <row r="102" spans="1:16" s="441" customFormat="1">
      <c r="A102" s="447"/>
      <c r="B102" s="457"/>
      <c r="O102"/>
      <c r="P102"/>
    </row>
    <row r="103" spans="1:16" s="441" customFormat="1">
      <c r="A103" s="447"/>
      <c r="B103" s="457"/>
      <c r="O103"/>
      <c r="P103"/>
    </row>
    <row r="104" spans="1:16" s="441" customFormat="1">
      <c r="A104" s="447"/>
      <c r="B104" s="457"/>
      <c r="O104"/>
      <c r="P104"/>
    </row>
    <row r="105" spans="1:16" s="441" customFormat="1">
      <c r="A105" s="447"/>
      <c r="B105" s="457"/>
      <c r="O105"/>
      <c r="P105"/>
    </row>
    <row r="106" spans="1:16" s="441" customFormat="1">
      <c r="A106" s="447"/>
      <c r="B106" s="457"/>
      <c r="O106"/>
      <c r="P106"/>
    </row>
    <row r="107" spans="1:16" s="441" customFormat="1">
      <c r="A107" s="447"/>
      <c r="B107" s="457"/>
      <c r="O107"/>
      <c r="P107"/>
    </row>
    <row r="108" spans="1:16" s="441" customFormat="1">
      <c r="A108" s="447"/>
      <c r="B108" s="457"/>
      <c r="O108"/>
      <c r="P108"/>
    </row>
    <row r="109" spans="1:16" s="441" customFormat="1">
      <c r="A109" s="447"/>
      <c r="B109" s="457"/>
      <c r="O109"/>
      <c r="P109"/>
    </row>
    <row r="110" spans="1:16" s="441" customFormat="1">
      <c r="A110" s="447"/>
      <c r="B110" s="457"/>
      <c r="O110"/>
      <c r="P110"/>
    </row>
    <row r="111" spans="1:16" s="441" customFormat="1">
      <c r="A111" s="447"/>
      <c r="B111" s="457"/>
      <c r="O111"/>
      <c r="P111"/>
    </row>
    <row r="112" spans="1:16" s="441" customFormat="1">
      <c r="A112" s="447"/>
      <c r="B112" s="457"/>
      <c r="O112"/>
      <c r="P112"/>
    </row>
    <row r="113" spans="1:16" s="441" customFormat="1">
      <c r="A113" s="447"/>
      <c r="B113" s="457"/>
      <c r="O113"/>
      <c r="P113"/>
    </row>
    <row r="114" spans="1:16" s="441" customFormat="1">
      <c r="A114" s="447"/>
      <c r="B114" s="457"/>
      <c r="O114"/>
      <c r="P114"/>
    </row>
    <row r="115" spans="1:16" s="441" customFormat="1">
      <c r="A115" s="447"/>
      <c r="B115" s="457"/>
      <c r="O115"/>
      <c r="P115"/>
    </row>
    <row r="116" spans="1:16" s="441" customFormat="1">
      <c r="A116" s="447"/>
      <c r="B116" s="457"/>
      <c r="O116"/>
      <c r="P116"/>
    </row>
    <row r="117" spans="1:16" s="441" customFormat="1">
      <c r="A117" s="447"/>
      <c r="B117" s="457"/>
      <c r="O117"/>
      <c r="P117"/>
    </row>
    <row r="118" spans="1:16" s="441" customFormat="1">
      <c r="A118" s="447"/>
      <c r="B118" s="457"/>
      <c r="O118"/>
      <c r="P118"/>
    </row>
    <row r="119" spans="1:16" s="441" customFormat="1">
      <c r="A119" s="447"/>
      <c r="B119" s="457"/>
      <c r="O119"/>
      <c r="P119"/>
    </row>
    <row r="120" spans="1:16" s="441" customFormat="1">
      <c r="A120" s="447"/>
      <c r="B120" s="457"/>
      <c r="O120"/>
      <c r="P120"/>
    </row>
    <row r="121" spans="1:16" s="441" customFormat="1">
      <c r="A121" s="447"/>
      <c r="B121" s="457"/>
      <c r="O121"/>
      <c r="P121"/>
    </row>
    <row r="122" spans="1:16" s="441" customFormat="1">
      <c r="A122" s="447"/>
      <c r="B122" s="457"/>
      <c r="O122"/>
      <c r="P122"/>
    </row>
    <row r="123" spans="1:16" s="441" customFormat="1">
      <c r="A123" s="447"/>
      <c r="B123" s="457"/>
      <c r="O123"/>
      <c r="P123"/>
    </row>
    <row r="124" spans="1:16" s="441" customFormat="1">
      <c r="A124" s="447"/>
      <c r="B124" s="457"/>
      <c r="O124"/>
      <c r="P124"/>
    </row>
    <row r="125" spans="1:16" s="441" customFormat="1">
      <c r="A125" s="447"/>
      <c r="B125" s="457"/>
      <c r="O125"/>
      <c r="P125"/>
    </row>
    <row r="126" spans="1:16" s="441" customFormat="1">
      <c r="A126" s="447"/>
      <c r="B126" s="457"/>
      <c r="O126"/>
      <c r="P126"/>
    </row>
    <row r="127" spans="1:16" s="441" customFormat="1">
      <c r="A127" s="447"/>
      <c r="B127" s="457"/>
      <c r="O127"/>
      <c r="P127"/>
    </row>
    <row r="128" spans="1:16" s="441" customFormat="1">
      <c r="A128" s="447"/>
      <c r="B128" s="457"/>
      <c r="O128"/>
      <c r="P128"/>
    </row>
    <row r="129" spans="1:16" s="441" customFormat="1">
      <c r="A129" s="447"/>
      <c r="B129" s="457"/>
      <c r="O129"/>
      <c r="P129"/>
    </row>
    <row r="130" spans="1:16" s="441" customFormat="1">
      <c r="A130" s="447"/>
      <c r="B130" s="457"/>
      <c r="O130"/>
      <c r="P130"/>
    </row>
    <row r="131" spans="1:16" s="441" customFormat="1">
      <c r="A131" s="447"/>
      <c r="B131" s="457"/>
      <c r="O131"/>
      <c r="P131"/>
    </row>
    <row r="132" spans="1:16" s="441" customFormat="1">
      <c r="A132" s="447"/>
      <c r="B132" s="457"/>
      <c r="O132"/>
      <c r="P132"/>
    </row>
    <row r="133" spans="1:16" s="441" customFormat="1">
      <c r="A133" s="447"/>
      <c r="B133" s="457"/>
      <c r="O133"/>
      <c r="P133"/>
    </row>
    <row r="134" spans="1:16" s="441" customFormat="1">
      <c r="A134" s="447"/>
      <c r="B134" s="457"/>
      <c r="O134"/>
      <c r="P134"/>
    </row>
    <row r="135" spans="1:16" s="441" customFormat="1">
      <c r="A135" s="447"/>
      <c r="B135" s="457"/>
      <c r="O135"/>
      <c r="P135"/>
    </row>
    <row r="136" spans="1:16" s="441" customFormat="1">
      <c r="A136" s="435"/>
      <c r="B136" s="457"/>
      <c r="O136"/>
      <c r="P136"/>
    </row>
    <row r="137" spans="1:16" s="441" customFormat="1">
      <c r="A137" s="435"/>
      <c r="B137" s="457"/>
      <c r="O137"/>
      <c r="P137"/>
    </row>
    <row r="138" spans="1:16" s="441" customFormat="1">
      <c r="A138" s="435"/>
      <c r="B138" s="457"/>
      <c r="O138"/>
      <c r="P138"/>
    </row>
    <row r="139" spans="1:16" s="441" customFormat="1">
      <c r="A139" s="435"/>
      <c r="B139" s="457"/>
      <c r="O139"/>
      <c r="P139"/>
    </row>
    <row r="140" spans="1:16" s="441" customFormat="1">
      <c r="A140" s="435"/>
      <c r="B140" s="457"/>
      <c r="O140"/>
      <c r="P140"/>
    </row>
    <row r="141" spans="1:16" s="441" customFormat="1">
      <c r="A141" s="435"/>
      <c r="B141" s="457"/>
      <c r="O141"/>
      <c r="P141"/>
    </row>
    <row r="142" spans="1:16" s="441" customFormat="1">
      <c r="A142" s="435"/>
      <c r="B142" s="457"/>
      <c r="O142"/>
      <c r="P142"/>
    </row>
    <row r="143" spans="1:16" s="441" customFormat="1">
      <c r="A143" s="435"/>
      <c r="B143" s="457"/>
      <c r="O143"/>
      <c r="P143"/>
    </row>
    <row r="144" spans="1:16" s="441" customFormat="1">
      <c r="A144" s="435"/>
      <c r="B144" s="457"/>
      <c r="O144"/>
      <c r="P144"/>
    </row>
    <row r="145" spans="1:16" s="441" customFormat="1">
      <c r="A145" s="435"/>
      <c r="B145" s="457"/>
      <c r="O145"/>
      <c r="P145"/>
    </row>
    <row r="146" spans="1:16" s="441" customFormat="1">
      <c r="A146" s="435"/>
      <c r="B146" s="457"/>
      <c r="O146"/>
      <c r="P146"/>
    </row>
    <row r="147" spans="1:16" s="441" customFormat="1">
      <c r="A147" s="435"/>
      <c r="B147" s="457"/>
      <c r="O147"/>
      <c r="P147"/>
    </row>
    <row r="148" spans="1:16" s="441" customFormat="1">
      <c r="A148" s="435"/>
      <c r="B148" s="457"/>
      <c r="O148"/>
      <c r="P148"/>
    </row>
    <row r="149" spans="1:16" s="441" customFormat="1">
      <c r="A149" s="435"/>
      <c r="B149" s="457"/>
      <c r="O149"/>
      <c r="P149"/>
    </row>
    <row r="150" spans="1:16" s="441" customFormat="1">
      <c r="A150" s="435"/>
      <c r="B150" s="457"/>
      <c r="O150"/>
      <c r="P150"/>
    </row>
    <row r="151" spans="1:16" s="441" customFormat="1">
      <c r="A151" s="435"/>
      <c r="B151" s="457"/>
      <c r="O151"/>
      <c r="P151"/>
    </row>
    <row r="152" spans="1:16" s="441" customFormat="1">
      <c r="A152" s="435"/>
      <c r="B152" s="457"/>
      <c r="O152"/>
      <c r="P152"/>
    </row>
    <row r="153" spans="1:16" s="441" customFormat="1">
      <c r="A153" s="435"/>
      <c r="B153" s="457"/>
      <c r="O153"/>
      <c r="P153"/>
    </row>
    <row r="154" spans="1:16" s="441" customFormat="1">
      <c r="A154" s="435"/>
      <c r="B154" s="457"/>
      <c r="O154"/>
      <c r="P154"/>
    </row>
    <row r="155" spans="1:16" s="441" customFormat="1">
      <c r="A155" s="435"/>
      <c r="B155" s="457"/>
      <c r="O155"/>
      <c r="P155"/>
    </row>
    <row r="156" spans="1:16" s="441" customFormat="1">
      <c r="A156" s="435"/>
      <c r="B156" s="457"/>
      <c r="O156"/>
      <c r="P156"/>
    </row>
    <row r="157" spans="1:16" s="441" customFormat="1">
      <c r="A157" s="435"/>
      <c r="B157" s="457"/>
      <c r="O157"/>
      <c r="P157"/>
    </row>
    <row r="158" spans="1:16" s="441" customFormat="1">
      <c r="A158" s="435"/>
      <c r="B158" s="457"/>
      <c r="O158"/>
      <c r="P158"/>
    </row>
    <row r="159" spans="1:16" s="441" customFormat="1">
      <c r="A159" s="435"/>
      <c r="B159" s="457"/>
      <c r="O159"/>
      <c r="P159"/>
    </row>
    <row r="160" spans="1:16" s="441" customFormat="1">
      <c r="A160" s="435"/>
      <c r="B160" s="457"/>
      <c r="O160"/>
      <c r="P160"/>
    </row>
    <row r="161" spans="1:16" s="441" customFormat="1">
      <c r="A161" s="435"/>
      <c r="B161" s="457"/>
      <c r="O161"/>
      <c r="P161"/>
    </row>
    <row r="162" spans="1:16" s="441" customFormat="1">
      <c r="A162" s="435"/>
      <c r="B162" s="457"/>
      <c r="O162"/>
      <c r="P162"/>
    </row>
  </sheetData>
  <pageMargins left="0.59055118110236227" right="0.19685039370078741" top="0.78740157480314965" bottom="0.59055118110236227" header="0.11811023622047245" footer="0.15748031496062992"/>
  <pageSetup paperSize="9" scale="70" orientation="portrait" r:id="rId1"/>
  <headerFooter>
    <oddFooter>&amp;L&amp;"MetaNormalLF-Roman,Standard"&amp;10Statistisches Bundesamt, Tabellen zu den UGR, Teil 5, 2018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workbookViewId="0"/>
  </sheetViews>
  <sheetFormatPr baseColWidth="10" defaultRowHeight="12"/>
  <cols>
    <col min="1" max="1" width="36.7109375" style="4" customWidth="1"/>
    <col min="2" max="9" width="11.42578125" style="4" hidden="1" customWidth="1"/>
    <col min="10" max="19" width="10.28515625" style="4" customWidth="1"/>
    <col min="20" max="16384" width="11.42578125" style="4"/>
  </cols>
  <sheetData>
    <row r="1" spans="1:19" ht="20.25" customHeight="1">
      <c r="A1" s="96" t="s">
        <v>280</v>
      </c>
    </row>
    <row r="2" spans="1:19" ht="15.75" customHeight="1"/>
    <row r="3" spans="1:19" ht="20.100000000000001" customHeight="1"/>
    <row r="4" spans="1:19" s="5" customFormat="1" ht="30" customHeight="1">
      <c r="A4" s="18" t="s">
        <v>7</v>
      </c>
      <c r="B4" s="18">
        <v>2000</v>
      </c>
      <c r="C4" s="17">
        <v>2001</v>
      </c>
      <c r="D4" s="18">
        <v>2002</v>
      </c>
      <c r="E4" s="17">
        <v>2003</v>
      </c>
      <c r="F4" s="17">
        <v>2004</v>
      </c>
      <c r="G4" s="17">
        <v>2005</v>
      </c>
      <c r="H4" s="17">
        <v>2006</v>
      </c>
      <c r="I4" s="17">
        <v>2007</v>
      </c>
      <c r="J4" s="17">
        <v>2008</v>
      </c>
      <c r="K4" s="17">
        <v>2009</v>
      </c>
      <c r="L4" s="17">
        <v>2010</v>
      </c>
      <c r="M4" s="17">
        <v>2011</v>
      </c>
      <c r="N4" s="17">
        <v>2012</v>
      </c>
      <c r="O4" s="17">
        <v>2013</v>
      </c>
      <c r="P4" s="17">
        <v>2014</v>
      </c>
      <c r="Q4" s="23">
        <v>2015</v>
      </c>
      <c r="R4" s="17">
        <v>2016</v>
      </c>
      <c r="S4" s="23">
        <v>2017</v>
      </c>
    </row>
    <row r="5" spans="1:19" s="1" customFormat="1" ht="24.95" customHeight="1">
      <c r="A5" s="97"/>
      <c r="J5" s="31" t="s">
        <v>53</v>
      </c>
    </row>
    <row r="6" spans="1:19" ht="15" customHeight="1">
      <c r="A6" s="101" t="s">
        <v>9</v>
      </c>
      <c r="B6" s="8">
        <v>17067.3</v>
      </c>
      <c r="C6" s="8">
        <v>17041.900000000001</v>
      </c>
      <c r="D6" s="8">
        <v>16974.2</v>
      </c>
      <c r="E6" s="8">
        <v>17008</v>
      </c>
      <c r="F6" s="8">
        <v>17020.400000000001</v>
      </c>
      <c r="G6" s="8">
        <v>17035.2</v>
      </c>
      <c r="H6" s="8">
        <v>16951</v>
      </c>
      <c r="I6" s="8">
        <v>16954.3</v>
      </c>
      <c r="J6" s="8">
        <v>16925.7</v>
      </c>
      <c r="K6" s="8">
        <v>16889.599999999999</v>
      </c>
      <c r="L6" s="8">
        <v>16704.044000000002</v>
      </c>
      <c r="M6" s="8">
        <v>16721.3</v>
      </c>
      <c r="N6" s="8">
        <v>16667.3</v>
      </c>
      <c r="O6" s="8">
        <v>16699.599999999999</v>
      </c>
      <c r="P6" s="8">
        <v>16724.8</v>
      </c>
      <c r="Q6" s="8">
        <v>16730.7</v>
      </c>
      <c r="R6" s="8">
        <v>16658.900000000001</v>
      </c>
      <c r="S6" s="8">
        <v>16687.3</v>
      </c>
    </row>
    <row r="7" spans="1:19" ht="15" customHeight="1">
      <c r="A7" s="102" t="s">
        <v>10</v>
      </c>
      <c r="B7" s="8">
        <v>11803.5</v>
      </c>
      <c r="C7" s="8">
        <v>11813.2</v>
      </c>
      <c r="D7" s="8">
        <v>11790.9</v>
      </c>
      <c r="E7" s="8">
        <v>11826.9</v>
      </c>
      <c r="F7" s="8">
        <v>11898.7</v>
      </c>
      <c r="G7" s="8">
        <v>11903.3</v>
      </c>
      <c r="H7" s="8">
        <v>11866.1</v>
      </c>
      <c r="I7" s="8">
        <v>11877</v>
      </c>
      <c r="J7" s="8">
        <v>11932.5</v>
      </c>
      <c r="K7" s="8">
        <v>11945.1</v>
      </c>
      <c r="L7" s="8">
        <v>11846.665000000001</v>
      </c>
      <c r="M7" s="8">
        <v>11874.1</v>
      </c>
      <c r="N7" s="8">
        <v>11834</v>
      </c>
      <c r="O7" s="8">
        <v>11875.9</v>
      </c>
      <c r="P7" s="8">
        <v>11869.2</v>
      </c>
      <c r="Q7" s="8">
        <v>11846.4</v>
      </c>
      <c r="R7" s="8">
        <v>11763</v>
      </c>
      <c r="S7" s="8">
        <v>11771.9</v>
      </c>
    </row>
    <row r="8" spans="1:19" ht="15" customHeight="1">
      <c r="A8" s="102" t="s">
        <v>11</v>
      </c>
      <c r="B8" s="8">
        <v>8.8000000000000007</v>
      </c>
      <c r="C8" s="8">
        <v>8</v>
      </c>
      <c r="D8" s="8">
        <v>7.4</v>
      </c>
      <c r="E8" s="8">
        <v>7.1</v>
      </c>
      <c r="F8" s="8">
        <v>6</v>
      </c>
      <c r="G8" s="8">
        <v>5.0999999999999996</v>
      </c>
      <c r="H8" s="8">
        <v>4.8</v>
      </c>
      <c r="I8" s="8">
        <v>4.5999999999999996</v>
      </c>
      <c r="J8" s="8">
        <v>4.5</v>
      </c>
      <c r="K8" s="8">
        <v>3.3</v>
      </c>
      <c r="L8" s="8">
        <v>3.9249999999999998</v>
      </c>
      <c r="M8" s="8">
        <v>3.3</v>
      </c>
      <c r="N8" s="8">
        <v>2.7</v>
      </c>
      <c r="O8" s="8">
        <v>2.9</v>
      </c>
      <c r="P8" s="8">
        <v>2.1</v>
      </c>
      <c r="Q8" s="8">
        <v>2.4</v>
      </c>
      <c r="R8" s="8">
        <v>1.722</v>
      </c>
      <c r="S8" s="8">
        <v>1.4</v>
      </c>
    </row>
    <row r="9" spans="1:19" ht="15" customHeight="1">
      <c r="A9" s="102" t="s">
        <v>12</v>
      </c>
      <c r="B9" s="8">
        <v>69.3</v>
      </c>
      <c r="C9" s="8">
        <v>69.099999999999994</v>
      </c>
      <c r="D9" s="8">
        <v>67.8</v>
      </c>
      <c r="E9" s="8">
        <v>69</v>
      </c>
      <c r="F9" s="8">
        <v>68.3</v>
      </c>
      <c r="G9" s="8">
        <v>66.2</v>
      </c>
      <c r="H9" s="8">
        <v>65.900000000000006</v>
      </c>
      <c r="I9" s="8">
        <v>65</v>
      </c>
      <c r="J9" s="8">
        <v>65.099999999999994</v>
      </c>
      <c r="K9" s="8">
        <v>65.3</v>
      </c>
      <c r="L9" s="8">
        <v>65.286000000000001</v>
      </c>
      <c r="M9" s="8">
        <v>65.599999999999994</v>
      </c>
      <c r="N9" s="8">
        <v>64.3</v>
      </c>
      <c r="O9" s="8">
        <v>63.4</v>
      </c>
      <c r="P9" s="8">
        <v>63.8</v>
      </c>
      <c r="Q9" s="8">
        <v>64.099999999999994</v>
      </c>
      <c r="R9" s="8">
        <v>64.099999999999994</v>
      </c>
      <c r="S9" s="8">
        <v>64.099999999999994</v>
      </c>
    </row>
    <row r="10" spans="1:19" ht="15" customHeight="1">
      <c r="A10" s="102" t="s">
        <v>13</v>
      </c>
      <c r="B10" s="8">
        <v>24.8</v>
      </c>
      <c r="C10" s="8">
        <v>25.6</v>
      </c>
      <c r="D10" s="8">
        <v>24.5</v>
      </c>
      <c r="E10" s="8">
        <v>23.6</v>
      </c>
      <c r="F10" s="8">
        <v>22.7</v>
      </c>
      <c r="G10" s="8">
        <v>21.7</v>
      </c>
      <c r="H10" s="8">
        <v>21.2</v>
      </c>
      <c r="I10" s="8">
        <v>20.9</v>
      </c>
      <c r="J10" s="8">
        <v>20.7</v>
      </c>
      <c r="K10" s="8">
        <v>20.2</v>
      </c>
      <c r="L10" s="8">
        <v>20.86</v>
      </c>
      <c r="M10" s="8">
        <v>20.7</v>
      </c>
      <c r="N10" s="8">
        <v>21.2</v>
      </c>
      <c r="O10" s="8">
        <v>20.7</v>
      </c>
      <c r="P10" s="8">
        <v>20.8</v>
      </c>
      <c r="Q10" s="8">
        <v>19.899999999999999</v>
      </c>
      <c r="R10" s="8">
        <v>19.3</v>
      </c>
      <c r="S10" s="8">
        <v>19.399999999999999</v>
      </c>
    </row>
    <row r="11" spans="1:19" ht="15" customHeight="1">
      <c r="A11" s="102" t="s">
        <v>14</v>
      </c>
      <c r="B11" s="8">
        <v>5047.6000000000004</v>
      </c>
      <c r="C11" s="8">
        <v>5012.6000000000004</v>
      </c>
      <c r="D11" s="8">
        <v>4969.6000000000004</v>
      </c>
      <c r="E11" s="8">
        <v>4968.3</v>
      </c>
      <c r="F11" s="8">
        <v>4913.3999999999996</v>
      </c>
      <c r="G11" s="8">
        <v>4929</v>
      </c>
      <c r="H11" s="8">
        <v>4881.7</v>
      </c>
      <c r="I11" s="8">
        <v>4874.7</v>
      </c>
      <c r="J11" s="8">
        <v>4788.7</v>
      </c>
      <c r="K11" s="8">
        <v>4741.3999999999996</v>
      </c>
      <c r="L11" s="8">
        <v>4654.6930000000002</v>
      </c>
      <c r="M11" s="8">
        <v>4644</v>
      </c>
      <c r="N11" s="8">
        <v>4630.8</v>
      </c>
      <c r="O11" s="8">
        <v>4621</v>
      </c>
      <c r="P11" s="8">
        <v>4650.7</v>
      </c>
      <c r="Q11" s="8">
        <v>4677.1000000000004</v>
      </c>
      <c r="R11" s="8">
        <v>4694.5</v>
      </c>
      <c r="S11" s="8">
        <v>4715</v>
      </c>
    </row>
    <row r="12" spans="1:19" ht="15" customHeight="1">
      <c r="A12" s="103" t="s">
        <v>15</v>
      </c>
      <c r="B12" s="8">
        <v>1999.6</v>
      </c>
      <c r="C12" s="8">
        <v>1960.9</v>
      </c>
      <c r="D12" s="8">
        <v>1930.7</v>
      </c>
      <c r="E12" s="8">
        <v>1898.4</v>
      </c>
      <c r="F12" s="8">
        <v>1869.2</v>
      </c>
      <c r="G12" s="8">
        <v>1862.5</v>
      </c>
      <c r="H12" s="8">
        <v>1848.1</v>
      </c>
      <c r="I12" s="8">
        <v>1846.1</v>
      </c>
      <c r="J12" s="8">
        <v>1755.8</v>
      </c>
      <c r="K12" s="8">
        <v>1772.8</v>
      </c>
      <c r="L12" s="8">
        <v>1899.1969999999999</v>
      </c>
      <c r="M12" s="8">
        <v>1812.7</v>
      </c>
      <c r="N12" s="8">
        <v>1832.9</v>
      </c>
      <c r="O12" s="8">
        <v>1826.8</v>
      </c>
      <c r="P12" s="8">
        <v>1829.6</v>
      </c>
      <c r="Q12" s="8">
        <v>1844</v>
      </c>
      <c r="R12" s="8">
        <v>1876.8</v>
      </c>
      <c r="S12" s="8">
        <v>1843.3</v>
      </c>
    </row>
    <row r="13" spans="1:19" ht="15" customHeight="1">
      <c r="A13" s="103" t="s">
        <v>16</v>
      </c>
      <c r="B13" s="8">
        <v>2082</v>
      </c>
      <c r="C13" s="8">
        <v>2103.9</v>
      </c>
      <c r="D13" s="8">
        <v>2124.3000000000002</v>
      </c>
      <c r="E13" s="8">
        <v>2157.5</v>
      </c>
      <c r="F13" s="8">
        <v>2209.5</v>
      </c>
      <c r="G13" s="8">
        <v>2260.3000000000002</v>
      </c>
      <c r="H13" s="8">
        <v>2250.3000000000002</v>
      </c>
      <c r="I13" s="8">
        <v>2251.1999999999998</v>
      </c>
      <c r="J13" s="8">
        <v>2297.1999999999998</v>
      </c>
      <c r="K13" s="8">
        <v>2225.6999999999998</v>
      </c>
      <c r="L13" s="8">
        <v>2544.741</v>
      </c>
      <c r="M13" s="8">
        <v>2630.5</v>
      </c>
      <c r="N13" s="8">
        <v>2599.1</v>
      </c>
      <c r="O13" s="8">
        <v>2584.6</v>
      </c>
      <c r="P13" s="8">
        <v>2620.3000000000002</v>
      </c>
      <c r="Q13" s="8">
        <v>2651</v>
      </c>
      <c r="R13" s="8">
        <v>2630.6</v>
      </c>
      <c r="S13" s="8">
        <v>2664.4</v>
      </c>
    </row>
    <row r="14" spans="1:19" ht="15" customHeight="1">
      <c r="A14" s="103" t="s">
        <v>281</v>
      </c>
      <c r="B14" s="8">
        <v>830.6</v>
      </c>
      <c r="C14" s="8">
        <v>816.8</v>
      </c>
      <c r="D14" s="8">
        <v>781.4</v>
      </c>
      <c r="E14" s="8">
        <v>777.3</v>
      </c>
      <c r="F14" s="8">
        <v>699.6</v>
      </c>
      <c r="G14" s="8">
        <v>649.79999999999995</v>
      </c>
      <c r="H14" s="8">
        <v>640.79999999999995</v>
      </c>
      <c r="I14" s="8">
        <v>626.5</v>
      </c>
      <c r="J14" s="8">
        <v>587.4</v>
      </c>
      <c r="K14" s="8">
        <v>584.6</v>
      </c>
      <c r="L14" s="46" t="s">
        <v>168</v>
      </c>
      <c r="M14" s="46" t="s">
        <v>168</v>
      </c>
      <c r="N14" s="46" t="s">
        <v>168</v>
      </c>
      <c r="O14" s="46" t="s">
        <v>168</v>
      </c>
      <c r="P14" s="46" t="s">
        <v>168</v>
      </c>
      <c r="Q14" s="46" t="s">
        <v>168</v>
      </c>
      <c r="R14" s="46" t="s">
        <v>168</v>
      </c>
      <c r="S14" s="46" t="s">
        <v>168</v>
      </c>
    </row>
    <row r="15" spans="1:19" ht="15" customHeight="1">
      <c r="A15" s="103" t="s">
        <v>17</v>
      </c>
      <c r="B15" s="8">
        <v>135.5</v>
      </c>
      <c r="C15" s="8">
        <v>131</v>
      </c>
      <c r="D15" s="8">
        <v>133.19999999999999</v>
      </c>
      <c r="E15" s="8">
        <v>135.19999999999999</v>
      </c>
      <c r="F15" s="8">
        <v>134.4</v>
      </c>
      <c r="G15" s="8">
        <v>156.30000000000001</v>
      </c>
      <c r="H15" s="8">
        <v>130.80000000000001</v>
      </c>
      <c r="I15" s="8">
        <v>137.5</v>
      </c>
      <c r="J15" s="8">
        <v>133.80000000000001</v>
      </c>
      <c r="K15" s="8">
        <v>140.19999999999999</v>
      </c>
      <c r="L15" s="8">
        <v>187.96</v>
      </c>
      <c r="M15" s="8">
        <v>183.9</v>
      </c>
      <c r="N15" s="8">
        <v>180.1</v>
      </c>
      <c r="O15" s="8">
        <v>191</v>
      </c>
      <c r="P15" s="8">
        <v>183.2</v>
      </c>
      <c r="Q15" s="8">
        <v>164.9</v>
      </c>
      <c r="R15" s="8">
        <v>170</v>
      </c>
      <c r="S15" s="8">
        <v>187.3</v>
      </c>
    </row>
    <row r="16" spans="1:19" ht="15" customHeight="1">
      <c r="A16" s="104" t="s">
        <v>20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</row>
    <row r="17" spans="1:19" ht="15" customHeight="1">
      <c r="A17" s="105" t="s">
        <v>21</v>
      </c>
      <c r="B17" s="20" t="s">
        <v>25</v>
      </c>
      <c r="C17" s="20" t="s">
        <v>25</v>
      </c>
      <c r="D17" s="20" t="s">
        <v>25</v>
      </c>
      <c r="E17" s="20" t="s">
        <v>25</v>
      </c>
      <c r="F17" s="20" t="s">
        <v>25</v>
      </c>
      <c r="G17" s="20" t="s">
        <v>25</v>
      </c>
      <c r="H17" s="8">
        <v>11.8</v>
      </c>
      <c r="I17" s="8">
        <v>13.4</v>
      </c>
      <c r="J17" s="8">
        <v>14.5</v>
      </c>
      <c r="K17" s="8">
        <v>18.100000000000001</v>
      </c>
      <c r="L17" s="8">
        <v>22.795000000000002</v>
      </c>
      <c r="M17" s="8">
        <v>16.899999999999999</v>
      </c>
      <c r="N17" s="8">
        <v>18.7</v>
      </c>
      <c r="O17" s="8">
        <v>18.600000000000001</v>
      </c>
      <c r="P17" s="8">
        <v>17.5</v>
      </c>
      <c r="Q17" s="8">
        <v>17.2</v>
      </c>
      <c r="R17" s="8">
        <v>17.100000000000001</v>
      </c>
      <c r="S17" s="8">
        <v>19.899999999999999</v>
      </c>
    </row>
    <row r="18" spans="1:19" ht="15" customHeight="1">
      <c r="A18" s="102" t="s">
        <v>18</v>
      </c>
      <c r="B18" s="8">
        <v>99.7</v>
      </c>
      <c r="C18" s="8">
        <v>99.8</v>
      </c>
      <c r="D18" s="8">
        <v>98.4</v>
      </c>
      <c r="E18" s="8">
        <v>98.6</v>
      </c>
      <c r="F18" s="8">
        <v>98.3</v>
      </c>
      <c r="G18" s="8">
        <v>97</v>
      </c>
      <c r="H18" s="8">
        <v>96.7</v>
      </c>
      <c r="I18" s="8">
        <v>97.4</v>
      </c>
      <c r="J18" s="8">
        <v>98.4</v>
      </c>
      <c r="K18" s="8">
        <v>97.4</v>
      </c>
      <c r="L18" s="8">
        <v>97.8</v>
      </c>
      <c r="M18" s="8">
        <v>97.4</v>
      </c>
      <c r="N18" s="8">
        <v>97.5</v>
      </c>
      <c r="O18" s="8">
        <v>98.9</v>
      </c>
      <c r="P18" s="8">
        <v>99.4</v>
      </c>
      <c r="Q18" s="8">
        <v>99.6</v>
      </c>
      <c r="R18" s="8">
        <v>99.2</v>
      </c>
      <c r="S18" s="8">
        <v>99.2</v>
      </c>
    </row>
    <row r="19" spans="1:19" ht="15" customHeight="1">
      <c r="A19" s="106" t="s">
        <v>19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29"/>
      <c r="R19" s="29"/>
      <c r="S19" s="29"/>
    </row>
    <row r="20" spans="1:19" ht="15" customHeight="1">
      <c r="A20" s="103" t="s">
        <v>22</v>
      </c>
      <c r="B20" s="8">
        <v>13.5</v>
      </c>
      <c r="C20" s="8">
        <v>13.6</v>
      </c>
      <c r="D20" s="8">
        <v>15.6</v>
      </c>
      <c r="E20" s="8">
        <v>14.5</v>
      </c>
      <c r="F20" s="8">
        <v>13.1</v>
      </c>
      <c r="G20" s="8">
        <v>12.9</v>
      </c>
      <c r="H20" s="8">
        <v>14.6</v>
      </c>
      <c r="I20" s="8">
        <v>14.7</v>
      </c>
      <c r="J20" s="8">
        <v>15.8</v>
      </c>
      <c r="K20" s="8">
        <v>16.899999999999999</v>
      </c>
      <c r="L20" s="8">
        <v>14.625</v>
      </c>
      <c r="M20" s="8">
        <v>15</v>
      </c>
      <c r="N20" s="8">
        <v>15.6</v>
      </c>
      <c r="O20" s="8">
        <v>15.8</v>
      </c>
      <c r="P20" s="8">
        <v>17.899999999999999</v>
      </c>
      <c r="Q20" s="8">
        <v>20.100000000000001</v>
      </c>
      <c r="R20" s="8">
        <v>16.399999999999999</v>
      </c>
      <c r="S20" s="8">
        <v>15.9</v>
      </c>
    </row>
    <row r="21" spans="1:19" ht="24.95" customHeight="1">
      <c r="A21" s="100"/>
      <c r="J21" s="31" t="s">
        <v>314</v>
      </c>
    </row>
    <row r="22" spans="1:19" ht="15" customHeight="1">
      <c r="A22" s="101" t="s">
        <v>9</v>
      </c>
      <c r="B22" s="9">
        <f t="shared" ref="B22:C31" si="0">B6/$B6*100</f>
        <v>100</v>
      </c>
      <c r="C22" s="10">
        <f t="shared" si="0"/>
        <v>99.851177397713769</v>
      </c>
      <c r="D22" s="10">
        <f t="shared" ref="D22:G31" si="1">D6/$B6*100</f>
        <v>99.454512430202797</v>
      </c>
      <c r="E22" s="10">
        <f t="shared" si="1"/>
        <v>99.652551956079762</v>
      </c>
      <c r="F22" s="10">
        <f t="shared" si="1"/>
        <v>99.725205509951792</v>
      </c>
      <c r="G22" s="10">
        <f t="shared" si="1"/>
        <v>99.811921041992591</v>
      </c>
      <c r="H22" s="10">
        <f t="shared" ref="H22:I31" si="2">H6/$B6*100</f>
        <v>99.318579974571264</v>
      </c>
      <c r="I22" s="10">
        <f t="shared" si="2"/>
        <v>99.337915194553332</v>
      </c>
      <c r="J22" s="44">
        <f t="shared" ref="J22:K31" si="3">J6/$J6*100</f>
        <v>100</v>
      </c>
      <c r="K22" s="10">
        <f t="shared" si="3"/>
        <v>99.786714877375815</v>
      </c>
      <c r="L22" s="10">
        <f t="shared" ref="L22:S22" si="4">L6/$J6*100</f>
        <v>98.690417530737278</v>
      </c>
      <c r="M22" s="10">
        <f t="shared" si="4"/>
        <v>98.792369000986653</v>
      </c>
      <c r="N22" s="10">
        <f t="shared" si="4"/>
        <v>98.473327543321687</v>
      </c>
      <c r="O22" s="10">
        <f t="shared" si="4"/>
        <v>98.664161600406473</v>
      </c>
      <c r="P22" s="10">
        <f t="shared" si="4"/>
        <v>98.813047613983457</v>
      </c>
      <c r="Q22" s="10">
        <f t="shared" si="4"/>
        <v>98.847905847320945</v>
      </c>
      <c r="R22" s="10">
        <f t="shared" si="4"/>
        <v>98.423698872129378</v>
      </c>
      <c r="S22" s="10">
        <f t="shared" si="4"/>
        <v>98.591491046160556</v>
      </c>
    </row>
    <row r="23" spans="1:19" ht="15" customHeight="1">
      <c r="A23" s="102" t="s">
        <v>10</v>
      </c>
      <c r="B23" s="9">
        <f t="shared" si="0"/>
        <v>100</v>
      </c>
      <c r="C23" s="10">
        <f t="shared" si="0"/>
        <v>100.08217901469905</v>
      </c>
      <c r="D23" s="10">
        <f t="shared" si="1"/>
        <v>99.893252001524971</v>
      </c>
      <c r="E23" s="10">
        <f t="shared" si="1"/>
        <v>100.19824628288218</v>
      </c>
      <c r="F23" s="10">
        <f t="shared" si="1"/>
        <v>100.80654043292245</v>
      </c>
      <c r="G23" s="10">
        <f t="shared" si="1"/>
        <v>100.84551192442919</v>
      </c>
      <c r="H23" s="10">
        <f t="shared" si="2"/>
        <v>100.53035116702674</v>
      </c>
      <c r="I23" s="10">
        <f t="shared" si="2"/>
        <v>100.62269665777099</v>
      </c>
      <c r="J23" s="44">
        <f t="shared" si="3"/>
        <v>100</v>
      </c>
      <c r="K23" s="10">
        <f t="shared" si="3"/>
        <v>100.10559396605909</v>
      </c>
      <c r="L23" s="10">
        <f t="shared" ref="L23:S23" si="5">L7/$J7*100</f>
        <v>99.280662057406261</v>
      </c>
      <c r="M23" s="10">
        <f t="shared" si="5"/>
        <v>99.510580347789656</v>
      </c>
      <c r="N23" s="10">
        <f t="shared" si="5"/>
        <v>99.174523360569879</v>
      </c>
      <c r="O23" s="10">
        <f t="shared" si="5"/>
        <v>99.525665200083807</v>
      </c>
      <c r="P23" s="10">
        <f t="shared" si="5"/>
        <v>99.469516027655573</v>
      </c>
      <c r="Q23" s="10">
        <f t="shared" si="5"/>
        <v>99.278441231929605</v>
      </c>
      <c r="R23" s="10">
        <f t="shared" si="5"/>
        <v>98.579509742300445</v>
      </c>
      <c r="S23" s="10">
        <f t="shared" si="5"/>
        <v>98.654095956421543</v>
      </c>
    </row>
    <row r="24" spans="1:19" ht="15" customHeight="1">
      <c r="A24" s="102" t="s">
        <v>11</v>
      </c>
      <c r="B24" s="9">
        <f t="shared" si="0"/>
        <v>100</v>
      </c>
      <c r="C24" s="10">
        <f t="shared" si="0"/>
        <v>90.909090909090907</v>
      </c>
      <c r="D24" s="10">
        <f t="shared" si="1"/>
        <v>84.090909090909079</v>
      </c>
      <c r="E24" s="10">
        <f t="shared" si="1"/>
        <v>80.681818181818173</v>
      </c>
      <c r="F24" s="10">
        <f t="shared" si="1"/>
        <v>68.181818181818173</v>
      </c>
      <c r="G24" s="10">
        <f t="shared" si="1"/>
        <v>57.954545454545446</v>
      </c>
      <c r="H24" s="10">
        <f t="shared" si="2"/>
        <v>54.54545454545454</v>
      </c>
      <c r="I24" s="10">
        <f t="shared" si="2"/>
        <v>52.272727272727259</v>
      </c>
      <c r="J24" s="44">
        <f t="shared" si="3"/>
        <v>100</v>
      </c>
      <c r="K24" s="10">
        <f t="shared" si="3"/>
        <v>73.333333333333329</v>
      </c>
      <c r="L24" s="10">
        <f t="shared" ref="L24:S24" si="6">L8/$J8*100</f>
        <v>87.222222222222229</v>
      </c>
      <c r="M24" s="10">
        <f t="shared" si="6"/>
        <v>73.333333333333329</v>
      </c>
      <c r="N24" s="10">
        <f t="shared" si="6"/>
        <v>60.000000000000007</v>
      </c>
      <c r="O24" s="10">
        <f t="shared" si="6"/>
        <v>64.444444444444443</v>
      </c>
      <c r="P24" s="10">
        <f t="shared" si="6"/>
        <v>46.666666666666664</v>
      </c>
      <c r="Q24" s="10">
        <f t="shared" si="6"/>
        <v>53.333333333333336</v>
      </c>
      <c r="R24" s="10">
        <f t="shared" si="6"/>
        <v>38.266666666666666</v>
      </c>
      <c r="S24" s="10">
        <f t="shared" si="6"/>
        <v>31.111111111111111</v>
      </c>
    </row>
    <row r="25" spans="1:19" ht="15" customHeight="1">
      <c r="A25" s="102" t="s">
        <v>12</v>
      </c>
      <c r="B25" s="9">
        <f t="shared" si="0"/>
        <v>100</v>
      </c>
      <c r="C25" s="10">
        <f t="shared" si="0"/>
        <v>99.711399711399707</v>
      </c>
      <c r="D25" s="10">
        <f t="shared" si="1"/>
        <v>97.835497835497833</v>
      </c>
      <c r="E25" s="10">
        <f t="shared" si="1"/>
        <v>99.567099567099575</v>
      </c>
      <c r="F25" s="10">
        <f t="shared" si="1"/>
        <v>98.55699855699855</v>
      </c>
      <c r="G25" s="10">
        <f t="shared" si="1"/>
        <v>95.526695526695534</v>
      </c>
      <c r="H25" s="10">
        <f t="shared" si="2"/>
        <v>95.093795093795109</v>
      </c>
      <c r="I25" s="10">
        <f t="shared" si="2"/>
        <v>93.795093795093791</v>
      </c>
      <c r="J25" s="44">
        <f t="shared" si="3"/>
        <v>100</v>
      </c>
      <c r="K25" s="10">
        <f t="shared" si="3"/>
        <v>100.30721966205837</v>
      </c>
      <c r="L25" s="10">
        <f t="shared" ref="L25:S25" si="7">L9/$J9*100</f>
        <v>100.28571428571429</v>
      </c>
      <c r="M25" s="10">
        <f t="shared" si="7"/>
        <v>100.76804915514592</v>
      </c>
      <c r="N25" s="10">
        <f t="shared" si="7"/>
        <v>98.771121351766524</v>
      </c>
      <c r="O25" s="10">
        <f t="shared" si="7"/>
        <v>97.388632872503848</v>
      </c>
      <c r="P25" s="10">
        <f t="shared" si="7"/>
        <v>98.003072196620593</v>
      </c>
      <c r="Q25" s="10">
        <f t="shared" si="7"/>
        <v>98.463901689708138</v>
      </c>
      <c r="R25" s="10">
        <f t="shared" si="7"/>
        <v>98.463901689708138</v>
      </c>
      <c r="S25" s="10">
        <f t="shared" si="7"/>
        <v>98.463901689708138</v>
      </c>
    </row>
    <row r="26" spans="1:19" ht="15" customHeight="1">
      <c r="A26" s="102" t="s">
        <v>13</v>
      </c>
      <c r="B26" s="9">
        <f t="shared" si="0"/>
        <v>100</v>
      </c>
      <c r="C26" s="10">
        <f t="shared" si="0"/>
        <v>103.2258064516129</v>
      </c>
      <c r="D26" s="10">
        <f t="shared" si="1"/>
        <v>98.790322580645167</v>
      </c>
      <c r="E26" s="10">
        <f t="shared" si="1"/>
        <v>95.161290322580655</v>
      </c>
      <c r="F26" s="10">
        <f t="shared" si="1"/>
        <v>91.532258064516128</v>
      </c>
      <c r="G26" s="10">
        <f t="shared" si="1"/>
        <v>87.5</v>
      </c>
      <c r="H26" s="10">
        <f t="shared" si="2"/>
        <v>85.483870967741922</v>
      </c>
      <c r="I26" s="10">
        <f t="shared" si="2"/>
        <v>84.274193548387089</v>
      </c>
      <c r="J26" s="44">
        <f t="shared" si="3"/>
        <v>100</v>
      </c>
      <c r="K26" s="10">
        <f t="shared" si="3"/>
        <v>97.584541062801932</v>
      </c>
      <c r="L26" s="10">
        <f t="shared" ref="L26:S26" si="8">L10/$J10*100</f>
        <v>100.77294685990339</v>
      </c>
      <c r="M26" s="10">
        <f t="shared" si="8"/>
        <v>100</v>
      </c>
      <c r="N26" s="10">
        <f t="shared" si="8"/>
        <v>102.41545893719808</v>
      </c>
      <c r="O26" s="10">
        <f t="shared" si="8"/>
        <v>100</v>
      </c>
      <c r="P26" s="10">
        <f t="shared" si="8"/>
        <v>100.48309178743962</v>
      </c>
      <c r="Q26" s="10">
        <f t="shared" si="8"/>
        <v>96.135265700483089</v>
      </c>
      <c r="R26" s="10">
        <f t="shared" si="8"/>
        <v>93.236714975845416</v>
      </c>
      <c r="S26" s="10">
        <f t="shared" si="8"/>
        <v>93.719806763285021</v>
      </c>
    </row>
    <row r="27" spans="1:19" ht="15" customHeight="1">
      <c r="A27" s="102" t="s">
        <v>14</v>
      </c>
      <c r="B27" s="9">
        <f t="shared" si="0"/>
        <v>100</v>
      </c>
      <c r="C27" s="10">
        <f t="shared" si="0"/>
        <v>99.306601156985494</v>
      </c>
      <c r="D27" s="10">
        <f t="shared" si="1"/>
        <v>98.454711149853395</v>
      </c>
      <c r="E27" s="10">
        <f t="shared" si="1"/>
        <v>98.428956335684276</v>
      </c>
      <c r="F27" s="10">
        <f t="shared" si="1"/>
        <v>97.341310721927243</v>
      </c>
      <c r="G27" s="10">
        <f t="shared" si="1"/>
        <v>97.650368491956556</v>
      </c>
      <c r="H27" s="10">
        <f t="shared" si="2"/>
        <v>96.713289484111257</v>
      </c>
      <c r="I27" s="10">
        <f t="shared" si="2"/>
        <v>96.574609715508359</v>
      </c>
      <c r="J27" s="44">
        <f t="shared" si="3"/>
        <v>100</v>
      </c>
      <c r="K27" s="10">
        <f t="shared" si="3"/>
        <v>99.012258024098401</v>
      </c>
      <c r="L27" s="10">
        <f t="shared" ref="L27:S27" si="9">L11/$J11*100</f>
        <v>97.201599599056124</v>
      </c>
      <c r="M27" s="10">
        <f t="shared" si="9"/>
        <v>96.978303088520903</v>
      </c>
      <c r="N27" s="10">
        <f t="shared" si="9"/>
        <v>96.702654165013485</v>
      </c>
      <c r="O27" s="10">
        <f t="shared" si="9"/>
        <v>96.498005721803409</v>
      </c>
      <c r="P27" s="10">
        <f t="shared" si="9"/>
        <v>97.118215799695122</v>
      </c>
      <c r="Q27" s="10">
        <f t="shared" si="9"/>
        <v>97.669513646709973</v>
      </c>
      <c r="R27" s="10">
        <f t="shared" si="9"/>
        <v>98.03286904587884</v>
      </c>
      <c r="S27" s="10">
        <f t="shared" si="9"/>
        <v>98.46096017708355</v>
      </c>
    </row>
    <row r="28" spans="1:19" ht="15" customHeight="1">
      <c r="A28" s="103" t="s">
        <v>15</v>
      </c>
      <c r="B28" s="9">
        <f t="shared" si="0"/>
        <v>100</v>
      </c>
      <c r="C28" s="10">
        <f t="shared" si="0"/>
        <v>98.06461292258453</v>
      </c>
      <c r="D28" s="10">
        <f t="shared" si="1"/>
        <v>96.554310862172443</v>
      </c>
      <c r="E28" s="10">
        <f t="shared" si="1"/>
        <v>94.93898779755952</v>
      </c>
      <c r="F28" s="10">
        <f t="shared" si="1"/>
        <v>93.478695739147838</v>
      </c>
      <c r="G28" s="10">
        <f t="shared" si="1"/>
        <v>93.14362872574516</v>
      </c>
      <c r="H28" s="10">
        <f t="shared" si="2"/>
        <v>92.423484696939383</v>
      </c>
      <c r="I28" s="10">
        <f t="shared" si="2"/>
        <v>92.323464692938586</v>
      </c>
      <c r="J28" s="44">
        <f t="shared" si="3"/>
        <v>100</v>
      </c>
      <c r="K28" s="10">
        <f t="shared" si="3"/>
        <v>100.96821961499032</v>
      </c>
      <c r="L28" s="10">
        <f t="shared" ref="L28:S28" si="10">L12/$J12*100</f>
        <v>108.16704636063332</v>
      </c>
      <c r="M28" s="10">
        <f t="shared" si="10"/>
        <v>103.24068800546759</v>
      </c>
      <c r="N28" s="10">
        <f t="shared" si="10"/>
        <v>104.39116072445609</v>
      </c>
      <c r="O28" s="10">
        <f t="shared" si="10"/>
        <v>104.04374074495956</v>
      </c>
      <c r="P28" s="10">
        <f t="shared" si="10"/>
        <v>104.20321221095796</v>
      </c>
      <c r="Q28" s="10">
        <f t="shared" si="10"/>
        <v>105.02335117894977</v>
      </c>
      <c r="R28" s="10">
        <f t="shared" si="10"/>
        <v>106.89144549493108</v>
      </c>
      <c r="S28" s="10">
        <f t="shared" si="10"/>
        <v>104.98348331245015</v>
      </c>
    </row>
    <row r="29" spans="1:19" ht="15" customHeight="1">
      <c r="A29" s="103" t="s">
        <v>16</v>
      </c>
      <c r="B29" s="9">
        <f t="shared" si="0"/>
        <v>100</v>
      </c>
      <c r="C29" s="10">
        <f t="shared" si="0"/>
        <v>101.05187319884728</v>
      </c>
      <c r="D29" s="10">
        <f t="shared" si="1"/>
        <v>102.03170028818445</v>
      </c>
      <c r="E29" s="10">
        <f t="shared" si="1"/>
        <v>103.62632084534103</v>
      </c>
      <c r="F29" s="10">
        <f t="shared" si="1"/>
        <v>106.12391930835734</v>
      </c>
      <c r="G29" s="10">
        <f t="shared" si="1"/>
        <v>108.56388088376563</v>
      </c>
      <c r="H29" s="10">
        <f t="shared" si="2"/>
        <v>108.0835734870317</v>
      </c>
      <c r="I29" s="10">
        <f t="shared" si="2"/>
        <v>108.12680115273774</v>
      </c>
      <c r="J29" s="44">
        <f t="shared" si="3"/>
        <v>100</v>
      </c>
      <c r="K29" s="10">
        <f t="shared" si="3"/>
        <v>96.887515235939404</v>
      </c>
      <c r="L29" s="10">
        <f t="shared" ref="L29:S29" si="11">L13/$J13*100</f>
        <v>110.77577050322131</v>
      </c>
      <c r="M29" s="10">
        <f t="shared" si="11"/>
        <v>114.50896743862093</v>
      </c>
      <c r="N29" s="10">
        <f t="shared" si="11"/>
        <v>113.14208601776076</v>
      </c>
      <c r="O29" s="10">
        <f t="shared" si="11"/>
        <v>112.51088281386035</v>
      </c>
      <c r="P29" s="10">
        <f t="shared" si="11"/>
        <v>114.0649486331186</v>
      </c>
      <c r="Q29" s="10">
        <f t="shared" si="11"/>
        <v>115.40135817516979</v>
      </c>
      <c r="R29" s="10">
        <f t="shared" si="11"/>
        <v>114.51332056416507</v>
      </c>
      <c r="S29" s="10">
        <f t="shared" si="11"/>
        <v>115.98467699808464</v>
      </c>
    </row>
    <row r="30" spans="1:19" ht="15" customHeight="1">
      <c r="A30" s="103" t="s">
        <v>281</v>
      </c>
      <c r="B30" s="9">
        <f t="shared" si="0"/>
        <v>100</v>
      </c>
      <c r="C30" s="10">
        <f t="shared" si="0"/>
        <v>98.338550445461109</v>
      </c>
      <c r="D30" s="10">
        <f t="shared" si="1"/>
        <v>94.076571153383099</v>
      </c>
      <c r="E30" s="10">
        <f t="shared" si="1"/>
        <v>93.582952082831682</v>
      </c>
      <c r="F30" s="10">
        <f t="shared" si="1"/>
        <v>84.228268721406209</v>
      </c>
      <c r="G30" s="10">
        <f t="shared" si="1"/>
        <v>78.232602937635434</v>
      </c>
      <c r="H30" s="10">
        <f t="shared" si="2"/>
        <v>77.14904888032747</v>
      </c>
      <c r="I30" s="10">
        <f t="shared" si="2"/>
        <v>75.427401878160367</v>
      </c>
      <c r="J30" s="44">
        <f t="shared" si="3"/>
        <v>100</v>
      </c>
      <c r="K30" s="10">
        <f t="shared" si="3"/>
        <v>99.523323118828742</v>
      </c>
      <c r="L30" s="46" t="s">
        <v>168</v>
      </c>
      <c r="M30" s="46" t="s">
        <v>168</v>
      </c>
      <c r="N30" s="46" t="s">
        <v>168</v>
      </c>
      <c r="O30" s="46" t="s">
        <v>168</v>
      </c>
      <c r="P30" s="46" t="s">
        <v>168</v>
      </c>
      <c r="Q30" s="46" t="s">
        <v>168</v>
      </c>
      <c r="R30" s="46" t="s">
        <v>168</v>
      </c>
      <c r="S30" s="46" t="s">
        <v>168</v>
      </c>
    </row>
    <row r="31" spans="1:19" ht="15" customHeight="1">
      <c r="A31" s="103" t="s">
        <v>17</v>
      </c>
      <c r="B31" s="9">
        <f t="shared" si="0"/>
        <v>100</v>
      </c>
      <c r="C31" s="10">
        <f t="shared" si="0"/>
        <v>96.678966789667896</v>
      </c>
      <c r="D31" s="10">
        <f t="shared" si="1"/>
        <v>98.302583025830245</v>
      </c>
      <c r="E31" s="10">
        <f t="shared" si="1"/>
        <v>99.778597785977851</v>
      </c>
      <c r="F31" s="10">
        <f t="shared" si="1"/>
        <v>99.188191881918826</v>
      </c>
      <c r="G31" s="10">
        <f t="shared" si="1"/>
        <v>115.35055350553507</v>
      </c>
      <c r="H31" s="10">
        <f t="shared" si="2"/>
        <v>96.531365313653154</v>
      </c>
      <c r="I31" s="10">
        <f t="shared" si="2"/>
        <v>101.47601476014761</v>
      </c>
      <c r="J31" s="44">
        <f t="shared" si="3"/>
        <v>100</v>
      </c>
      <c r="K31" s="10">
        <f t="shared" si="3"/>
        <v>104.78325859491777</v>
      </c>
      <c r="L31" s="10">
        <f t="shared" ref="L31:S31" si="12">L15/$J15*100</f>
        <v>140.47832585949178</v>
      </c>
      <c r="M31" s="10">
        <f t="shared" si="12"/>
        <v>137.44394618834079</v>
      </c>
      <c r="N31" s="10">
        <f t="shared" si="12"/>
        <v>134.60388639760836</v>
      </c>
      <c r="O31" s="10">
        <f t="shared" si="12"/>
        <v>142.75037369207772</v>
      </c>
      <c r="P31" s="10">
        <f t="shared" si="12"/>
        <v>136.92077727952164</v>
      </c>
      <c r="Q31" s="10">
        <f t="shared" si="12"/>
        <v>123.24364723467862</v>
      </c>
      <c r="R31" s="10">
        <f t="shared" si="12"/>
        <v>127.05530642750374</v>
      </c>
      <c r="S31" s="10">
        <f t="shared" si="12"/>
        <v>139.98505231689086</v>
      </c>
    </row>
    <row r="32" spans="1:19" ht="15" customHeight="1">
      <c r="A32" s="104" t="s">
        <v>20</v>
      </c>
      <c r="B32" s="9"/>
      <c r="C32" s="10"/>
      <c r="D32" s="10"/>
      <c r="E32" s="10"/>
      <c r="F32" s="10"/>
      <c r="G32" s="10"/>
      <c r="H32" s="10"/>
      <c r="I32" s="11"/>
      <c r="J32" s="44"/>
      <c r="K32" s="10"/>
      <c r="L32" s="10"/>
      <c r="M32" s="10"/>
      <c r="N32" s="10"/>
      <c r="O32" s="10"/>
      <c r="P32" s="10"/>
      <c r="Q32" s="10"/>
      <c r="R32" s="10"/>
      <c r="S32" s="10"/>
    </row>
    <row r="33" spans="1:19" ht="15" customHeight="1">
      <c r="A33" s="105" t="s">
        <v>21</v>
      </c>
      <c r="B33" s="14"/>
      <c r="C33" s="14"/>
      <c r="D33" s="14"/>
      <c r="E33" s="14"/>
      <c r="F33" s="14"/>
      <c r="G33" s="14"/>
      <c r="H33" s="14"/>
      <c r="I33" s="45"/>
      <c r="J33" s="44">
        <f t="shared" ref="J33:S33" si="13">J17/$J17*100</f>
        <v>100</v>
      </c>
      <c r="K33" s="10">
        <f t="shared" si="13"/>
        <v>124.82758620689656</v>
      </c>
      <c r="L33" s="10">
        <f t="shared" si="13"/>
        <v>157.20689655172416</v>
      </c>
      <c r="M33" s="10">
        <f t="shared" si="13"/>
        <v>116.55172413793102</v>
      </c>
      <c r="N33" s="10">
        <f t="shared" si="13"/>
        <v>128.9655172413793</v>
      </c>
      <c r="O33" s="10">
        <f t="shared" si="13"/>
        <v>128.27586206896552</v>
      </c>
      <c r="P33" s="10">
        <f t="shared" si="13"/>
        <v>120.68965517241379</v>
      </c>
      <c r="Q33" s="10">
        <f t="shared" si="13"/>
        <v>118.62068965517241</v>
      </c>
      <c r="R33" s="10">
        <f t="shared" si="13"/>
        <v>117.93103448275863</v>
      </c>
      <c r="S33" s="10">
        <f t="shared" si="13"/>
        <v>137.24137931034483</v>
      </c>
    </row>
    <row r="34" spans="1:19" ht="15" customHeight="1">
      <c r="A34" s="102" t="s">
        <v>18</v>
      </c>
      <c r="B34" s="9">
        <f t="shared" ref="B34:G34" si="14">B18/$B18*100</f>
        <v>100</v>
      </c>
      <c r="C34" s="10">
        <f t="shared" si="14"/>
        <v>100.10030090270811</v>
      </c>
      <c r="D34" s="10">
        <f t="shared" si="14"/>
        <v>98.696088264794383</v>
      </c>
      <c r="E34" s="10">
        <f t="shared" si="14"/>
        <v>98.896690070210624</v>
      </c>
      <c r="F34" s="10">
        <f t="shared" si="14"/>
        <v>98.595787362086256</v>
      </c>
      <c r="G34" s="10">
        <f t="shared" si="14"/>
        <v>97.291875626880639</v>
      </c>
      <c r="H34" s="10">
        <f>H18/$B18*100</f>
        <v>96.99097291875627</v>
      </c>
      <c r="I34" s="10">
        <f>I18/$B18*100</f>
        <v>97.69307923771315</v>
      </c>
      <c r="J34" s="44">
        <f t="shared" ref="J34:S34" si="15">J18/$J18*100</f>
        <v>100</v>
      </c>
      <c r="K34" s="10">
        <f t="shared" si="15"/>
        <v>98.983739837398375</v>
      </c>
      <c r="L34" s="10">
        <f t="shared" si="15"/>
        <v>99.390243902439011</v>
      </c>
      <c r="M34" s="10">
        <f t="shared" si="15"/>
        <v>98.983739837398375</v>
      </c>
      <c r="N34" s="10">
        <f t="shared" si="15"/>
        <v>99.08536585365853</v>
      </c>
      <c r="O34" s="10">
        <f t="shared" si="15"/>
        <v>100.50813008130082</v>
      </c>
      <c r="P34" s="10">
        <f t="shared" si="15"/>
        <v>101.01626016260164</v>
      </c>
      <c r="Q34" s="10">
        <f t="shared" si="15"/>
        <v>101.21951219512194</v>
      </c>
      <c r="R34" s="10">
        <f t="shared" si="15"/>
        <v>100.8130081300813</v>
      </c>
      <c r="S34" s="10">
        <f t="shared" si="15"/>
        <v>100.8130081300813</v>
      </c>
    </row>
    <row r="35" spans="1:19" ht="15" customHeight="1">
      <c r="A35" s="106" t="s">
        <v>19</v>
      </c>
      <c r="B35" s="9"/>
      <c r="C35" s="10"/>
      <c r="D35" s="10"/>
      <c r="E35" s="10"/>
      <c r="F35" s="10"/>
      <c r="G35" s="10"/>
      <c r="H35" s="10"/>
      <c r="I35" s="10"/>
      <c r="J35" s="44"/>
      <c r="K35" s="10"/>
      <c r="L35" s="10"/>
      <c r="M35" s="10"/>
      <c r="N35" s="10"/>
      <c r="O35" s="10"/>
      <c r="P35" s="10"/>
      <c r="Q35" s="10"/>
      <c r="R35" s="10"/>
      <c r="S35" s="10"/>
    </row>
    <row r="36" spans="1:19" ht="15" customHeight="1">
      <c r="A36" s="103" t="s">
        <v>22</v>
      </c>
      <c r="B36" s="9">
        <f t="shared" ref="B36:G36" si="16">B20/$B20*100</f>
        <v>100</v>
      </c>
      <c r="C36" s="10">
        <f t="shared" si="16"/>
        <v>100.74074074074073</v>
      </c>
      <c r="D36" s="10">
        <f t="shared" si="16"/>
        <v>115.55555555555554</v>
      </c>
      <c r="E36" s="10">
        <f t="shared" si="16"/>
        <v>107.40740740740742</v>
      </c>
      <c r="F36" s="10">
        <f t="shared" si="16"/>
        <v>97.037037037037038</v>
      </c>
      <c r="G36" s="10">
        <f t="shared" si="16"/>
        <v>95.555555555555557</v>
      </c>
      <c r="H36" s="10">
        <f>H20/$B20*100</f>
        <v>108.14814814814815</v>
      </c>
      <c r="I36" s="10">
        <f>I20/$B20*100</f>
        <v>108.88888888888889</v>
      </c>
      <c r="J36" s="44">
        <f t="shared" ref="J36:S36" si="17">J20/$J20*100</f>
        <v>100</v>
      </c>
      <c r="K36" s="10">
        <f t="shared" si="17"/>
        <v>106.96202531645569</v>
      </c>
      <c r="L36" s="10">
        <f t="shared" si="17"/>
        <v>92.563291139240505</v>
      </c>
      <c r="M36" s="10">
        <f t="shared" si="17"/>
        <v>94.936708860759495</v>
      </c>
      <c r="N36" s="10">
        <f t="shared" si="17"/>
        <v>98.734177215189874</v>
      </c>
      <c r="O36" s="10">
        <f t="shared" si="17"/>
        <v>100</v>
      </c>
      <c r="P36" s="10">
        <f t="shared" si="17"/>
        <v>113.29113924050631</v>
      </c>
      <c r="Q36" s="10">
        <f t="shared" si="17"/>
        <v>127.21518987341773</v>
      </c>
      <c r="R36" s="10">
        <f t="shared" si="17"/>
        <v>103.79746835443035</v>
      </c>
      <c r="S36" s="10">
        <f t="shared" si="17"/>
        <v>100.63291139240506</v>
      </c>
    </row>
    <row r="37" spans="1:19" ht="24.95" customHeight="1">
      <c r="A37" s="100"/>
      <c r="J37" s="31" t="s">
        <v>23</v>
      </c>
    </row>
    <row r="38" spans="1:19" ht="15" customHeight="1">
      <c r="A38" s="101" t="s">
        <v>9</v>
      </c>
      <c r="B38" s="12">
        <f t="shared" ref="B38:B47" si="18">B6/B$6*100</f>
        <v>100</v>
      </c>
      <c r="C38" s="12">
        <f t="shared" ref="C38:P38" si="19">C6/C$6*100</f>
        <v>100</v>
      </c>
      <c r="D38" s="12">
        <f t="shared" si="19"/>
        <v>100</v>
      </c>
      <c r="E38" s="12">
        <f t="shared" si="19"/>
        <v>100</v>
      </c>
      <c r="F38" s="12">
        <f t="shared" si="19"/>
        <v>100</v>
      </c>
      <c r="G38" s="12">
        <f t="shared" si="19"/>
        <v>100</v>
      </c>
      <c r="H38" s="12">
        <f t="shared" si="19"/>
        <v>100</v>
      </c>
      <c r="I38" s="12">
        <f t="shared" si="19"/>
        <v>100</v>
      </c>
      <c r="J38" s="12">
        <f t="shared" si="19"/>
        <v>100</v>
      </c>
      <c r="K38" s="12">
        <f t="shared" si="19"/>
        <v>100</v>
      </c>
      <c r="L38" s="12">
        <f t="shared" si="19"/>
        <v>100</v>
      </c>
      <c r="M38" s="12">
        <f t="shared" si="19"/>
        <v>100</v>
      </c>
      <c r="N38" s="12">
        <f t="shared" si="19"/>
        <v>100</v>
      </c>
      <c r="O38" s="12">
        <f t="shared" si="19"/>
        <v>100</v>
      </c>
      <c r="P38" s="12">
        <f t="shared" si="19"/>
        <v>100</v>
      </c>
      <c r="Q38" s="12">
        <f t="shared" ref="Q38:S45" si="20">Q6/Q$6*100</f>
        <v>100</v>
      </c>
      <c r="R38" s="12">
        <f t="shared" si="20"/>
        <v>100</v>
      </c>
      <c r="S38" s="12">
        <f t="shared" si="20"/>
        <v>100</v>
      </c>
    </row>
    <row r="39" spans="1:19" ht="15" customHeight="1">
      <c r="A39" s="102" t="s">
        <v>10</v>
      </c>
      <c r="B39" s="11">
        <f t="shared" si="18"/>
        <v>69.158566381325699</v>
      </c>
      <c r="C39" s="11">
        <f t="shared" ref="C39:P39" si="21">C7/C$6*100</f>
        <v>69.318561897441015</v>
      </c>
      <c r="D39" s="11">
        <f t="shared" si="21"/>
        <v>69.463656608264301</v>
      </c>
      <c r="E39" s="11">
        <f t="shared" si="21"/>
        <v>69.537276575729067</v>
      </c>
      <c r="F39" s="11">
        <f t="shared" si="21"/>
        <v>69.908462785833464</v>
      </c>
      <c r="G39" s="11">
        <f t="shared" si="21"/>
        <v>69.874729970883806</v>
      </c>
      <c r="H39" s="11">
        <f t="shared" si="21"/>
        <v>70.00235974278803</v>
      </c>
      <c r="I39" s="11">
        <f t="shared" si="21"/>
        <v>70.053024896338982</v>
      </c>
      <c r="J39" s="11">
        <f t="shared" si="21"/>
        <v>70.499299881245676</v>
      </c>
      <c r="K39" s="11">
        <f t="shared" si="21"/>
        <v>70.724587912087927</v>
      </c>
      <c r="L39" s="11">
        <f t="shared" si="21"/>
        <v>70.920939863424692</v>
      </c>
      <c r="M39" s="11">
        <f t="shared" si="21"/>
        <v>71.011823243408116</v>
      </c>
      <c r="N39" s="11">
        <f t="shared" si="21"/>
        <v>71.001301950525885</v>
      </c>
      <c r="O39" s="11">
        <f t="shared" si="21"/>
        <v>71.114877003041997</v>
      </c>
      <c r="P39" s="11">
        <f t="shared" si="21"/>
        <v>70.967664785229118</v>
      </c>
      <c r="Q39" s="11">
        <f t="shared" si="20"/>
        <v>70.806361957359826</v>
      </c>
      <c r="R39" s="11">
        <f t="shared" si="20"/>
        <v>70.610904681581616</v>
      </c>
      <c r="S39" s="11">
        <f t="shared" si="20"/>
        <v>70.544066445740171</v>
      </c>
    </row>
    <row r="40" spans="1:19" ht="15" customHeight="1">
      <c r="A40" s="102" t="s">
        <v>11</v>
      </c>
      <c r="B40" s="11">
        <f t="shared" si="18"/>
        <v>5.1560586618855951E-2</v>
      </c>
      <c r="C40" s="11">
        <f t="shared" ref="C40:P40" si="22">C8/C$6*100</f>
        <v>4.6943122539153496E-2</v>
      </c>
      <c r="D40" s="11">
        <f t="shared" si="22"/>
        <v>4.3595574460062916E-2</v>
      </c>
      <c r="E40" s="11">
        <f t="shared" si="22"/>
        <v>4.1745061147695203E-2</v>
      </c>
      <c r="F40" s="11">
        <f t="shared" si="22"/>
        <v>3.5251815468496622E-2</v>
      </c>
      <c r="G40" s="11">
        <f t="shared" si="22"/>
        <v>2.9938010707241471E-2</v>
      </c>
      <c r="H40" s="11">
        <f t="shared" si="22"/>
        <v>2.8316913456433248E-2</v>
      </c>
      <c r="I40" s="11">
        <f t="shared" si="22"/>
        <v>2.7131760084462348E-2</v>
      </c>
      <c r="J40" s="11">
        <f t="shared" si="22"/>
        <v>2.6586788138747583E-2</v>
      </c>
      <c r="K40" s="11">
        <f t="shared" si="22"/>
        <v>1.9538651004168246E-2</v>
      </c>
      <c r="L40" s="11">
        <f t="shared" si="22"/>
        <v>2.3497304006143659E-2</v>
      </c>
      <c r="M40" s="11">
        <f t="shared" si="22"/>
        <v>1.9735307661485648E-2</v>
      </c>
      <c r="N40" s="11">
        <f t="shared" si="22"/>
        <v>1.6199384423391913E-2</v>
      </c>
      <c r="O40" s="11">
        <f t="shared" si="22"/>
        <v>1.7365685405638459E-2</v>
      </c>
      <c r="P40" s="11">
        <f t="shared" si="22"/>
        <v>1.2556203960585479E-2</v>
      </c>
      <c r="Q40" s="11">
        <f t="shared" si="20"/>
        <v>1.434488694435977E-2</v>
      </c>
      <c r="R40" s="11">
        <f t="shared" si="20"/>
        <v>1.0336816956701822E-2</v>
      </c>
      <c r="S40" s="11">
        <f t="shared" si="20"/>
        <v>8.3896136582910352E-3</v>
      </c>
    </row>
    <row r="41" spans="1:19" ht="15" customHeight="1">
      <c r="A41" s="102" t="s">
        <v>12</v>
      </c>
      <c r="B41" s="11">
        <f t="shared" si="18"/>
        <v>0.4060396196234905</v>
      </c>
      <c r="C41" s="11">
        <f t="shared" ref="C41:P41" si="23">C9/C$6*100</f>
        <v>0.40547122093193821</v>
      </c>
      <c r="D41" s="11">
        <f t="shared" si="23"/>
        <v>0.39942972275571154</v>
      </c>
      <c r="E41" s="11">
        <f t="shared" si="23"/>
        <v>0.40569143932267171</v>
      </c>
      <c r="F41" s="11">
        <f t="shared" si="23"/>
        <v>0.40128316608305326</v>
      </c>
      <c r="G41" s="11">
        <f t="shared" si="23"/>
        <v>0.38860711937635012</v>
      </c>
      <c r="H41" s="11">
        <f t="shared" si="23"/>
        <v>0.38876762432894818</v>
      </c>
      <c r="I41" s="11">
        <f t="shared" si="23"/>
        <v>0.383383566410881</v>
      </c>
      <c r="J41" s="11">
        <f t="shared" si="23"/>
        <v>0.38462220174054834</v>
      </c>
      <c r="K41" s="11">
        <f t="shared" si="23"/>
        <v>0.38662845774914739</v>
      </c>
      <c r="L41" s="11">
        <f t="shared" si="23"/>
        <v>0.39083948773123445</v>
      </c>
      <c r="M41" s="11">
        <f t="shared" si="23"/>
        <v>0.39231399472529044</v>
      </c>
      <c r="N41" s="11">
        <f t="shared" si="23"/>
        <v>0.38578534015707405</v>
      </c>
      <c r="O41" s="11">
        <f t="shared" si="23"/>
        <v>0.37964981197154424</v>
      </c>
      <c r="P41" s="11">
        <f t="shared" si="23"/>
        <v>0.38146943461207311</v>
      </c>
      <c r="Q41" s="11">
        <f t="shared" si="20"/>
        <v>0.38312802213894215</v>
      </c>
      <c r="R41" s="11">
        <f t="shared" si="20"/>
        <v>0.38477930715713515</v>
      </c>
      <c r="S41" s="11">
        <f t="shared" si="20"/>
        <v>0.38412445392603956</v>
      </c>
    </row>
    <row r="42" spans="1:19" ht="15" customHeight="1">
      <c r="A42" s="102" t="s">
        <v>13</v>
      </c>
      <c r="B42" s="11">
        <f t="shared" si="18"/>
        <v>0.14530710774404856</v>
      </c>
      <c r="C42" s="11">
        <f t="shared" ref="C42:P42" si="24">C10/C$6*100</f>
        <v>0.15021799212529119</v>
      </c>
      <c r="D42" s="11">
        <f t="shared" si="24"/>
        <v>0.14433669922588396</v>
      </c>
      <c r="E42" s="11">
        <f t="shared" si="24"/>
        <v>0.138758231420508</v>
      </c>
      <c r="F42" s="11">
        <f t="shared" si="24"/>
        <v>0.13336936852247891</v>
      </c>
      <c r="G42" s="11">
        <f t="shared" si="24"/>
        <v>0.12738330046022353</v>
      </c>
      <c r="H42" s="11">
        <f t="shared" si="24"/>
        <v>0.12506636776591351</v>
      </c>
      <c r="I42" s="11">
        <f t="shared" si="24"/>
        <v>0.12327256212288328</v>
      </c>
      <c r="J42" s="11">
        <f t="shared" si="24"/>
        <v>0.12229922543823889</v>
      </c>
      <c r="K42" s="11">
        <f t="shared" si="24"/>
        <v>0.11960022735884805</v>
      </c>
      <c r="L42" s="11">
        <f t="shared" si="24"/>
        <v>0.12487993925303356</v>
      </c>
      <c r="M42" s="11">
        <f t="shared" si="24"/>
        <v>0.12379420260386453</v>
      </c>
      <c r="N42" s="11">
        <f t="shared" si="24"/>
        <v>0.12719516658366981</v>
      </c>
      <c r="O42" s="11">
        <f t="shared" si="24"/>
        <v>0.12395506479197108</v>
      </c>
      <c r="P42" s="11">
        <f t="shared" si="24"/>
        <v>0.1243662106572276</v>
      </c>
      <c r="Q42" s="11">
        <f t="shared" si="20"/>
        <v>0.11894302091364974</v>
      </c>
      <c r="R42" s="11">
        <f t="shared" si="20"/>
        <v>0.11585398795838861</v>
      </c>
      <c r="S42" s="11">
        <f t="shared" si="20"/>
        <v>0.11625607497917577</v>
      </c>
    </row>
    <row r="43" spans="1:19" ht="15" customHeight="1">
      <c r="A43" s="102" t="s">
        <v>14</v>
      </c>
      <c r="B43" s="11">
        <f t="shared" si="18"/>
        <v>29.574683751970142</v>
      </c>
      <c r="C43" s="11">
        <f t="shared" ref="C43:P43" si="25">C11/C$6*100</f>
        <v>29.413387004970104</v>
      </c>
      <c r="D43" s="11">
        <f t="shared" si="25"/>
        <v>29.277373896855231</v>
      </c>
      <c r="E43" s="11">
        <f t="shared" si="25"/>
        <v>29.211547507055503</v>
      </c>
      <c r="F43" s="11">
        <f t="shared" si="25"/>
        <v>28.867711687151882</v>
      </c>
      <c r="G43" s="11">
        <f t="shared" si="25"/>
        <v>28.934206818822201</v>
      </c>
      <c r="H43" s="11">
        <f t="shared" si="25"/>
        <v>28.798890920889619</v>
      </c>
      <c r="I43" s="11">
        <f t="shared" si="25"/>
        <v>28.751998018201874</v>
      </c>
      <c r="J43" s="11">
        <f t="shared" si="25"/>
        <v>28.292478302226787</v>
      </c>
      <c r="K43" s="11">
        <f t="shared" si="25"/>
        <v>28.072896930655549</v>
      </c>
      <c r="L43" s="11">
        <f t="shared" si="25"/>
        <v>27.865665344272323</v>
      </c>
      <c r="M43" s="11">
        <f t="shared" si="25"/>
        <v>27.772960236345263</v>
      </c>
      <c r="N43" s="11">
        <f t="shared" si="25"/>
        <v>27.783744217719729</v>
      </c>
      <c r="O43" s="11">
        <f t="shared" si="25"/>
        <v>27.671321468777698</v>
      </c>
      <c r="P43" s="11">
        <f t="shared" si="25"/>
        <v>27.807208456902327</v>
      </c>
      <c r="Q43" s="11">
        <f t="shared" si="20"/>
        <v>27.955196136443782</v>
      </c>
      <c r="R43" s="11">
        <f t="shared" si="20"/>
        <v>28.180131941484731</v>
      </c>
      <c r="S43" s="11">
        <f t="shared" si="20"/>
        <v>28.255020284887312</v>
      </c>
    </row>
    <row r="44" spans="1:19" ht="15" customHeight="1">
      <c r="A44" s="103" t="s">
        <v>15</v>
      </c>
      <c r="B44" s="11">
        <f t="shared" si="18"/>
        <v>11.715971477620947</v>
      </c>
      <c r="C44" s="11">
        <f t="shared" ref="C44:P44" si="26">C12/C$6*100</f>
        <v>11.506346123378261</v>
      </c>
      <c r="D44" s="11">
        <f t="shared" si="26"/>
        <v>11.374321028384253</v>
      </c>
      <c r="E44" s="11">
        <f t="shared" si="26"/>
        <v>11.161806208842897</v>
      </c>
      <c r="F44" s="11">
        <f t="shared" si="26"/>
        <v>10.982115578952316</v>
      </c>
      <c r="G44" s="11">
        <f t="shared" si="26"/>
        <v>10.933244106321029</v>
      </c>
      <c r="H44" s="11">
        <f t="shared" si="26"/>
        <v>10.90260161642381</v>
      </c>
      <c r="I44" s="11">
        <f t="shared" si="26"/>
        <v>10.888683106940423</v>
      </c>
      <c r="J44" s="11">
        <f t="shared" si="26"/>
        <v>10.373573914225112</v>
      </c>
      <c r="K44" s="11">
        <f t="shared" si="26"/>
        <v>10.496400151572566</v>
      </c>
      <c r="L44" s="11">
        <f t="shared" si="26"/>
        <v>11.369683892116182</v>
      </c>
      <c r="M44" s="11">
        <f t="shared" si="26"/>
        <v>10.840664302416679</v>
      </c>
      <c r="N44" s="11">
        <f t="shared" si="26"/>
        <v>10.996982114679643</v>
      </c>
      <c r="O44" s="11">
        <f t="shared" si="26"/>
        <v>10.939184172075979</v>
      </c>
      <c r="P44" s="11">
        <f t="shared" si="26"/>
        <v>10.939443222041518</v>
      </c>
      <c r="Q44" s="11">
        <f t="shared" si="20"/>
        <v>11.021654802249756</v>
      </c>
      <c r="R44" s="11">
        <f t="shared" si="20"/>
        <v>11.266049979290347</v>
      </c>
      <c r="S44" s="11">
        <f t="shared" si="20"/>
        <v>11.046124897377048</v>
      </c>
    </row>
    <row r="45" spans="1:19" ht="15" customHeight="1">
      <c r="A45" s="103" t="s">
        <v>16</v>
      </c>
      <c r="B45" s="11">
        <f t="shared" si="18"/>
        <v>12.198766061415691</v>
      </c>
      <c r="C45" s="11">
        <f t="shared" ref="C45:P45" si="27">C13/C$6*100</f>
        <v>12.34545443876563</v>
      </c>
      <c r="D45" s="11">
        <f t="shared" si="27"/>
        <v>12.514875516961036</v>
      </c>
      <c r="E45" s="11">
        <f t="shared" si="27"/>
        <v>12.685206961429914</v>
      </c>
      <c r="F45" s="11">
        <f t="shared" si="27"/>
        <v>12.981481046273883</v>
      </c>
      <c r="G45" s="11">
        <f t="shared" si="27"/>
        <v>13.268408941485866</v>
      </c>
      <c r="H45" s="11">
        <f t="shared" si="27"/>
        <v>13.275322989794114</v>
      </c>
      <c r="I45" s="11">
        <f t="shared" si="27"/>
        <v>13.278047456987313</v>
      </c>
      <c r="J45" s="11">
        <f t="shared" si="27"/>
        <v>13.572259936073545</v>
      </c>
      <c r="K45" s="11">
        <f t="shared" si="27"/>
        <v>13.177931981811291</v>
      </c>
      <c r="L45" s="11">
        <f t="shared" si="27"/>
        <v>15.234280992075929</v>
      </c>
      <c r="M45" s="11">
        <f t="shared" si="27"/>
        <v>15.731432364708485</v>
      </c>
      <c r="N45" s="11">
        <f t="shared" si="27"/>
        <v>15.594007427717745</v>
      </c>
      <c r="O45" s="11">
        <f t="shared" si="27"/>
        <v>15.477017413590746</v>
      </c>
      <c r="P45" s="11">
        <f t="shared" si="27"/>
        <v>15.66715297043911</v>
      </c>
      <c r="Q45" s="11">
        <f t="shared" si="20"/>
        <v>15.845123037290728</v>
      </c>
      <c r="R45" s="11">
        <f t="shared" si="20"/>
        <v>15.7909585867014</v>
      </c>
      <c r="S45" s="11">
        <f t="shared" si="20"/>
        <v>15.966633307964742</v>
      </c>
    </row>
    <row r="46" spans="1:19" ht="15" customHeight="1">
      <c r="A46" s="103" t="s">
        <v>281</v>
      </c>
      <c r="B46" s="11">
        <f t="shared" si="18"/>
        <v>4.8666162779115627</v>
      </c>
      <c r="C46" s="11">
        <f t="shared" ref="C46:K46" si="28">C14/C$6*100</f>
        <v>4.7928928112475715</v>
      </c>
      <c r="D46" s="11">
        <f t="shared" si="28"/>
        <v>4.603457011228806</v>
      </c>
      <c r="E46" s="11">
        <f t="shared" si="28"/>
        <v>4.5702022577610535</v>
      </c>
      <c r="F46" s="11">
        <f t="shared" si="28"/>
        <v>4.1103616836267065</v>
      </c>
      <c r="G46" s="11">
        <f t="shared" si="28"/>
        <v>3.8144547759932368</v>
      </c>
      <c r="H46" s="11">
        <f t="shared" si="28"/>
        <v>3.7803079464338385</v>
      </c>
      <c r="I46" s="11">
        <f t="shared" si="28"/>
        <v>3.6952277593294918</v>
      </c>
      <c r="J46" s="11">
        <f t="shared" si="28"/>
        <v>3.4704620783778513</v>
      </c>
      <c r="K46" s="11">
        <f t="shared" si="28"/>
        <v>3.461301629405078</v>
      </c>
      <c r="L46" s="47" t="s">
        <v>168</v>
      </c>
      <c r="M46" s="47" t="s">
        <v>168</v>
      </c>
      <c r="N46" s="47" t="s">
        <v>168</v>
      </c>
      <c r="O46" s="47" t="s">
        <v>168</v>
      </c>
      <c r="P46" s="47" t="s">
        <v>168</v>
      </c>
      <c r="Q46" s="47" t="s">
        <v>168</v>
      </c>
      <c r="R46" s="47" t="s">
        <v>168</v>
      </c>
      <c r="S46" s="47" t="s">
        <v>168</v>
      </c>
    </row>
    <row r="47" spans="1:19" ht="15" customHeight="1">
      <c r="A47" s="103" t="s">
        <v>17</v>
      </c>
      <c r="B47" s="11">
        <f t="shared" si="18"/>
        <v>0.79391585077897497</v>
      </c>
      <c r="C47" s="11">
        <f t="shared" ref="C47:P47" si="29">C15/C$6*100</f>
        <v>0.76869363157863846</v>
      </c>
      <c r="D47" s="11">
        <f t="shared" si="29"/>
        <v>0.78472034028113247</v>
      </c>
      <c r="E47" s="11">
        <f t="shared" si="29"/>
        <v>0.79492003762935082</v>
      </c>
      <c r="F47" s="11">
        <f t="shared" si="29"/>
        <v>0.78964066649432441</v>
      </c>
      <c r="G47" s="11">
        <f t="shared" si="29"/>
        <v>0.91751197520428296</v>
      </c>
      <c r="H47" s="11">
        <f t="shared" si="29"/>
        <v>0.77163589168780611</v>
      </c>
      <c r="I47" s="11">
        <f t="shared" si="29"/>
        <v>0.8110036981768638</v>
      </c>
      <c r="J47" s="11">
        <f t="shared" si="29"/>
        <v>0.79051383399209485</v>
      </c>
      <c r="K47" s="11">
        <f t="shared" si="29"/>
        <v>0.83009662751042068</v>
      </c>
      <c r="L47" s="11">
        <f t="shared" si="29"/>
        <v>1.1252364996165001</v>
      </c>
      <c r="M47" s="11">
        <f t="shared" si="29"/>
        <v>1.099794872408246</v>
      </c>
      <c r="N47" s="11">
        <f t="shared" si="29"/>
        <v>1.0805589387603272</v>
      </c>
      <c r="O47" s="11">
        <f t="shared" si="29"/>
        <v>1.1437399698196364</v>
      </c>
      <c r="P47" s="11">
        <f t="shared" si="29"/>
        <v>1.0953793169425046</v>
      </c>
      <c r="Q47" s="11">
        <f>Q15/Q$6*100</f>
        <v>0.98561327380205255</v>
      </c>
      <c r="R47" s="11">
        <f>R15/R$6*100</f>
        <v>1.0204755416023865</v>
      </c>
      <c r="S47" s="11">
        <f>S15/S$6*100</f>
        <v>1.1224104558556509</v>
      </c>
    </row>
    <row r="48" spans="1:19" ht="15" customHeight="1">
      <c r="A48" s="104" t="s">
        <v>20</v>
      </c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29"/>
      <c r="R48" s="29"/>
      <c r="S48" s="29"/>
    </row>
    <row r="49" spans="1:19" ht="15" customHeight="1">
      <c r="A49" s="105" t="s">
        <v>21</v>
      </c>
      <c r="B49" s="20" t="s">
        <v>25</v>
      </c>
      <c r="C49" s="20" t="s">
        <v>25</v>
      </c>
      <c r="D49" s="20" t="s">
        <v>25</v>
      </c>
      <c r="E49" s="20" t="s">
        <v>25</v>
      </c>
      <c r="F49" s="20" t="s">
        <v>25</v>
      </c>
      <c r="G49" s="20" t="s">
        <v>25</v>
      </c>
      <c r="H49" s="11">
        <f t="shared" ref="H49:P49" si="30">H17/H$6*100</f>
        <v>6.9612412247065075E-2</v>
      </c>
      <c r="I49" s="11">
        <f t="shared" si="30"/>
        <v>7.9035996767781627E-2</v>
      </c>
      <c r="J49" s="11">
        <f t="shared" si="30"/>
        <v>8.5668539558186652E-2</v>
      </c>
      <c r="K49" s="11">
        <f t="shared" si="30"/>
        <v>0.10716654035619554</v>
      </c>
      <c r="L49" s="11">
        <f t="shared" si="30"/>
        <v>0.13646396046370568</v>
      </c>
      <c r="M49" s="11">
        <f t="shared" si="30"/>
        <v>0.10106869681185074</v>
      </c>
      <c r="N49" s="11">
        <f t="shared" si="30"/>
        <v>0.11219573656201065</v>
      </c>
      <c r="O49" s="11">
        <f t="shared" si="30"/>
        <v>0.11137991329133634</v>
      </c>
      <c r="P49" s="11">
        <f t="shared" si="30"/>
        <v>0.10463503300487899</v>
      </c>
      <c r="Q49" s="11">
        <f t="shared" ref="Q49:S50" si="31">Q17/Q$6*100</f>
        <v>0.10280502310124501</v>
      </c>
      <c r="R49" s="11">
        <f t="shared" si="31"/>
        <v>0.10264783389059301</v>
      </c>
      <c r="S49" s="11">
        <f t="shared" si="31"/>
        <v>0.11925236557142257</v>
      </c>
    </row>
    <row r="50" spans="1:19" ht="15" customHeight="1">
      <c r="A50" s="102" t="s">
        <v>18</v>
      </c>
      <c r="B50" s="11">
        <f>B18/B$6*100</f>
        <v>0.58415800976135657</v>
      </c>
      <c r="C50" s="11">
        <f t="shared" ref="C50:P50" si="32">C18/C$6*100</f>
        <v>0.58561545367593981</v>
      </c>
      <c r="D50" s="11">
        <f t="shared" si="32"/>
        <v>0.57970331444191769</v>
      </c>
      <c r="E50" s="11">
        <f t="shared" si="32"/>
        <v>0.57972718720602068</v>
      </c>
      <c r="F50" s="11">
        <f t="shared" si="32"/>
        <v>0.57754224342553628</v>
      </c>
      <c r="G50" s="11">
        <f t="shared" si="32"/>
        <v>0.56940922325537713</v>
      </c>
      <c r="H50" s="11">
        <f t="shared" si="32"/>
        <v>0.57046781900772814</v>
      </c>
      <c r="I50" s="11">
        <f t="shared" si="32"/>
        <v>0.5744855287449202</v>
      </c>
      <c r="J50" s="11">
        <f t="shared" si="32"/>
        <v>0.58136443396728055</v>
      </c>
      <c r="K50" s="11">
        <f t="shared" si="32"/>
        <v>0.5766862447896931</v>
      </c>
      <c r="L50" s="11">
        <f t="shared" si="32"/>
        <v>0.58548696351614016</v>
      </c>
      <c r="M50" s="11">
        <f t="shared" si="32"/>
        <v>0.58249059582687945</v>
      </c>
      <c r="N50" s="11">
        <f t="shared" si="32"/>
        <v>0.58497777084470792</v>
      </c>
      <c r="O50" s="11">
        <f t="shared" si="32"/>
        <v>0.59222975400608402</v>
      </c>
      <c r="P50" s="11">
        <f t="shared" si="32"/>
        <v>0.59432698746771273</v>
      </c>
      <c r="Q50" s="11">
        <f t="shared" si="31"/>
        <v>0.59531280819093046</v>
      </c>
      <c r="R50" s="11">
        <f t="shared" si="31"/>
        <v>0.59547749251151028</v>
      </c>
      <c r="S50" s="11">
        <f t="shared" si="31"/>
        <v>0.59446405350176479</v>
      </c>
    </row>
    <row r="51" spans="1:19" ht="15" customHeight="1">
      <c r="A51" s="106" t="s">
        <v>19</v>
      </c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</row>
    <row r="52" spans="1:19" ht="15" customHeight="1">
      <c r="A52" s="103" t="s">
        <v>22</v>
      </c>
      <c r="B52" s="11">
        <f>B20/B$6*100</f>
        <v>7.909862719938128E-2</v>
      </c>
      <c r="C52" s="11">
        <f t="shared" ref="C52:P52" si="33">C20/C$6*100</f>
        <v>7.9803308316560934E-2</v>
      </c>
      <c r="D52" s="11">
        <f t="shared" si="33"/>
        <v>9.1904183996889391E-2</v>
      </c>
      <c r="E52" s="11">
        <f t="shared" si="33"/>
        <v>8.5253998118532459E-2</v>
      </c>
      <c r="F52" s="11">
        <f t="shared" si="33"/>
        <v>7.6966463772884297E-2</v>
      </c>
      <c r="G52" s="11">
        <f t="shared" si="33"/>
        <v>7.5725556494787266E-2</v>
      </c>
      <c r="H52" s="11">
        <f t="shared" si="33"/>
        <v>8.6130611763317794E-2</v>
      </c>
      <c r="I52" s="11">
        <f t="shared" si="33"/>
        <v>8.6703668095999248E-2</v>
      </c>
      <c r="J52" s="11">
        <f t="shared" si="33"/>
        <v>9.3349167242713749E-2</v>
      </c>
      <c r="K52" s="11">
        <f t="shared" si="33"/>
        <v>0.10006157635467981</v>
      </c>
      <c r="L52" s="11">
        <f t="shared" si="33"/>
        <v>8.755364868531236E-2</v>
      </c>
      <c r="M52" s="11">
        <f t="shared" si="33"/>
        <v>8.9705943915843869E-2</v>
      </c>
      <c r="N52" s="11">
        <f t="shared" si="33"/>
        <v>9.3596443335153268E-2</v>
      </c>
      <c r="O52" s="11">
        <f t="shared" si="33"/>
        <v>9.4613044623823347E-2</v>
      </c>
      <c r="P52" s="11">
        <f t="shared" si="33"/>
        <v>0.10702669090213335</v>
      </c>
      <c r="Q52" s="11">
        <f>Q20/Q$6*100</f>
        <v>0.12013842815901307</v>
      </c>
      <c r="R52" s="11">
        <f>R20/R$6*100</f>
        <v>9.8445875778112577E-2</v>
      </c>
      <c r="S52" s="11">
        <f>S20/S$6*100</f>
        <v>9.5282040833448198E-2</v>
      </c>
    </row>
    <row r="53" spans="1:19" ht="20.100000000000001" customHeight="1">
      <c r="A53" s="7" t="s">
        <v>24</v>
      </c>
    </row>
    <row r="54" spans="1:19">
      <c r="A54" s="2" t="s">
        <v>282</v>
      </c>
    </row>
    <row r="56" spans="1:19">
      <c r="A56" s="2"/>
    </row>
    <row r="57" spans="1:19">
      <c r="A57" s="2" t="s">
        <v>162</v>
      </c>
      <c r="L57" s="24"/>
      <c r="N57" s="39"/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>
    <oddFooter>&amp;L&amp;"MetaNormalLF-Roman,Standard"&amp;10Statistisches Bundesamt, Tabellen zu den UGR, Teil 5, 2018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workbookViewId="0"/>
  </sheetViews>
  <sheetFormatPr baseColWidth="10" defaultRowHeight="12"/>
  <cols>
    <col min="1" max="1" width="36.7109375" style="4" customWidth="1"/>
    <col min="2" max="9" width="11.42578125" style="4" hidden="1" customWidth="1"/>
    <col min="10" max="19" width="10.28515625" style="4" customWidth="1"/>
    <col min="20" max="16384" width="11.42578125" style="4"/>
  </cols>
  <sheetData>
    <row r="1" spans="1:20" ht="20.25" customHeight="1">
      <c r="A1" s="96" t="s">
        <v>283</v>
      </c>
    </row>
    <row r="2" spans="1:20" ht="18" customHeight="1">
      <c r="A2" s="3" t="s">
        <v>26</v>
      </c>
      <c r="R2" s="19"/>
    </row>
    <row r="3" spans="1:20" ht="20.100000000000001" customHeight="1"/>
    <row r="4" spans="1:20" s="1" customFormat="1" ht="30" customHeight="1">
      <c r="A4" s="18" t="s">
        <v>27</v>
      </c>
      <c r="B4" s="17">
        <v>2000</v>
      </c>
      <c r="C4" s="17">
        <v>2001</v>
      </c>
      <c r="D4" s="17">
        <v>2002</v>
      </c>
      <c r="E4" s="17">
        <v>2003</v>
      </c>
      <c r="F4" s="17">
        <v>2004</v>
      </c>
      <c r="G4" s="17">
        <v>2005</v>
      </c>
      <c r="H4" s="17">
        <v>2006</v>
      </c>
      <c r="I4" s="17">
        <v>2007</v>
      </c>
      <c r="J4" s="17">
        <v>2008</v>
      </c>
      <c r="K4" s="17">
        <v>2009</v>
      </c>
      <c r="L4" s="17" t="s">
        <v>284</v>
      </c>
      <c r="M4" s="17">
        <v>2011</v>
      </c>
      <c r="N4" s="17">
        <v>2012</v>
      </c>
      <c r="O4" s="15">
        <v>2013</v>
      </c>
      <c r="P4" s="23">
        <v>2014</v>
      </c>
      <c r="Q4" s="23">
        <v>2015</v>
      </c>
      <c r="R4" s="17">
        <v>2016</v>
      </c>
      <c r="S4" s="23" t="s">
        <v>285</v>
      </c>
      <c r="T4" s="97"/>
    </row>
    <row r="5" spans="1:20" ht="15" customHeight="1">
      <c r="A5" s="101" t="s">
        <v>28</v>
      </c>
      <c r="B5" s="22">
        <v>45271</v>
      </c>
      <c r="C5" s="22">
        <v>49709</v>
      </c>
      <c r="D5" s="22">
        <v>43391</v>
      </c>
      <c r="E5" s="22">
        <v>39426</v>
      </c>
      <c r="F5" s="22">
        <v>51097</v>
      </c>
      <c r="G5" s="22">
        <v>45980</v>
      </c>
      <c r="H5" s="22">
        <v>43475</v>
      </c>
      <c r="I5" s="22">
        <v>40632</v>
      </c>
      <c r="J5" s="22">
        <v>50105</v>
      </c>
      <c r="K5" s="22">
        <v>49748</v>
      </c>
      <c r="L5" s="22">
        <v>44039</v>
      </c>
      <c r="M5" s="22">
        <v>41920</v>
      </c>
      <c r="N5" s="22">
        <v>45397</v>
      </c>
      <c r="O5" s="22">
        <v>47757</v>
      </c>
      <c r="P5" s="22">
        <v>52010</v>
      </c>
      <c r="Q5" s="22">
        <v>52354</v>
      </c>
      <c r="R5" s="22">
        <v>45365</v>
      </c>
      <c r="S5" s="22">
        <v>45557</v>
      </c>
    </row>
    <row r="6" spans="1:20" ht="15" customHeight="1">
      <c r="A6" s="102" t="s">
        <v>29</v>
      </c>
      <c r="B6" s="22">
        <v>25830</v>
      </c>
      <c r="C6" s="22">
        <v>28022</v>
      </c>
      <c r="D6" s="22">
        <v>24534</v>
      </c>
      <c r="E6" s="22">
        <v>21590</v>
      </c>
      <c r="F6" s="22">
        <v>29315</v>
      </c>
      <c r="G6" s="22">
        <v>26535</v>
      </c>
      <c r="H6" s="22">
        <v>25119</v>
      </c>
      <c r="I6" s="22">
        <v>23573</v>
      </c>
      <c r="J6" s="22">
        <v>29786</v>
      </c>
      <c r="K6" s="22">
        <v>29515</v>
      </c>
      <c r="L6" s="22">
        <v>26683</v>
      </c>
      <c r="M6" s="22">
        <v>25304</v>
      </c>
      <c r="N6" s="22">
        <v>26287</v>
      </c>
      <c r="O6" s="22">
        <v>29708</v>
      </c>
      <c r="P6" s="22">
        <v>31639</v>
      </c>
      <c r="Q6" s="22">
        <v>33525</v>
      </c>
      <c r="R6" s="22">
        <v>27639</v>
      </c>
      <c r="S6" s="22">
        <v>27218</v>
      </c>
    </row>
    <row r="7" spans="1:20" ht="15" customHeight="1">
      <c r="A7" s="103" t="s">
        <v>30</v>
      </c>
      <c r="B7" s="22">
        <v>21622</v>
      </c>
      <c r="C7" s="22">
        <v>22838</v>
      </c>
      <c r="D7" s="22">
        <v>20818</v>
      </c>
      <c r="E7" s="22">
        <v>19260</v>
      </c>
      <c r="F7" s="22">
        <v>25427</v>
      </c>
      <c r="G7" s="22">
        <v>23693</v>
      </c>
      <c r="H7" s="22">
        <v>22428</v>
      </c>
      <c r="I7" s="22">
        <v>20828</v>
      </c>
      <c r="J7" s="22">
        <v>25989</v>
      </c>
      <c r="K7" s="22">
        <v>25190</v>
      </c>
      <c r="L7" s="22">
        <v>23783</v>
      </c>
      <c r="M7" s="22">
        <v>22783</v>
      </c>
      <c r="N7" s="22">
        <v>22409</v>
      </c>
      <c r="O7" s="22">
        <v>25019</v>
      </c>
      <c r="P7" s="22">
        <v>27785</v>
      </c>
      <c r="Q7" s="22">
        <v>26550</v>
      </c>
      <c r="R7" s="22">
        <v>24464</v>
      </c>
      <c r="S7" s="22">
        <v>24482</v>
      </c>
    </row>
    <row r="8" spans="1:20" ht="15" customHeight="1">
      <c r="A8" s="105" t="s">
        <v>31</v>
      </c>
      <c r="B8" s="22">
        <v>21325</v>
      </c>
      <c r="C8" s="22">
        <v>22566</v>
      </c>
      <c r="D8" s="22">
        <v>20543</v>
      </c>
      <c r="E8" s="22">
        <v>18566</v>
      </c>
      <c r="F8" s="22">
        <v>25088</v>
      </c>
      <c r="G8" s="22">
        <v>23349</v>
      </c>
      <c r="H8" s="22">
        <v>22128</v>
      </c>
      <c r="I8" s="22">
        <v>20639</v>
      </c>
      <c r="J8" s="22">
        <v>25710</v>
      </c>
      <c r="K8" s="22">
        <v>24917</v>
      </c>
      <c r="L8" s="22">
        <v>23452</v>
      </c>
      <c r="M8" s="22">
        <v>22396</v>
      </c>
      <c r="N8" s="22">
        <v>21397</v>
      </c>
      <c r="O8" s="22">
        <v>24634</v>
      </c>
      <c r="P8" s="22">
        <v>27415</v>
      </c>
      <c r="Q8" s="22">
        <v>26170</v>
      </c>
      <c r="R8" s="22">
        <v>24090</v>
      </c>
      <c r="S8" s="22">
        <v>24080</v>
      </c>
    </row>
    <row r="9" spans="1:20" ht="15" customHeight="1">
      <c r="A9" s="105" t="s">
        <v>32</v>
      </c>
      <c r="B9" s="22">
        <v>253</v>
      </c>
      <c r="C9" s="22">
        <v>248</v>
      </c>
      <c r="D9" s="22">
        <v>249</v>
      </c>
      <c r="E9" s="22">
        <v>659</v>
      </c>
      <c r="F9" s="22">
        <v>289</v>
      </c>
      <c r="G9" s="22">
        <v>293</v>
      </c>
      <c r="H9" s="22">
        <v>238</v>
      </c>
      <c r="I9" s="22">
        <v>151</v>
      </c>
      <c r="J9" s="22">
        <v>240</v>
      </c>
      <c r="K9" s="22">
        <v>209</v>
      </c>
      <c r="L9" s="22">
        <v>219</v>
      </c>
      <c r="M9" s="22">
        <v>314</v>
      </c>
      <c r="N9" s="22">
        <v>955</v>
      </c>
      <c r="O9" s="22">
        <v>332</v>
      </c>
      <c r="P9" s="22">
        <v>296</v>
      </c>
      <c r="Q9" s="22">
        <v>292</v>
      </c>
      <c r="R9" s="22">
        <v>240</v>
      </c>
      <c r="S9" s="22">
        <v>231</v>
      </c>
    </row>
    <row r="10" spans="1:20" ht="15" customHeight="1">
      <c r="A10" s="105" t="s">
        <v>33</v>
      </c>
      <c r="B10" s="22">
        <v>43</v>
      </c>
      <c r="C10" s="22">
        <v>24</v>
      </c>
      <c r="D10" s="22">
        <v>26</v>
      </c>
      <c r="E10" s="22">
        <v>35</v>
      </c>
      <c r="F10" s="22">
        <v>50</v>
      </c>
      <c r="G10" s="22">
        <v>51</v>
      </c>
      <c r="H10" s="22">
        <v>62</v>
      </c>
      <c r="I10" s="22">
        <v>38</v>
      </c>
      <c r="J10" s="22">
        <v>39</v>
      </c>
      <c r="K10" s="22">
        <v>65</v>
      </c>
      <c r="L10" s="22">
        <v>112</v>
      </c>
      <c r="M10" s="22">
        <v>73</v>
      </c>
      <c r="N10" s="22">
        <v>57</v>
      </c>
      <c r="O10" s="22">
        <v>53</v>
      </c>
      <c r="P10" s="22">
        <v>74</v>
      </c>
      <c r="Q10" s="22">
        <v>87</v>
      </c>
      <c r="R10" s="22">
        <v>135</v>
      </c>
      <c r="S10" s="22">
        <v>170</v>
      </c>
    </row>
    <row r="11" spans="1:20" ht="15" customHeight="1">
      <c r="A11" s="103" t="s">
        <v>287</v>
      </c>
      <c r="B11" s="22">
        <v>4154</v>
      </c>
      <c r="C11" s="22">
        <v>5132</v>
      </c>
      <c r="D11" s="22">
        <v>3666</v>
      </c>
      <c r="E11" s="22">
        <v>2277</v>
      </c>
      <c r="F11" s="22">
        <v>3830</v>
      </c>
      <c r="G11" s="22">
        <v>2794</v>
      </c>
      <c r="H11" s="22">
        <v>2644</v>
      </c>
      <c r="I11" s="22">
        <v>2698</v>
      </c>
      <c r="J11" s="22">
        <v>3744</v>
      </c>
      <c r="K11" s="22">
        <v>4270</v>
      </c>
      <c r="L11" s="22">
        <v>2900</v>
      </c>
      <c r="M11" s="22">
        <v>2521</v>
      </c>
      <c r="N11" s="22">
        <v>3878</v>
      </c>
      <c r="O11" s="22">
        <v>4689</v>
      </c>
      <c r="P11" s="22">
        <v>3854</v>
      </c>
      <c r="Q11" s="22">
        <v>3488</v>
      </c>
      <c r="R11" s="22">
        <v>3174</v>
      </c>
      <c r="S11" s="22">
        <v>2737</v>
      </c>
    </row>
    <row r="12" spans="1:20" ht="15" customHeight="1">
      <c r="A12" s="103" t="s">
        <v>34</v>
      </c>
      <c r="B12" s="22">
        <v>54</v>
      </c>
      <c r="C12" s="22">
        <v>51</v>
      </c>
      <c r="D12" s="22">
        <v>51</v>
      </c>
      <c r="E12" s="22">
        <v>53</v>
      </c>
      <c r="F12" s="22">
        <v>58</v>
      </c>
      <c r="G12" s="22">
        <v>48</v>
      </c>
      <c r="H12" s="22">
        <v>47</v>
      </c>
      <c r="I12" s="22">
        <v>46</v>
      </c>
      <c r="J12" s="22">
        <v>53</v>
      </c>
      <c r="K12" s="22">
        <v>55</v>
      </c>
      <c r="L12" s="46" t="s">
        <v>168</v>
      </c>
      <c r="M12" s="46" t="s">
        <v>168</v>
      </c>
      <c r="N12" s="46" t="s">
        <v>168</v>
      </c>
      <c r="O12" s="46" t="s">
        <v>168</v>
      </c>
      <c r="P12" s="46" t="s">
        <v>168</v>
      </c>
      <c r="Q12" s="46" t="s">
        <v>168</v>
      </c>
      <c r="R12" s="46" t="s">
        <v>168</v>
      </c>
      <c r="S12" s="46" t="s">
        <v>168</v>
      </c>
    </row>
    <row r="13" spans="1:20" ht="15" customHeight="1">
      <c r="A13" s="102" t="s">
        <v>35</v>
      </c>
      <c r="B13" s="22">
        <v>16118</v>
      </c>
      <c r="C13" s="22">
        <v>18183</v>
      </c>
      <c r="D13" s="22">
        <v>15119</v>
      </c>
      <c r="E13" s="22">
        <v>14414</v>
      </c>
      <c r="F13" s="22">
        <v>17582</v>
      </c>
      <c r="G13" s="22">
        <v>15363</v>
      </c>
      <c r="H13" s="22">
        <v>15136</v>
      </c>
      <c r="I13" s="22">
        <v>13250</v>
      </c>
      <c r="J13" s="22">
        <v>15213</v>
      </c>
      <c r="K13" s="22">
        <v>15706</v>
      </c>
      <c r="L13" s="22">
        <v>13144</v>
      </c>
      <c r="M13" s="22">
        <v>11433</v>
      </c>
      <c r="N13" s="22">
        <v>13595</v>
      </c>
      <c r="O13" s="22">
        <v>13662</v>
      </c>
      <c r="P13" s="22">
        <v>15229</v>
      </c>
      <c r="Q13" s="22">
        <v>14856</v>
      </c>
      <c r="R13" s="22">
        <v>13709</v>
      </c>
      <c r="S13" s="22">
        <v>13789</v>
      </c>
    </row>
    <row r="14" spans="1:20" ht="15" customHeight="1">
      <c r="A14" s="103" t="s">
        <v>36</v>
      </c>
      <c r="B14" s="22">
        <v>12106</v>
      </c>
      <c r="C14" s="22">
        <v>13495</v>
      </c>
      <c r="D14" s="22">
        <v>10928</v>
      </c>
      <c r="E14" s="22">
        <v>10596</v>
      </c>
      <c r="F14" s="22">
        <v>12993</v>
      </c>
      <c r="G14" s="22">
        <v>11614</v>
      </c>
      <c r="H14" s="22">
        <v>11967</v>
      </c>
      <c r="I14" s="22">
        <v>10384</v>
      </c>
      <c r="J14" s="22">
        <v>11967</v>
      </c>
      <c r="K14" s="22">
        <v>12288</v>
      </c>
      <c r="L14" s="22">
        <v>10327</v>
      </c>
      <c r="M14" s="22">
        <v>8734</v>
      </c>
      <c r="N14" s="22">
        <v>10391</v>
      </c>
      <c r="O14" s="22">
        <v>10344</v>
      </c>
      <c r="P14" s="22">
        <v>11563</v>
      </c>
      <c r="Q14" s="22">
        <v>11630</v>
      </c>
      <c r="R14" s="22">
        <v>10731</v>
      </c>
      <c r="S14" s="22">
        <v>10853</v>
      </c>
    </row>
    <row r="15" spans="1:20" ht="15" customHeight="1">
      <c r="A15" s="105" t="s">
        <v>37</v>
      </c>
      <c r="B15" s="22">
        <v>9232</v>
      </c>
      <c r="C15" s="22">
        <v>10441</v>
      </c>
      <c r="D15" s="22">
        <v>8265</v>
      </c>
      <c r="E15" s="22">
        <v>6979</v>
      </c>
      <c r="F15" s="22">
        <v>9636</v>
      </c>
      <c r="G15" s="22">
        <v>8819</v>
      </c>
      <c r="H15" s="22">
        <v>9451</v>
      </c>
      <c r="I15" s="22">
        <v>8280</v>
      </c>
      <c r="J15" s="22">
        <v>9369</v>
      </c>
      <c r="K15" s="22">
        <v>10083</v>
      </c>
      <c r="L15" s="22">
        <v>8622</v>
      </c>
      <c r="M15" s="22">
        <v>6676</v>
      </c>
      <c r="N15" s="22">
        <v>7079</v>
      </c>
      <c r="O15" s="22">
        <v>8398</v>
      </c>
      <c r="P15" s="22">
        <v>9496</v>
      </c>
      <c r="Q15" s="22">
        <v>9631</v>
      </c>
      <c r="R15" s="22">
        <v>8959</v>
      </c>
      <c r="S15" s="22">
        <v>9019</v>
      </c>
    </row>
    <row r="16" spans="1:20" ht="15" customHeight="1">
      <c r="A16" s="105" t="s">
        <v>38</v>
      </c>
      <c r="B16" s="22">
        <v>2874</v>
      </c>
      <c r="C16" s="22">
        <v>3054</v>
      </c>
      <c r="D16" s="22">
        <v>2663</v>
      </c>
      <c r="E16" s="22">
        <v>3617</v>
      </c>
      <c r="F16" s="22">
        <v>3357</v>
      </c>
      <c r="G16" s="22">
        <v>2795</v>
      </c>
      <c r="H16" s="22">
        <v>2515</v>
      </c>
      <c r="I16" s="22">
        <v>2105</v>
      </c>
      <c r="J16" s="22">
        <v>2598</v>
      </c>
      <c r="K16" s="22">
        <v>2205</v>
      </c>
      <c r="L16" s="22">
        <v>1705</v>
      </c>
      <c r="M16" s="22">
        <v>2058</v>
      </c>
      <c r="N16" s="22">
        <v>3312</v>
      </c>
      <c r="O16" s="22">
        <v>1946</v>
      </c>
      <c r="P16" s="22">
        <v>2067</v>
      </c>
      <c r="Q16" s="22">
        <v>1999</v>
      </c>
      <c r="R16" s="22">
        <v>1771</v>
      </c>
      <c r="S16" s="22">
        <v>1834</v>
      </c>
    </row>
    <row r="17" spans="1:19" ht="15" customHeight="1">
      <c r="A17" s="103" t="s">
        <v>39</v>
      </c>
      <c r="B17" s="22">
        <v>1087</v>
      </c>
      <c r="C17" s="22">
        <v>1151</v>
      </c>
      <c r="D17" s="22">
        <v>1016</v>
      </c>
      <c r="E17" s="22">
        <v>1202</v>
      </c>
      <c r="F17" s="22">
        <v>1186</v>
      </c>
      <c r="G17" s="22">
        <v>964</v>
      </c>
      <c r="H17" s="22">
        <v>830</v>
      </c>
      <c r="I17" s="22">
        <v>728</v>
      </c>
      <c r="J17" s="22">
        <v>793</v>
      </c>
      <c r="K17" s="22">
        <v>826</v>
      </c>
      <c r="L17" s="22">
        <v>598</v>
      </c>
      <c r="M17" s="22">
        <v>627</v>
      </c>
      <c r="N17" s="22">
        <v>757</v>
      </c>
      <c r="O17" s="22">
        <v>628</v>
      </c>
      <c r="P17" s="22">
        <v>627</v>
      </c>
      <c r="Q17" s="22">
        <v>566</v>
      </c>
      <c r="R17" s="22">
        <v>536</v>
      </c>
      <c r="S17" s="22">
        <v>576</v>
      </c>
    </row>
    <row r="18" spans="1:19" ht="15" customHeight="1">
      <c r="A18" s="103" t="s">
        <v>40</v>
      </c>
      <c r="B18" s="22">
        <v>125</v>
      </c>
      <c r="C18" s="22">
        <v>119</v>
      </c>
      <c r="D18" s="22">
        <v>106</v>
      </c>
      <c r="E18" s="22">
        <v>137</v>
      </c>
      <c r="F18" s="22">
        <v>113</v>
      </c>
      <c r="G18" s="22">
        <v>109</v>
      </c>
      <c r="H18" s="22">
        <v>102</v>
      </c>
      <c r="I18" s="22">
        <v>77</v>
      </c>
      <c r="J18" s="22">
        <v>71</v>
      </c>
      <c r="K18" s="22">
        <v>78</v>
      </c>
      <c r="L18" s="22">
        <v>62</v>
      </c>
      <c r="M18" s="22">
        <v>68</v>
      </c>
      <c r="N18" s="22">
        <v>152</v>
      </c>
      <c r="O18" s="22">
        <v>81</v>
      </c>
      <c r="P18" s="22">
        <v>67</v>
      </c>
      <c r="Q18" s="22">
        <v>62</v>
      </c>
      <c r="R18" s="22">
        <v>45</v>
      </c>
      <c r="S18" s="22">
        <v>43</v>
      </c>
    </row>
    <row r="19" spans="1:19" ht="15" customHeight="1">
      <c r="A19" s="103" t="s">
        <v>41</v>
      </c>
      <c r="B19" s="22">
        <v>2800</v>
      </c>
      <c r="C19" s="22">
        <v>3419</v>
      </c>
      <c r="D19" s="22">
        <v>3068</v>
      </c>
      <c r="E19" s="22">
        <v>2480</v>
      </c>
      <c r="F19" s="22">
        <v>3290</v>
      </c>
      <c r="G19" s="22">
        <v>2676</v>
      </c>
      <c r="H19" s="22">
        <v>2237</v>
      </c>
      <c r="I19" s="22">
        <v>2061</v>
      </c>
      <c r="J19" s="22">
        <v>2381</v>
      </c>
      <c r="K19" s="22">
        <v>2514</v>
      </c>
      <c r="L19" s="22">
        <v>2157</v>
      </c>
      <c r="M19" s="22">
        <v>2004</v>
      </c>
      <c r="N19" s="22">
        <v>2295</v>
      </c>
      <c r="O19" s="22">
        <v>2609</v>
      </c>
      <c r="P19" s="22">
        <v>2972</v>
      </c>
      <c r="Q19" s="22">
        <v>2598</v>
      </c>
      <c r="R19" s="22">
        <v>2397</v>
      </c>
      <c r="S19" s="22">
        <v>2317</v>
      </c>
    </row>
    <row r="20" spans="1:19" ht="15" customHeight="1">
      <c r="A20" s="102" t="s">
        <v>288</v>
      </c>
      <c r="B20" s="22">
        <v>3324</v>
      </c>
      <c r="C20" s="22">
        <v>3505</v>
      </c>
      <c r="D20" s="22">
        <v>3738</v>
      </c>
      <c r="E20" s="22">
        <v>3422</v>
      </c>
      <c r="F20" s="22">
        <v>4200</v>
      </c>
      <c r="G20" s="22">
        <v>4083</v>
      </c>
      <c r="H20" s="22">
        <v>3220</v>
      </c>
      <c r="I20" s="22">
        <v>3809</v>
      </c>
      <c r="J20" s="22">
        <v>5106</v>
      </c>
      <c r="K20" s="22">
        <v>4527</v>
      </c>
      <c r="L20" s="22">
        <v>4212</v>
      </c>
      <c r="M20" s="22">
        <v>5184</v>
      </c>
      <c r="N20" s="22">
        <v>5515</v>
      </c>
      <c r="O20" s="22">
        <v>4387</v>
      </c>
      <c r="P20" s="22">
        <v>5142</v>
      </c>
      <c r="Q20" s="22">
        <v>3973</v>
      </c>
      <c r="R20" s="22">
        <v>4018</v>
      </c>
      <c r="S20" s="22">
        <v>4548</v>
      </c>
    </row>
    <row r="21" spans="1:19" ht="15" customHeight="1">
      <c r="A21" s="101" t="s">
        <v>42</v>
      </c>
      <c r="B21" s="22">
        <v>409</v>
      </c>
      <c r="C21" s="22">
        <v>560</v>
      </c>
      <c r="D21" s="22">
        <v>413</v>
      </c>
      <c r="E21" s="22">
        <v>392</v>
      </c>
      <c r="F21" s="22">
        <v>464</v>
      </c>
      <c r="G21" s="22">
        <v>346</v>
      </c>
      <c r="H21" s="22">
        <v>288</v>
      </c>
      <c r="I21" s="22">
        <v>177</v>
      </c>
      <c r="J21" s="22">
        <v>141</v>
      </c>
      <c r="K21" s="22">
        <v>166</v>
      </c>
      <c r="L21" s="22">
        <v>172</v>
      </c>
      <c r="M21" s="22">
        <v>155</v>
      </c>
      <c r="N21" s="22">
        <v>139</v>
      </c>
      <c r="O21" s="22">
        <v>129</v>
      </c>
      <c r="P21" s="22">
        <v>155</v>
      </c>
      <c r="Q21" s="22">
        <v>277</v>
      </c>
      <c r="R21" s="22">
        <v>290</v>
      </c>
      <c r="S21" s="22">
        <v>298</v>
      </c>
    </row>
    <row r="22" spans="1:19" ht="15" customHeight="1">
      <c r="A22" s="101" t="s">
        <v>43</v>
      </c>
      <c r="B22" s="22">
        <v>62</v>
      </c>
      <c r="C22" s="22">
        <v>81</v>
      </c>
      <c r="D22" s="22">
        <v>65</v>
      </c>
      <c r="E22" s="22">
        <v>61</v>
      </c>
      <c r="F22" s="22">
        <v>64</v>
      </c>
      <c r="G22" s="22">
        <v>60</v>
      </c>
      <c r="H22" s="22">
        <v>49</v>
      </c>
      <c r="I22" s="22">
        <v>43</v>
      </c>
      <c r="J22" s="22">
        <v>38</v>
      </c>
      <c r="K22" s="22">
        <v>47</v>
      </c>
      <c r="L22" s="22">
        <v>50</v>
      </c>
      <c r="M22" s="22">
        <v>61</v>
      </c>
      <c r="N22" s="22">
        <v>61</v>
      </c>
      <c r="O22" s="22">
        <v>60</v>
      </c>
      <c r="P22" s="22">
        <v>88</v>
      </c>
      <c r="Q22" s="22">
        <v>133</v>
      </c>
      <c r="R22" s="22">
        <v>154</v>
      </c>
      <c r="S22" s="22">
        <v>189</v>
      </c>
    </row>
    <row r="23" spans="1:19" ht="15" customHeight="1">
      <c r="A23" s="101" t="s">
        <v>289</v>
      </c>
      <c r="B23" s="21" t="s">
        <v>25</v>
      </c>
      <c r="C23" s="21" t="s">
        <v>25</v>
      </c>
      <c r="D23" s="21" t="s">
        <v>25</v>
      </c>
      <c r="E23" s="21" t="s">
        <v>25</v>
      </c>
      <c r="F23" s="21" t="s">
        <v>25</v>
      </c>
      <c r="G23" s="21" t="s">
        <v>25</v>
      </c>
      <c r="H23" s="21" t="s">
        <v>25</v>
      </c>
      <c r="I23" s="21" t="s">
        <v>25</v>
      </c>
      <c r="J23" s="21" t="s">
        <v>25</v>
      </c>
      <c r="K23" s="21" t="s">
        <v>25</v>
      </c>
      <c r="L23" s="21" t="s">
        <v>25</v>
      </c>
      <c r="M23" s="22">
        <v>28</v>
      </c>
      <c r="N23" s="22">
        <v>32</v>
      </c>
      <c r="O23" s="22">
        <v>31</v>
      </c>
      <c r="P23" s="22">
        <v>41</v>
      </c>
      <c r="Q23" s="22">
        <v>38</v>
      </c>
      <c r="R23" s="22">
        <v>50</v>
      </c>
      <c r="S23" s="22">
        <v>53</v>
      </c>
    </row>
    <row r="24" spans="1:19" ht="15" customHeight="1">
      <c r="A24" s="101" t="s">
        <v>44</v>
      </c>
      <c r="B24" s="22">
        <v>13193</v>
      </c>
      <c r="C24" s="22">
        <v>11503</v>
      </c>
      <c r="D24" s="22">
        <v>11114</v>
      </c>
      <c r="E24" s="22">
        <v>9916</v>
      </c>
      <c r="F24" s="22">
        <v>13044</v>
      </c>
      <c r="G24" s="22">
        <v>11624</v>
      </c>
      <c r="H24" s="22">
        <v>10031</v>
      </c>
      <c r="I24" s="22">
        <v>11644</v>
      </c>
      <c r="J24" s="22">
        <v>11369</v>
      </c>
      <c r="K24" s="22">
        <v>11683</v>
      </c>
      <c r="L24" s="22">
        <v>10143</v>
      </c>
      <c r="M24" s="22">
        <v>11837</v>
      </c>
      <c r="N24" s="22">
        <v>10666</v>
      </c>
      <c r="O24" s="22">
        <v>9670</v>
      </c>
      <c r="P24" s="22">
        <v>11607</v>
      </c>
      <c r="Q24" s="22">
        <v>10370</v>
      </c>
      <c r="R24" s="22">
        <v>10772</v>
      </c>
      <c r="S24" s="22">
        <v>11720</v>
      </c>
    </row>
    <row r="25" spans="1:19" ht="15" customHeight="1">
      <c r="A25" s="102" t="s">
        <v>45</v>
      </c>
      <c r="B25" s="22">
        <v>559</v>
      </c>
      <c r="C25" s="22">
        <v>468</v>
      </c>
      <c r="D25" s="22">
        <v>486</v>
      </c>
      <c r="E25" s="22">
        <v>453</v>
      </c>
      <c r="F25" s="22">
        <v>514</v>
      </c>
      <c r="G25" s="22">
        <v>477</v>
      </c>
      <c r="H25" s="22">
        <v>447</v>
      </c>
      <c r="I25" s="22">
        <v>514</v>
      </c>
      <c r="J25" s="22">
        <v>458</v>
      </c>
      <c r="K25" s="22">
        <v>496</v>
      </c>
      <c r="L25" s="46" t="s">
        <v>168</v>
      </c>
      <c r="M25" s="46" t="s">
        <v>168</v>
      </c>
      <c r="N25" s="46" t="s">
        <v>168</v>
      </c>
      <c r="O25" s="46" t="s">
        <v>168</v>
      </c>
      <c r="P25" s="46" t="s">
        <v>168</v>
      </c>
      <c r="Q25" s="46" t="s">
        <v>168</v>
      </c>
      <c r="R25" s="46" t="s">
        <v>168</v>
      </c>
      <c r="S25" s="46" t="s">
        <v>168</v>
      </c>
    </row>
    <row r="26" spans="1:19" ht="15" customHeight="1">
      <c r="A26" s="102" t="s">
        <v>290</v>
      </c>
      <c r="B26" s="22">
        <v>12634</v>
      </c>
      <c r="C26" s="22">
        <v>11034</v>
      </c>
      <c r="D26" s="22">
        <v>10628</v>
      </c>
      <c r="E26" s="22">
        <v>9463</v>
      </c>
      <c r="F26" s="22">
        <v>12530</v>
      </c>
      <c r="G26" s="22">
        <v>11147</v>
      </c>
      <c r="H26" s="22">
        <v>9584</v>
      </c>
      <c r="I26" s="22">
        <v>11130</v>
      </c>
      <c r="J26" s="22">
        <v>10911</v>
      </c>
      <c r="K26" s="22">
        <v>11187</v>
      </c>
      <c r="L26" s="46" t="s">
        <v>168</v>
      </c>
      <c r="M26" s="46" t="s">
        <v>168</v>
      </c>
      <c r="N26" s="46" t="s">
        <v>168</v>
      </c>
      <c r="O26" s="46" t="s">
        <v>168</v>
      </c>
      <c r="P26" s="46" t="s">
        <v>168</v>
      </c>
      <c r="Q26" s="46" t="s">
        <v>168</v>
      </c>
      <c r="R26" s="46" t="s">
        <v>168</v>
      </c>
      <c r="S26" s="46" t="s">
        <v>168</v>
      </c>
    </row>
    <row r="27" spans="1:19" ht="15" customHeight="1">
      <c r="A27" s="101" t="s">
        <v>46</v>
      </c>
      <c r="B27" s="22">
        <v>27870</v>
      </c>
      <c r="C27" s="22">
        <v>24730</v>
      </c>
      <c r="D27" s="22">
        <v>26794</v>
      </c>
      <c r="E27" s="22">
        <v>23716</v>
      </c>
      <c r="F27" s="22">
        <v>27159</v>
      </c>
      <c r="G27" s="22">
        <v>25285</v>
      </c>
      <c r="H27" s="22">
        <v>20647</v>
      </c>
      <c r="I27" s="22">
        <v>25139</v>
      </c>
      <c r="J27" s="22">
        <v>23003</v>
      </c>
      <c r="K27" s="22">
        <v>25919</v>
      </c>
      <c r="L27" s="22">
        <v>22441</v>
      </c>
      <c r="M27" s="22">
        <v>29578</v>
      </c>
      <c r="N27" s="22">
        <v>27687</v>
      </c>
      <c r="O27" s="22">
        <v>22829</v>
      </c>
      <c r="P27" s="22">
        <v>29748</v>
      </c>
      <c r="Q27" s="22">
        <v>22572</v>
      </c>
      <c r="R27" s="22">
        <v>25497</v>
      </c>
      <c r="S27" s="22">
        <v>34060</v>
      </c>
    </row>
    <row r="28" spans="1:19" ht="15" customHeight="1">
      <c r="A28" s="101" t="s">
        <v>291</v>
      </c>
      <c r="B28" s="22">
        <v>959</v>
      </c>
      <c r="C28" s="22">
        <v>760</v>
      </c>
      <c r="D28" s="22">
        <v>721</v>
      </c>
      <c r="E28" s="22">
        <v>487</v>
      </c>
      <c r="F28" s="21" t="s">
        <v>286</v>
      </c>
      <c r="G28" s="21" t="s">
        <v>286</v>
      </c>
      <c r="H28" s="21" t="s">
        <v>286</v>
      </c>
      <c r="I28" s="21" t="s">
        <v>286</v>
      </c>
      <c r="J28" s="21" t="s">
        <v>286</v>
      </c>
      <c r="K28" s="21" t="s">
        <v>286</v>
      </c>
      <c r="L28" s="46" t="s">
        <v>168</v>
      </c>
      <c r="M28" s="46" t="s">
        <v>168</v>
      </c>
      <c r="N28" s="46" t="s">
        <v>168</v>
      </c>
      <c r="O28" s="46" t="s">
        <v>168</v>
      </c>
      <c r="P28" s="46" t="s">
        <v>168</v>
      </c>
      <c r="Q28" s="46" t="s">
        <v>168</v>
      </c>
      <c r="R28" s="46" t="s">
        <v>168</v>
      </c>
      <c r="S28" s="46" t="s">
        <v>168</v>
      </c>
    </row>
    <row r="29" spans="1:19" ht="15" customHeight="1">
      <c r="A29" s="101" t="s">
        <v>47</v>
      </c>
      <c r="B29" s="22">
        <v>3586</v>
      </c>
      <c r="C29" s="22">
        <v>4160</v>
      </c>
      <c r="D29" s="22">
        <v>3849</v>
      </c>
      <c r="E29" s="22">
        <v>3634</v>
      </c>
      <c r="F29" s="22">
        <v>5277</v>
      </c>
      <c r="G29" s="22">
        <v>5052</v>
      </c>
      <c r="H29" s="22">
        <v>5336</v>
      </c>
      <c r="I29" s="22">
        <v>5321</v>
      </c>
      <c r="J29" s="22">
        <v>5155</v>
      </c>
      <c r="K29" s="22">
        <v>6307</v>
      </c>
      <c r="L29" s="22">
        <v>5698</v>
      </c>
      <c r="M29" s="22">
        <v>3870</v>
      </c>
      <c r="N29" s="22">
        <v>4821</v>
      </c>
      <c r="O29" s="22">
        <v>5784</v>
      </c>
      <c r="P29" s="22">
        <v>6247</v>
      </c>
      <c r="Q29" s="22">
        <v>5017</v>
      </c>
      <c r="R29" s="22">
        <v>4580</v>
      </c>
      <c r="S29" s="22">
        <v>4276</v>
      </c>
    </row>
    <row r="30" spans="1:19" ht="15" customHeight="1">
      <c r="A30" s="102" t="s">
        <v>48</v>
      </c>
      <c r="B30" s="22">
        <v>3527</v>
      </c>
      <c r="C30" s="22">
        <v>4112</v>
      </c>
      <c r="D30" s="22">
        <v>3811</v>
      </c>
      <c r="E30" s="22">
        <v>3556</v>
      </c>
      <c r="F30" s="22">
        <v>5237</v>
      </c>
      <c r="G30" s="22">
        <v>5005</v>
      </c>
      <c r="H30" s="22">
        <v>5297</v>
      </c>
      <c r="I30" s="22">
        <v>5301</v>
      </c>
      <c r="J30" s="22">
        <v>5138</v>
      </c>
      <c r="K30" s="22">
        <v>6289</v>
      </c>
      <c r="L30" s="22">
        <v>5688</v>
      </c>
      <c r="M30" s="22">
        <v>3830</v>
      </c>
      <c r="N30" s="22">
        <v>4807</v>
      </c>
      <c r="O30" s="22">
        <v>5771</v>
      </c>
      <c r="P30" s="22">
        <v>6242</v>
      </c>
      <c r="Q30" s="22">
        <v>5008</v>
      </c>
      <c r="R30" s="22">
        <v>4574</v>
      </c>
      <c r="S30" s="22">
        <v>4268</v>
      </c>
    </row>
    <row r="31" spans="1:19" ht="15" customHeight="1">
      <c r="A31" s="102" t="s">
        <v>49</v>
      </c>
      <c r="B31" s="22">
        <v>59</v>
      </c>
      <c r="C31" s="22">
        <v>48</v>
      </c>
      <c r="D31" s="22">
        <v>38</v>
      </c>
      <c r="E31" s="22">
        <v>78</v>
      </c>
      <c r="F31" s="22">
        <v>40</v>
      </c>
      <c r="G31" s="22">
        <v>47</v>
      </c>
      <c r="H31" s="22">
        <v>40</v>
      </c>
      <c r="I31" s="22">
        <v>19</v>
      </c>
      <c r="J31" s="22">
        <v>17</v>
      </c>
      <c r="K31" s="22">
        <v>18</v>
      </c>
      <c r="L31" s="22">
        <v>9</v>
      </c>
      <c r="M31" s="22">
        <v>39</v>
      </c>
      <c r="N31" s="22">
        <v>15</v>
      </c>
      <c r="O31" s="22">
        <v>13</v>
      </c>
      <c r="P31" s="22">
        <v>6</v>
      </c>
      <c r="Q31" s="22">
        <v>9</v>
      </c>
      <c r="R31" s="22">
        <v>6</v>
      </c>
      <c r="S31" s="22">
        <v>7</v>
      </c>
    </row>
    <row r="32" spans="1:19" ht="15" customHeight="1">
      <c r="A32" s="101" t="s">
        <v>50</v>
      </c>
      <c r="B32" s="22">
        <v>64</v>
      </c>
      <c r="C32" s="22">
        <v>54</v>
      </c>
      <c r="D32" s="22">
        <v>52</v>
      </c>
      <c r="E32" s="22">
        <v>73</v>
      </c>
      <c r="F32" s="22">
        <v>70</v>
      </c>
      <c r="G32" s="22">
        <v>67</v>
      </c>
      <c r="H32" s="22">
        <v>62</v>
      </c>
      <c r="I32" s="22">
        <v>51</v>
      </c>
      <c r="J32" s="22">
        <v>49</v>
      </c>
      <c r="K32" s="22">
        <v>57</v>
      </c>
      <c r="L32" s="22">
        <v>47</v>
      </c>
      <c r="M32" s="22">
        <v>53</v>
      </c>
      <c r="N32" s="22">
        <v>63</v>
      </c>
      <c r="O32" s="22">
        <v>46</v>
      </c>
      <c r="P32" s="22">
        <v>46</v>
      </c>
      <c r="Q32" s="22">
        <v>35</v>
      </c>
      <c r="R32" s="22">
        <v>36</v>
      </c>
      <c r="S32" s="22">
        <v>40</v>
      </c>
    </row>
    <row r="33" spans="1:19" ht="15" customHeight="1">
      <c r="A33" s="101" t="s">
        <v>292</v>
      </c>
      <c r="B33" s="22">
        <v>38921</v>
      </c>
      <c r="C33" s="22">
        <v>38303</v>
      </c>
      <c r="D33" s="22">
        <v>38443</v>
      </c>
      <c r="E33" s="22">
        <v>28781</v>
      </c>
      <c r="F33" s="22">
        <v>37280</v>
      </c>
      <c r="G33" s="22">
        <v>39088</v>
      </c>
      <c r="H33" s="22">
        <v>36286</v>
      </c>
      <c r="I33" s="22">
        <v>39033</v>
      </c>
      <c r="J33" s="22">
        <v>37248</v>
      </c>
      <c r="K33" s="22">
        <v>37542</v>
      </c>
      <c r="L33" s="22">
        <v>32782</v>
      </c>
      <c r="M33" s="22">
        <v>33491</v>
      </c>
      <c r="N33" s="22">
        <v>35101</v>
      </c>
      <c r="O33" s="22">
        <v>32861</v>
      </c>
      <c r="P33" s="22">
        <v>37325</v>
      </c>
      <c r="Q33" s="22">
        <v>31985</v>
      </c>
      <c r="R33" s="22">
        <v>34927</v>
      </c>
      <c r="S33" s="22">
        <v>35012</v>
      </c>
    </row>
    <row r="34" spans="1:19" ht="15" customHeight="1">
      <c r="A34" s="102" t="s">
        <v>51</v>
      </c>
      <c r="B34" s="22">
        <v>1690</v>
      </c>
      <c r="C34" s="22">
        <v>1616</v>
      </c>
      <c r="D34" s="22">
        <v>1580</v>
      </c>
      <c r="E34" s="22">
        <v>1075</v>
      </c>
      <c r="F34" s="22">
        <v>1573</v>
      </c>
      <c r="G34" s="22">
        <v>1738</v>
      </c>
      <c r="H34" s="22">
        <v>1754</v>
      </c>
      <c r="I34" s="22">
        <v>1847</v>
      </c>
      <c r="J34" s="22">
        <v>1704</v>
      </c>
      <c r="K34" s="22">
        <v>1808</v>
      </c>
      <c r="L34" s="22">
        <v>1786</v>
      </c>
      <c r="M34" s="22">
        <v>1923</v>
      </c>
      <c r="N34" s="22">
        <v>2075</v>
      </c>
      <c r="O34" s="22">
        <v>1892</v>
      </c>
      <c r="P34" s="22">
        <v>2134</v>
      </c>
      <c r="Q34" s="22">
        <v>1728</v>
      </c>
      <c r="R34" s="22">
        <v>2053</v>
      </c>
      <c r="S34" s="22">
        <v>2299</v>
      </c>
    </row>
    <row r="35" spans="1:19" ht="15" customHeight="1">
      <c r="A35" s="102" t="s">
        <v>293</v>
      </c>
      <c r="B35" s="22">
        <v>252</v>
      </c>
      <c r="C35" s="22">
        <v>233</v>
      </c>
      <c r="D35" s="22">
        <v>222</v>
      </c>
      <c r="E35" s="22">
        <v>146</v>
      </c>
      <c r="F35" s="22">
        <v>217</v>
      </c>
      <c r="G35" s="22">
        <v>269</v>
      </c>
      <c r="H35" s="22">
        <v>269</v>
      </c>
      <c r="I35" s="22">
        <v>326</v>
      </c>
      <c r="J35" s="22">
        <v>288</v>
      </c>
      <c r="K35" s="22">
        <v>320</v>
      </c>
      <c r="L35" s="46" t="s">
        <v>168</v>
      </c>
      <c r="M35" s="46" t="s">
        <v>168</v>
      </c>
      <c r="N35" s="46" t="s">
        <v>168</v>
      </c>
      <c r="O35" s="46" t="s">
        <v>168</v>
      </c>
      <c r="P35" s="46" t="s">
        <v>168</v>
      </c>
      <c r="Q35" s="46" t="s">
        <v>168</v>
      </c>
      <c r="R35" s="46" t="s">
        <v>168</v>
      </c>
      <c r="S35" s="46" t="s">
        <v>168</v>
      </c>
    </row>
    <row r="36" spans="1:19" ht="15" customHeight="1">
      <c r="A36" s="102" t="s">
        <v>294</v>
      </c>
      <c r="B36" s="22">
        <v>1910</v>
      </c>
      <c r="C36" s="22">
        <v>1923</v>
      </c>
      <c r="D36" s="22">
        <v>1789</v>
      </c>
      <c r="E36" s="22">
        <v>1273</v>
      </c>
      <c r="F36" s="22">
        <v>1896</v>
      </c>
      <c r="G36" s="22">
        <v>2406</v>
      </c>
      <c r="H36" s="22">
        <v>2321</v>
      </c>
      <c r="I36" s="22">
        <v>2806</v>
      </c>
      <c r="J36" s="22">
        <v>3169</v>
      </c>
      <c r="K36" s="22">
        <v>3101</v>
      </c>
      <c r="L36" s="22">
        <v>2533</v>
      </c>
      <c r="M36" s="22">
        <v>2692</v>
      </c>
      <c r="N36" s="22">
        <v>2784</v>
      </c>
      <c r="O36" s="22">
        <v>2477</v>
      </c>
      <c r="P36" s="22">
        <v>2798</v>
      </c>
      <c r="Q36" s="22">
        <v>1994</v>
      </c>
      <c r="R36" s="22">
        <v>2108</v>
      </c>
      <c r="S36" s="22">
        <v>2096</v>
      </c>
    </row>
    <row r="37" spans="1:19" ht="15" customHeight="1">
      <c r="A37" s="102" t="s">
        <v>295</v>
      </c>
      <c r="B37" s="22">
        <v>16578</v>
      </c>
      <c r="C37" s="22">
        <v>16171</v>
      </c>
      <c r="D37" s="22">
        <v>16245</v>
      </c>
      <c r="E37" s="22">
        <v>11832</v>
      </c>
      <c r="F37" s="22">
        <v>14953</v>
      </c>
      <c r="G37" s="22">
        <v>15444</v>
      </c>
      <c r="H37" s="22">
        <v>14584</v>
      </c>
      <c r="I37" s="22">
        <v>15166</v>
      </c>
      <c r="J37" s="22">
        <v>13794</v>
      </c>
      <c r="K37" s="22">
        <v>14288</v>
      </c>
      <c r="L37" s="22">
        <v>12440</v>
      </c>
      <c r="M37" s="22">
        <v>11532</v>
      </c>
      <c r="N37" s="22">
        <v>12066</v>
      </c>
      <c r="O37" s="22">
        <v>11435</v>
      </c>
      <c r="P37" s="22">
        <v>12885</v>
      </c>
      <c r="Q37" s="22">
        <v>10727</v>
      </c>
      <c r="R37" s="22">
        <v>12938</v>
      </c>
      <c r="S37" s="22">
        <v>13234</v>
      </c>
    </row>
    <row r="38" spans="1:19" ht="15" customHeight="1">
      <c r="A38" s="102" t="s">
        <v>296</v>
      </c>
      <c r="B38" s="22">
        <v>18492</v>
      </c>
      <c r="C38" s="22">
        <v>18361</v>
      </c>
      <c r="D38" s="22">
        <v>18608</v>
      </c>
      <c r="E38" s="22">
        <v>14456</v>
      </c>
      <c r="F38" s="22">
        <v>18642</v>
      </c>
      <c r="G38" s="22">
        <v>19231</v>
      </c>
      <c r="H38" s="22">
        <v>17359</v>
      </c>
      <c r="I38" s="22">
        <v>18888</v>
      </c>
      <c r="J38" s="22">
        <v>18294</v>
      </c>
      <c r="K38" s="22">
        <v>18026</v>
      </c>
      <c r="L38" s="22">
        <v>16024</v>
      </c>
      <c r="M38" s="22">
        <v>17343</v>
      </c>
      <c r="N38" s="22">
        <v>18176</v>
      </c>
      <c r="O38" s="22">
        <v>17058</v>
      </c>
      <c r="P38" s="22">
        <v>19508</v>
      </c>
      <c r="Q38" s="22">
        <v>17535</v>
      </c>
      <c r="R38" s="22">
        <v>17828</v>
      </c>
      <c r="S38" s="22">
        <v>17383</v>
      </c>
    </row>
    <row r="39" spans="1:19" ht="15" customHeight="1">
      <c r="A39" s="101" t="s">
        <v>297</v>
      </c>
      <c r="B39" s="22">
        <v>52006</v>
      </c>
      <c r="C39" s="22">
        <v>50197</v>
      </c>
      <c r="D39" s="22">
        <v>50864</v>
      </c>
      <c r="E39" s="22">
        <v>44562</v>
      </c>
      <c r="F39" s="22">
        <v>54803</v>
      </c>
      <c r="G39" s="22">
        <v>57479</v>
      </c>
      <c r="H39" s="22">
        <v>53112</v>
      </c>
      <c r="I39" s="22">
        <v>69199</v>
      </c>
      <c r="J39" s="22">
        <v>70950</v>
      </c>
      <c r="K39" s="22">
        <v>73553</v>
      </c>
      <c r="L39" s="22">
        <v>72151</v>
      </c>
      <c r="M39" s="22">
        <v>96793</v>
      </c>
      <c r="N39" s="22">
        <v>94789</v>
      </c>
      <c r="O39" s="22">
        <v>78249</v>
      </c>
      <c r="P39" s="22">
        <v>99204</v>
      </c>
      <c r="Q39" s="22">
        <v>87219</v>
      </c>
      <c r="R39" s="22">
        <v>92088</v>
      </c>
      <c r="S39" s="22">
        <v>99473</v>
      </c>
    </row>
    <row r="40" spans="1:19" ht="15" customHeight="1">
      <c r="A40" s="101" t="s">
        <v>298</v>
      </c>
      <c r="B40" s="21" t="s">
        <v>25</v>
      </c>
      <c r="C40" s="21" t="s">
        <v>25</v>
      </c>
      <c r="D40" s="21" t="s">
        <v>25</v>
      </c>
      <c r="E40" s="21" t="s">
        <v>25</v>
      </c>
      <c r="F40" s="21" t="s">
        <v>25</v>
      </c>
      <c r="G40" s="21" t="s">
        <v>25</v>
      </c>
      <c r="H40" s="21" t="s">
        <v>25</v>
      </c>
      <c r="I40" s="21" t="s">
        <v>25</v>
      </c>
      <c r="J40" s="21" t="s">
        <v>25</v>
      </c>
      <c r="K40" s="21" t="s">
        <v>25</v>
      </c>
      <c r="L40" s="21" t="s">
        <v>25</v>
      </c>
      <c r="M40" s="21" t="s">
        <v>25</v>
      </c>
      <c r="N40" s="22">
        <v>1357</v>
      </c>
      <c r="O40" s="22">
        <v>1616</v>
      </c>
      <c r="P40" s="22">
        <v>2606</v>
      </c>
      <c r="Q40" s="22">
        <v>2810</v>
      </c>
      <c r="R40" s="22">
        <v>2598</v>
      </c>
      <c r="S40" s="22">
        <v>2825</v>
      </c>
    </row>
    <row r="41" spans="1:19" ht="20.100000000000001" customHeight="1">
      <c r="A41" s="7" t="s">
        <v>24</v>
      </c>
    </row>
    <row r="42" spans="1:19">
      <c r="A42" s="2" t="s">
        <v>299</v>
      </c>
    </row>
    <row r="43" spans="1:19">
      <c r="A43" s="2" t="s">
        <v>300</v>
      </c>
    </row>
    <row r="44" spans="1:19">
      <c r="A44" s="2" t="s">
        <v>301</v>
      </c>
    </row>
    <row r="45" spans="1:19">
      <c r="A45" s="2" t="s">
        <v>302</v>
      </c>
    </row>
    <row r="46" spans="1:19">
      <c r="A46" s="2" t="s">
        <v>303</v>
      </c>
    </row>
    <row r="47" spans="1:19">
      <c r="A47" s="2" t="s">
        <v>304</v>
      </c>
    </row>
    <row r="48" spans="1:19">
      <c r="A48" s="2" t="s">
        <v>305</v>
      </c>
    </row>
    <row r="49" spans="1:12">
      <c r="A49" s="2" t="s">
        <v>306</v>
      </c>
      <c r="L49" s="24"/>
    </row>
    <row r="50" spans="1:12">
      <c r="A50" s="2" t="s">
        <v>307</v>
      </c>
    </row>
    <row r="51" spans="1:12">
      <c r="A51" s="2" t="s">
        <v>308</v>
      </c>
      <c r="L51" s="24"/>
    </row>
    <row r="53" spans="1:12">
      <c r="A53" s="2" t="s">
        <v>166</v>
      </c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>
    <oddFooter>&amp;L&amp;"MetaNormalLF-Roman,Standard"&amp;10Statistisches Bundesamt, Tabellen zu den UGR, Teil 5, 2018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0"/>
  <sheetViews>
    <sheetView workbookViewId="0"/>
  </sheetViews>
  <sheetFormatPr baseColWidth="10" defaultRowHeight="12.75"/>
  <cols>
    <col min="1" max="16384" width="11.42578125" style="74"/>
  </cols>
  <sheetData>
    <row r="1" spans="1:1" ht="15">
      <c r="A1" s="86" t="s">
        <v>240</v>
      </c>
    </row>
    <row r="2" spans="1:1" ht="15">
      <c r="A2" s="86"/>
    </row>
    <row r="3" spans="1:1">
      <c r="A3" s="141" t="s">
        <v>400</v>
      </c>
    </row>
    <row r="4" spans="1:1" ht="17.100000000000001" customHeight="1">
      <c r="A4" s="87" t="s">
        <v>401</v>
      </c>
    </row>
    <row r="5" spans="1:1">
      <c r="A5" s="87" t="s">
        <v>486</v>
      </c>
    </row>
    <row r="6" spans="1:1">
      <c r="A6" s="87" t="s">
        <v>487</v>
      </c>
    </row>
    <row r="7" spans="1:1">
      <c r="A7" s="87" t="s">
        <v>488</v>
      </c>
    </row>
    <row r="8" spans="1:1">
      <c r="A8" s="87" t="s">
        <v>489</v>
      </c>
    </row>
    <row r="9" spans="1:1">
      <c r="A9" s="87" t="s">
        <v>491</v>
      </c>
    </row>
    <row r="10" spans="1:1">
      <c r="A10" s="87" t="s">
        <v>490</v>
      </c>
    </row>
    <row r="11" spans="1:1" ht="14.25" customHeight="1">
      <c r="A11" s="87"/>
    </row>
    <row r="12" spans="1:1">
      <c r="A12" s="87" t="s">
        <v>402</v>
      </c>
    </row>
    <row r="13" spans="1:1">
      <c r="A13" s="87"/>
    </row>
    <row r="14" spans="1:1">
      <c r="A14" s="87" t="s">
        <v>403</v>
      </c>
    </row>
    <row r="15" spans="1:1">
      <c r="A15" s="87" t="s">
        <v>492</v>
      </c>
    </row>
    <row r="16" spans="1:1">
      <c r="A16" s="87" t="s">
        <v>493</v>
      </c>
    </row>
    <row r="17" spans="1:1">
      <c r="A17" s="87" t="s">
        <v>494</v>
      </c>
    </row>
    <row r="18" spans="1:1">
      <c r="A18" s="87" t="s">
        <v>496</v>
      </c>
    </row>
    <row r="19" spans="1:1">
      <c r="A19" s="87" t="s">
        <v>495</v>
      </c>
    </row>
    <row r="20" spans="1:1">
      <c r="A20" s="87" t="s">
        <v>404</v>
      </c>
    </row>
    <row r="21" spans="1:1">
      <c r="A21" s="87" t="s">
        <v>497</v>
      </c>
    </row>
    <row r="22" spans="1:1">
      <c r="A22" s="87"/>
    </row>
    <row r="23" spans="1:1">
      <c r="A23" s="87" t="s">
        <v>405</v>
      </c>
    </row>
    <row r="24" spans="1:1">
      <c r="A24" s="87" t="s">
        <v>406</v>
      </c>
    </row>
    <row r="25" spans="1:1">
      <c r="A25" s="87" t="s">
        <v>407</v>
      </c>
    </row>
    <row r="26" spans="1:1">
      <c r="A26" s="87" t="s">
        <v>498</v>
      </c>
    </row>
    <row r="27" spans="1:1">
      <c r="A27" s="87" t="s">
        <v>408</v>
      </c>
    </row>
    <row r="28" spans="1:1">
      <c r="A28" s="87" t="s">
        <v>409</v>
      </c>
    </row>
    <row r="29" spans="1:1">
      <c r="A29" s="87" t="s">
        <v>410</v>
      </c>
    </row>
    <row r="30" spans="1:1">
      <c r="A30" s="87" t="s">
        <v>411</v>
      </c>
    </row>
    <row r="31" spans="1:1">
      <c r="A31" s="87" t="s">
        <v>412</v>
      </c>
    </row>
    <row r="32" spans="1:1">
      <c r="A32" s="87"/>
    </row>
    <row r="33" spans="1:1">
      <c r="A33" s="87" t="s">
        <v>413</v>
      </c>
    </row>
    <row r="34" spans="1:1">
      <c r="A34" s="87" t="s">
        <v>414</v>
      </c>
    </row>
    <row r="35" spans="1:1">
      <c r="A35" s="87" t="s">
        <v>415</v>
      </c>
    </row>
    <row r="36" spans="1:1">
      <c r="A36" s="87" t="s">
        <v>416</v>
      </c>
    </row>
    <row r="37" spans="1:1">
      <c r="A37" s="87" t="s">
        <v>417</v>
      </c>
    </row>
    <row r="38" spans="1:1">
      <c r="A38" s="87" t="s">
        <v>418</v>
      </c>
    </row>
    <row r="39" spans="1:1">
      <c r="A39" s="87"/>
    </row>
    <row r="40" spans="1:1">
      <c r="A40" s="74" t="s">
        <v>419</v>
      </c>
    </row>
    <row r="41" spans="1:1">
      <c r="A41" s="74" t="s">
        <v>420</v>
      </c>
    </row>
    <row r="43" spans="1:1">
      <c r="A43" s="74" t="s">
        <v>421</v>
      </c>
    </row>
    <row r="44" spans="1:1">
      <c r="A44" s="74" t="s">
        <v>422</v>
      </c>
    </row>
    <row r="45" spans="1:1">
      <c r="A45" s="74" t="s">
        <v>423</v>
      </c>
    </row>
    <row r="46" spans="1:1">
      <c r="A46" s="74" t="s">
        <v>424</v>
      </c>
    </row>
    <row r="47" spans="1:1">
      <c r="A47" s="74" t="s">
        <v>425</v>
      </c>
    </row>
    <row r="48" spans="1:1">
      <c r="A48" s="74" t="s">
        <v>426</v>
      </c>
    </row>
    <row r="49" spans="1:2">
      <c r="A49" s="74" t="s">
        <v>427</v>
      </c>
    </row>
    <row r="51" spans="1:2">
      <c r="A51" s="74" t="s">
        <v>428</v>
      </c>
    </row>
    <row r="52" spans="1:2">
      <c r="A52" s="74" t="s">
        <v>429</v>
      </c>
    </row>
    <row r="54" spans="1:2">
      <c r="A54" s="74" t="s">
        <v>430</v>
      </c>
    </row>
    <row r="55" spans="1:2">
      <c r="A55" s="74" t="s">
        <v>431</v>
      </c>
    </row>
    <row r="57" spans="1:2">
      <c r="A57" s="74" t="s">
        <v>432</v>
      </c>
    </row>
    <row r="58" spans="1:2">
      <c r="A58" s="74" t="s">
        <v>433</v>
      </c>
    </row>
    <row r="59" spans="1:2">
      <c r="A59" s="74" t="s">
        <v>434</v>
      </c>
    </row>
    <row r="60" spans="1:2" ht="14.25">
      <c r="A60" s="74" t="s">
        <v>435</v>
      </c>
    </row>
    <row r="61" spans="1:2">
      <c r="A61" s="74" t="s">
        <v>436</v>
      </c>
    </row>
    <row r="62" spans="1:2">
      <c r="A62" s="74" t="s">
        <v>437</v>
      </c>
    </row>
    <row r="64" spans="1:2" ht="17.100000000000001" customHeight="1">
      <c r="A64" s="141" t="s">
        <v>0</v>
      </c>
      <c r="B64" s="87"/>
    </row>
    <row r="65" spans="1:2" ht="18" customHeight="1">
      <c r="A65" s="88" t="s">
        <v>241</v>
      </c>
      <c r="B65" s="87"/>
    </row>
    <row r="66" spans="1:2" ht="18" customHeight="1">
      <c r="A66" s="90" t="s">
        <v>242</v>
      </c>
      <c r="B66" s="87"/>
    </row>
    <row r="67" spans="1:2" ht="18" customHeight="1">
      <c r="A67" s="87" t="s">
        <v>243</v>
      </c>
      <c r="B67" s="87"/>
    </row>
    <row r="68" spans="1:2">
      <c r="A68" s="87" t="s">
        <v>244</v>
      </c>
      <c r="B68" s="87"/>
    </row>
    <row r="69" spans="1:2">
      <c r="A69" s="87" t="s">
        <v>245</v>
      </c>
      <c r="B69" s="87"/>
    </row>
    <row r="70" spans="1:2">
      <c r="A70" s="87" t="s">
        <v>246</v>
      </c>
      <c r="B70" s="87"/>
    </row>
    <row r="71" spans="1:2">
      <c r="A71" s="87" t="s">
        <v>247</v>
      </c>
      <c r="B71" s="87"/>
    </row>
    <row r="72" spans="1:2" ht="14.25">
      <c r="A72" s="87" t="s">
        <v>271</v>
      </c>
      <c r="B72" s="87"/>
    </row>
    <row r="73" spans="1:2">
      <c r="A73" s="87"/>
      <c r="B73" s="87"/>
    </row>
    <row r="74" spans="1:2">
      <c r="A74" s="90" t="s">
        <v>248</v>
      </c>
      <c r="B74" s="87"/>
    </row>
    <row r="75" spans="1:2" ht="18" customHeight="1">
      <c r="A75" s="87" t="s">
        <v>249</v>
      </c>
      <c r="B75" s="87"/>
    </row>
    <row r="76" spans="1:2">
      <c r="A76" s="87" t="s">
        <v>250</v>
      </c>
      <c r="B76" s="87"/>
    </row>
    <row r="77" spans="1:2">
      <c r="A77" s="87" t="s">
        <v>251</v>
      </c>
      <c r="B77" s="87"/>
    </row>
    <row r="78" spans="1:2">
      <c r="A78" s="87" t="s">
        <v>252</v>
      </c>
      <c r="B78" s="87"/>
    </row>
    <row r="79" spans="1:2">
      <c r="A79" s="87" t="s">
        <v>253</v>
      </c>
      <c r="B79" s="87"/>
    </row>
    <row r="80" spans="1:2">
      <c r="A80" s="87" t="s">
        <v>254</v>
      </c>
      <c r="B80" s="87"/>
    </row>
    <row r="81" spans="1:2" ht="14.25">
      <c r="A81" s="87" t="s">
        <v>255</v>
      </c>
      <c r="B81" s="87"/>
    </row>
    <row r="82" spans="1:2">
      <c r="A82" s="87" t="s">
        <v>256</v>
      </c>
      <c r="B82" s="87"/>
    </row>
    <row r="83" spans="1:2">
      <c r="A83" s="87" t="s">
        <v>257</v>
      </c>
      <c r="B83" s="87"/>
    </row>
    <row r="84" spans="1:2">
      <c r="A84" s="87" t="s">
        <v>258</v>
      </c>
      <c r="B84" s="87"/>
    </row>
    <row r="85" spans="1:2">
      <c r="A85" s="87"/>
      <c r="B85" s="87"/>
    </row>
    <row r="86" spans="1:2">
      <c r="A86" s="87" t="s">
        <v>259</v>
      </c>
      <c r="B86" s="87"/>
    </row>
    <row r="87" spans="1:2">
      <c r="A87" s="87" t="s">
        <v>260</v>
      </c>
      <c r="B87" s="87"/>
    </row>
    <row r="88" spans="1:2">
      <c r="A88" s="87" t="s">
        <v>261</v>
      </c>
      <c r="B88" s="87"/>
    </row>
    <row r="89" spans="1:2">
      <c r="A89" s="87" t="s">
        <v>262</v>
      </c>
      <c r="B89" s="87"/>
    </row>
    <row r="90" spans="1:2">
      <c r="A90" s="87" t="s">
        <v>263</v>
      </c>
      <c r="B90" s="87"/>
    </row>
    <row r="91" spans="1:2">
      <c r="A91" s="87" t="s">
        <v>264</v>
      </c>
      <c r="B91" s="87"/>
    </row>
    <row r="92" spans="1:2">
      <c r="A92" s="87"/>
      <c r="B92" s="87"/>
    </row>
    <row r="93" spans="1:2">
      <c r="A93" s="87" t="s">
        <v>265</v>
      </c>
      <c r="B93" s="87"/>
    </row>
    <row r="94" spans="1:2">
      <c r="A94" s="87" t="s">
        <v>266</v>
      </c>
      <c r="B94" s="87"/>
    </row>
    <row r="95" spans="1:2">
      <c r="A95" s="87" t="s">
        <v>267</v>
      </c>
      <c r="B95" s="87"/>
    </row>
    <row r="96" spans="1:2">
      <c r="A96" s="87" t="s">
        <v>268</v>
      </c>
      <c r="B96" s="87"/>
    </row>
    <row r="97" spans="1:2">
      <c r="A97" s="87" t="s">
        <v>269</v>
      </c>
      <c r="B97" s="87"/>
    </row>
    <row r="98" spans="1:2">
      <c r="A98" s="87" t="s">
        <v>270</v>
      </c>
      <c r="B98" s="87"/>
    </row>
    <row r="99" spans="1:2">
      <c r="A99" s="87"/>
      <c r="B99" s="87"/>
    </row>
    <row r="100" spans="1:2">
      <c r="A100" s="87"/>
      <c r="B100" s="87"/>
    </row>
    <row r="101" spans="1:2">
      <c r="A101" s="87"/>
    </row>
    <row r="102" spans="1:2">
      <c r="A102" s="91" t="s">
        <v>438</v>
      </c>
    </row>
    <row r="103" spans="1:2">
      <c r="A103" s="89" t="s">
        <v>272</v>
      </c>
    </row>
    <row r="104" spans="1:2">
      <c r="A104" s="92" t="s">
        <v>273</v>
      </c>
    </row>
    <row r="105" spans="1:2">
      <c r="A105" s="95" t="s">
        <v>277</v>
      </c>
    </row>
    <row r="106" spans="1:2">
      <c r="A106" s="89" t="s">
        <v>278</v>
      </c>
    </row>
    <row r="107" spans="1:2">
      <c r="A107" s="95" t="s">
        <v>279</v>
      </c>
    </row>
    <row r="108" spans="1:2">
      <c r="A108" s="92"/>
    </row>
    <row r="109" spans="1:2">
      <c r="A109" s="89"/>
    </row>
    <row r="110" spans="1:2">
      <c r="A110" s="89"/>
    </row>
  </sheetData>
  <hyperlinks>
    <hyperlink ref="A105" r:id="rId1"/>
    <hyperlink ref="A107" r:id="rId2" location="ancor"/>
  </hyperlinks>
  <pageMargins left="0.78740157480314965" right="0.39370078740157483" top="0.78740157480314965" bottom="0.59055118110236227" header="0.11811023622047245" footer="0.11811023622047245"/>
  <pageSetup paperSize="9" scale="95" orientation="portrait" r:id="rId3"/>
  <headerFooter>
    <oddFooter>&amp;L&amp;"MetaNormalLF-Roman,Standard"&amp;10Statistisches Bundesamt, Tabellen zu den UGR, Teil 5, 2018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workbookViewId="0"/>
  </sheetViews>
  <sheetFormatPr baseColWidth="10" defaultRowHeight="12"/>
  <cols>
    <col min="1" max="1" width="36.7109375" style="4" customWidth="1"/>
    <col min="2" max="9" width="11.42578125" style="4" hidden="1" customWidth="1"/>
    <col min="10" max="19" width="10.28515625" style="4" customWidth="1"/>
    <col min="20" max="16384" width="11.42578125" style="4"/>
  </cols>
  <sheetData>
    <row r="1" spans="1:20" ht="20.25" customHeight="1">
      <c r="A1" s="96" t="s">
        <v>309</v>
      </c>
      <c r="L1" s="24"/>
      <c r="O1" s="39"/>
    </row>
    <row r="2" spans="1:20" ht="15.75">
      <c r="A2" s="3" t="s">
        <v>52</v>
      </c>
    </row>
    <row r="3" spans="1:20" ht="20.100000000000001" customHeight="1"/>
    <row r="4" spans="1:20" s="1" customFormat="1" ht="30" customHeight="1">
      <c r="A4" s="18" t="s">
        <v>27</v>
      </c>
      <c r="B4" s="17">
        <v>2000</v>
      </c>
      <c r="C4" s="17">
        <v>2001</v>
      </c>
      <c r="D4" s="17">
        <v>2002</v>
      </c>
      <c r="E4" s="17">
        <v>2003</v>
      </c>
      <c r="F4" s="17">
        <v>2004</v>
      </c>
      <c r="G4" s="17">
        <v>2005</v>
      </c>
      <c r="H4" s="17">
        <v>2006</v>
      </c>
      <c r="I4" s="17">
        <v>2007</v>
      </c>
      <c r="J4" s="17">
        <v>2008</v>
      </c>
      <c r="K4" s="17">
        <v>2009</v>
      </c>
      <c r="L4" s="17" t="s">
        <v>284</v>
      </c>
      <c r="M4" s="17">
        <v>2011</v>
      </c>
      <c r="N4" s="17">
        <v>2012</v>
      </c>
      <c r="O4" s="15">
        <v>2013</v>
      </c>
      <c r="P4" s="23">
        <v>2014</v>
      </c>
      <c r="Q4" s="23">
        <v>2015</v>
      </c>
      <c r="R4" s="23">
        <v>2016</v>
      </c>
      <c r="S4" s="23" t="s">
        <v>285</v>
      </c>
      <c r="T4" s="97"/>
    </row>
    <row r="5" spans="1:20" ht="15" customHeight="1">
      <c r="A5" s="101" t="s">
        <v>28</v>
      </c>
      <c r="B5" s="8">
        <v>64.599999999999994</v>
      </c>
      <c r="C5" s="8">
        <v>70.599999999999994</v>
      </c>
      <c r="D5" s="8">
        <v>62.5</v>
      </c>
      <c r="E5" s="8">
        <v>57.7</v>
      </c>
      <c r="F5" s="8">
        <v>73.599999999999994</v>
      </c>
      <c r="G5" s="8">
        <v>67.3</v>
      </c>
      <c r="H5" s="8">
        <v>64.900000000000006</v>
      </c>
      <c r="I5" s="8">
        <v>61.8</v>
      </c>
      <c r="J5" s="8">
        <v>71.2</v>
      </c>
      <c r="K5" s="8">
        <v>72.099999999999994</v>
      </c>
      <c r="L5" s="8">
        <v>66.900000000000006</v>
      </c>
      <c r="M5" s="8">
        <v>64.599999999999994</v>
      </c>
      <c r="N5" s="8">
        <v>69.7</v>
      </c>
      <c r="O5" s="8">
        <v>73.2</v>
      </c>
      <c r="P5" s="8">
        <v>80.5</v>
      </c>
      <c r="Q5" s="8">
        <v>75.099999999999994</v>
      </c>
      <c r="R5" s="8">
        <v>71.8</v>
      </c>
      <c r="S5" s="8">
        <v>72.7</v>
      </c>
    </row>
    <row r="6" spans="1:20" ht="15" customHeight="1">
      <c r="A6" s="102" t="s">
        <v>29</v>
      </c>
      <c r="B6" s="8">
        <v>67.599999999999994</v>
      </c>
      <c r="C6" s="8">
        <v>74.900000000000006</v>
      </c>
      <c r="D6" s="8">
        <v>65.400000000000006</v>
      </c>
      <c r="E6" s="8">
        <v>61.6</v>
      </c>
      <c r="F6" s="8">
        <v>78.3</v>
      </c>
      <c r="G6" s="8">
        <v>71.099999999999994</v>
      </c>
      <c r="H6" s="8">
        <v>68.599999999999994</v>
      </c>
      <c r="I6" s="8">
        <v>64.2</v>
      </c>
      <c r="J6" s="8">
        <v>75.2</v>
      </c>
      <c r="K6" s="8">
        <v>74.099999999999994</v>
      </c>
      <c r="L6" s="46" t="s">
        <v>168</v>
      </c>
      <c r="M6" s="46" t="s">
        <v>168</v>
      </c>
      <c r="N6" s="46" t="s">
        <v>168</v>
      </c>
      <c r="O6" s="46" t="s">
        <v>168</v>
      </c>
      <c r="P6" s="46" t="s">
        <v>168</v>
      </c>
      <c r="Q6" s="46" t="s">
        <v>168</v>
      </c>
      <c r="R6" s="46" t="s">
        <v>168</v>
      </c>
      <c r="S6" s="46" t="s">
        <v>168</v>
      </c>
    </row>
    <row r="7" spans="1:20" ht="15" customHeight="1">
      <c r="A7" s="103" t="s">
        <v>30</v>
      </c>
      <c r="B7" s="8">
        <v>72.8</v>
      </c>
      <c r="C7" s="8">
        <v>78.900000000000006</v>
      </c>
      <c r="D7" s="8">
        <v>69.099999999999994</v>
      </c>
      <c r="E7" s="8">
        <v>65</v>
      </c>
      <c r="F7" s="8">
        <v>81.7</v>
      </c>
      <c r="G7" s="8">
        <v>74.7</v>
      </c>
      <c r="H7" s="8">
        <v>72</v>
      </c>
      <c r="I7" s="8">
        <v>69.599999999999994</v>
      </c>
      <c r="J7" s="8">
        <v>80.900000000000006</v>
      </c>
      <c r="K7" s="8">
        <v>78.099999999999994</v>
      </c>
      <c r="L7" s="8">
        <v>72.099999999999994</v>
      </c>
      <c r="M7" s="8">
        <v>70.099999999999994</v>
      </c>
      <c r="N7" s="8">
        <v>73.3</v>
      </c>
      <c r="O7" s="8">
        <v>80</v>
      </c>
      <c r="P7" s="8">
        <v>86.3</v>
      </c>
      <c r="Q7" s="8">
        <v>80.900000000000006</v>
      </c>
      <c r="R7" s="8">
        <v>76.400000000000006</v>
      </c>
      <c r="S7" s="8">
        <v>76.400000000000006</v>
      </c>
    </row>
    <row r="8" spans="1:20" ht="15" customHeight="1">
      <c r="A8" s="105" t="s">
        <v>31</v>
      </c>
      <c r="B8" s="8">
        <v>73.2</v>
      </c>
      <c r="C8" s="8">
        <v>79.2</v>
      </c>
      <c r="D8" s="8">
        <v>69.400000000000006</v>
      </c>
      <c r="E8" s="8">
        <v>65.5</v>
      </c>
      <c r="F8" s="8">
        <v>82.1</v>
      </c>
      <c r="G8" s="8">
        <v>75.099999999999994</v>
      </c>
      <c r="H8" s="8">
        <v>72.400000000000006</v>
      </c>
      <c r="I8" s="8">
        <v>69.900000000000006</v>
      </c>
      <c r="J8" s="8">
        <v>81.3</v>
      </c>
      <c r="K8" s="8">
        <v>78.400000000000006</v>
      </c>
      <c r="L8" s="8">
        <v>72.5</v>
      </c>
      <c r="M8" s="8">
        <v>70.599999999999994</v>
      </c>
      <c r="N8" s="8">
        <v>74</v>
      </c>
      <c r="O8" s="8">
        <v>80.3</v>
      </c>
      <c r="P8" s="8">
        <v>86.8</v>
      </c>
      <c r="Q8" s="8">
        <v>81.5</v>
      </c>
      <c r="R8" s="8">
        <v>76.900000000000006</v>
      </c>
      <c r="S8" s="8">
        <v>76.900000000000006</v>
      </c>
    </row>
    <row r="9" spans="1:20" ht="15" customHeight="1">
      <c r="A9" s="105" t="s">
        <v>32</v>
      </c>
      <c r="B9" s="8">
        <v>54.3</v>
      </c>
      <c r="C9" s="8">
        <v>58.1</v>
      </c>
      <c r="D9" s="8">
        <v>52</v>
      </c>
      <c r="E9" s="8">
        <v>53.2</v>
      </c>
      <c r="F9" s="8">
        <v>62.5</v>
      </c>
      <c r="G9" s="8">
        <v>54.9</v>
      </c>
      <c r="H9" s="8">
        <v>53.3</v>
      </c>
      <c r="I9" s="8">
        <v>50.8</v>
      </c>
      <c r="J9" s="8">
        <v>55.6</v>
      </c>
      <c r="K9" s="8">
        <v>57.3</v>
      </c>
      <c r="L9" s="8">
        <v>51.2</v>
      </c>
      <c r="M9" s="8">
        <v>52.3</v>
      </c>
      <c r="N9" s="8">
        <v>62.7</v>
      </c>
      <c r="O9" s="8">
        <v>62.2</v>
      </c>
      <c r="P9" s="8">
        <v>60</v>
      </c>
      <c r="Q9" s="8">
        <v>54.7</v>
      </c>
      <c r="R9" s="8">
        <v>52.9</v>
      </c>
      <c r="S9" s="8">
        <v>55</v>
      </c>
    </row>
    <row r="10" spans="1:20" ht="15" customHeight="1">
      <c r="A10" s="105" t="s">
        <v>33</v>
      </c>
      <c r="B10" s="8">
        <v>50.4</v>
      </c>
      <c r="C10" s="8">
        <v>51</v>
      </c>
      <c r="D10" s="8">
        <v>53.1</v>
      </c>
      <c r="E10" s="8">
        <v>47.2</v>
      </c>
      <c r="F10" s="8">
        <v>61.1</v>
      </c>
      <c r="G10" s="8">
        <v>49.3</v>
      </c>
      <c r="H10" s="8">
        <v>52.9</v>
      </c>
      <c r="I10" s="8">
        <v>50.1</v>
      </c>
      <c r="J10" s="8">
        <v>59.8</v>
      </c>
      <c r="K10" s="8">
        <v>58</v>
      </c>
      <c r="L10" s="8">
        <v>53.1</v>
      </c>
      <c r="M10" s="8">
        <v>47.3</v>
      </c>
      <c r="N10" s="8">
        <v>49.2</v>
      </c>
      <c r="O10" s="8">
        <v>61.3</v>
      </c>
      <c r="P10" s="8">
        <v>65.3</v>
      </c>
      <c r="Q10" s="8">
        <v>46.5</v>
      </c>
      <c r="R10" s="8">
        <v>53.3</v>
      </c>
      <c r="S10" s="8">
        <v>57.5</v>
      </c>
    </row>
    <row r="11" spans="1:20" ht="15" customHeight="1">
      <c r="A11" s="103" t="s">
        <v>287</v>
      </c>
      <c r="B11" s="8">
        <v>49.3</v>
      </c>
      <c r="C11" s="8">
        <v>61.3</v>
      </c>
      <c r="D11" s="8">
        <v>50.3</v>
      </c>
      <c r="E11" s="8">
        <v>42.9</v>
      </c>
      <c r="F11" s="8">
        <v>61.3</v>
      </c>
      <c r="G11" s="8">
        <v>50.9</v>
      </c>
      <c r="H11" s="8">
        <v>49.1</v>
      </c>
      <c r="I11" s="8">
        <v>40.200000000000003</v>
      </c>
      <c r="J11" s="8">
        <v>50.8</v>
      </c>
      <c r="K11" s="8">
        <v>57</v>
      </c>
      <c r="L11" s="8">
        <v>46.3</v>
      </c>
      <c r="M11" s="8">
        <v>41.1</v>
      </c>
      <c r="N11" s="8">
        <v>54.7</v>
      </c>
      <c r="O11" s="8">
        <v>59.8</v>
      </c>
      <c r="P11" s="8">
        <v>61.2</v>
      </c>
      <c r="Q11" s="8">
        <v>56.6</v>
      </c>
      <c r="R11" s="8">
        <v>55.6</v>
      </c>
      <c r="S11" s="8">
        <v>50.9</v>
      </c>
    </row>
    <row r="12" spans="1:20" ht="15" customHeight="1">
      <c r="A12" s="103" t="s">
        <v>34</v>
      </c>
      <c r="B12" s="8">
        <v>53.8</v>
      </c>
      <c r="C12" s="8">
        <v>55.7</v>
      </c>
      <c r="D12" s="8">
        <v>53.3</v>
      </c>
      <c r="E12" s="8">
        <v>43.9</v>
      </c>
      <c r="F12" s="8">
        <v>60.8</v>
      </c>
      <c r="G12" s="8">
        <v>51.8</v>
      </c>
      <c r="H12" s="8">
        <v>51.1</v>
      </c>
      <c r="I12" s="8">
        <v>47.5</v>
      </c>
      <c r="J12" s="8">
        <v>54.8</v>
      </c>
      <c r="K12" s="8">
        <v>55.1</v>
      </c>
      <c r="L12" s="46" t="s">
        <v>168</v>
      </c>
      <c r="M12" s="46" t="s">
        <v>168</v>
      </c>
      <c r="N12" s="46" t="s">
        <v>168</v>
      </c>
      <c r="O12" s="46" t="s">
        <v>168</v>
      </c>
      <c r="P12" s="46" t="s">
        <v>168</v>
      </c>
      <c r="Q12" s="46" t="s">
        <v>168</v>
      </c>
      <c r="R12" s="46" t="s">
        <v>168</v>
      </c>
      <c r="S12" s="46" t="s">
        <v>168</v>
      </c>
    </row>
    <row r="13" spans="1:20" ht="15" customHeight="1">
      <c r="A13" s="102" t="s">
        <v>35</v>
      </c>
      <c r="B13" s="8">
        <v>56.9</v>
      </c>
      <c r="C13" s="8">
        <v>62.6</v>
      </c>
      <c r="D13" s="8">
        <v>54.2</v>
      </c>
      <c r="E13" s="8">
        <v>50.2</v>
      </c>
      <c r="F13" s="8">
        <v>64.2</v>
      </c>
      <c r="G13" s="8">
        <v>57.7</v>
      </c>
      <c r="H13" s="8">
        <v>57.4</v>
      </c>
      <c r="I13" s="8">
        <v>53.1</v>
      </c>
      <c r="J13" s="8">
        <v>59.5</v>
      </c>
      <c r="K13" s="8">
        <v>63.9</v>
      </c>
      <c r="L13" s="8">
        <v>59.881548974943051</v>
      </c>
      <c r="M13" s="8">
        <v>53.425233644859816</v>
      </c>
      <c r="N13" s="8">
        <v>61.073674752920041</v>
      </c>
      <c r="O13" s="8">
        <v>64.59574468085107</v>
      </c>
      <c r="P13" s="8">
        <v>71.497652582159631</v>
      </c>
      <c r="Q13" s="8">
        <v>68.650646950092423</v>
      </c>
      <c r="R13" s="8">
        <v>64.421992481203006</v>
      </c>
      <c r="S13" s="8">
        <v>0</v>
      </c>
    </row>
    <row r="14" spans="1:20" ht="15" customHeight="1">
      <c r="A14" s="103" t="s">
        <v>36</v>
      </c>
      <c r="B14" s="8">
        <v>58.6</v>
      </c>
      <c r="C14" s="8">
        <v>63.9</v>
      </c>
      <c r="D14" s="8">
        <v>55.5</v>
      </c>
      <c r="E14" s="8">
        <v>51.1</v>
      </c>
      <c r="F14" s="8">
        <v>65.599999999999994</v>
      </c>
      <c r="G14" s="8">
        <v>59.7</v>
      </c>
      <c r="H14" s="8">
        <v>59.1</v>
      </c>
      <c r="I14" s="8">
        <v>54.2</v>
      </c>
      <c r="J14" s="8">
        <v>61</v>
      </c>
      <c r="K14" s="8">
        <v>65.400000000000006</v>
      </c>
      <c r="L14" s="8">
        <v>62.9</v>
      </c>
      <c r="M14" s="8">
        <v>54.7</v>
      </c>
      <c r="N14" s="8">
        <v>61.9</v>
      </c>
      <c r="O14" s="8">
        <v>65.900000000000006</v>
      </c>
      <c r="P14" s="8">
        <v>73.5</v>
      </c>
      <c r="Q14" s="8">
        <v>71.7</v>
      </c>
      <c r="R14" s="8">
        <v>66.900000000000006</v>
      </c>
      <c r="S14" s="8">
        <v>69.3</v>
      </c>
    </row>
    <row r="15" spans="1:20" ht="15" customHeight="1">
      <c r="A15" s="105" t="s">
        <v>37</v>
      </c>
      <c r="B15" s="8">
        <v>63.8</v>
      </c>
      <c r="C15" s="8">
        <v>70.900000000000006</v>
      </c>
      <c r="D15" s="8">
        <v>60.7</v>
      </c>
      <c r="E15" s="8">
        <v>52.7</v>
      </c>
      <c r="F15" s="8">
        <v>70.599999999999994</v>
      </c>
      <c r="G15" s="8">
        <v>65.599999999999994</v>
      </c>
      <c r="H15" s="8">
        <v>63.7</v>
      </c>
      <c r="I15" s="8">
        <v>58.1</v>
      </c>
      <c r="J15" s="8">
        <v>66.099999999999994</v>
      </c>
      <c r="K15" s="8">
        <v>69.5</v>
      </c>
      <c r="L15" s="8">
        <v>66.599999999999994</v>
      </c>
      <c r="M15" s="8">
        <v>56.7</v>
      </c>
      <c r="N15" s="8">
        <v>64.900000000000006</v>
      </c>
      <c r="O15" s="8">
        <v>69.3</v>
      </c>
      <c r="P15" s="8">
        <v>77.3</v>
      </c>
      <c r="Q15" s="8">
        <v>76.900000000000006</v>
      </c>
      <c r="R15" s="8">
        <v>70.7</v>
      </c>
      <c r="S15" s="8">
        <v>73.5</v>
      </c>
    </row>
    <row r="16" spans="1:20" ht="15" customHeight="1">
      <c r="A16" s="105" t="s">
        <v>38</v>
      </c>
      <c r="B16" s="8">
        <v>46.3</v>
      </c>
      <c r="C16" s="8">
        <v>47.8</v>
      </c>
      <c r="D16" s="8">
        <v>43.7</v>
      </c>
      <c r="E16" s="8">
        <v>48.1</v>
      </c>
      <c r="F16" s="8">
        <v>54.7</v>
      </c>
      <c r="G16" s="8">
        <v>46.4</v>
      </c>
      <c r="H16" s="8">
        <v>46.4</v>
      </c>
      <c r="I16" s="8">
        <v>42.7</v>
      </c>
      <c r="J16" s="8">
        <v>47.8</v>
      </c>
      <c r="K16" s="8">
        <v>51.7</v>
      </c>
      <c r="L16" s="8">
        <v>49.2</v>
      </c>
      <c r="M16" s="8">
        <v>49</v>
      </c>
      <c r="N16" s="8">
        <v>56.4</v>
      </c>
      <c r="O16" s="8">
        <v>54.2</v>
      </c>
      <c r="P16" s="8">
        <v>59.8</v>
      </c>
      <c r="Q16" s="8">
        <v>54.2</v>
      </c>
      <c r="R16" s="8">
        <v>52.4</v>
      </c>
      <c r="S16" s="8">
        <v>54</v>
      </c>
    </row>
    <row r="17" spans="1:19" ht="15" customHeight="1">
      <c r="A17" s="103" t="s">
        <v>39</v>
      </c>
      <c r="B17" s="8">
        <v>45.9</v>
      </c>
      <c r="C17" s="8">
        <v>49.3</v>
      </c>
      <c r="D17" s="8">
        <v>43.6</v>
      </c>
      <c r="E17" s="8">
        <v>45.9</v>
      </c>
      <c r="F17" s="8">
        <v>52.1</v>
      </c>
      <c r="G17" s="8">
        <v>45.9</v>
      </c>
      <c r="H17" s="8">
        <v>45.2</v>
      </c>
      <c r="I17" s="8">
        <v>40.9</v>
      </c>
      <c r="J17" s="8">
        <v>44.2</v>
      </c>
      <c r="K17" s="8">
        <v>50.8</v>
      </c>
      <c r="L17" s="8">
        <v>42.3</v>
      </c>
      <c r="M17" s="8">
        <v>43.7</v>
      </c>
      <c r="N17" s="8">
        <v>52</v>
      </c>
      <c r="O17" s="8">
        <v>47.7</v>
      </c>
      <c r="P17" s="8">
        <v>50.6</v>
      </c>
      <c r="Q17" s="8">
        <v>45.1</v>
      </c>
      <c r="R17" s="8">
        <v>46.4</v>
      </c>
      <c r="S17" s="8">
        <v>45</v>
      </c>
    </row>
    <row r="18" spans="1:19" ht="15" customHeight="1">
      <c r="A18" s="103" t="s">
        <v>40</v>
      </c>
      <c r="B18" s="8">
        <v>42.9</v>
      </c>
      <c r="C18" s="8">
        <v>43.7</v>
      </c>
      <c r="D18" s="8">
        <v>41.3</v>
      </c>
      <c r="E18" s="8">
        <v>41.8</v>
      </c>
      <c r="F18" s="8">
        <v>46.5</v>
      </c>
      <c r="G18" s="8">
        <v>41.8</v>
      </c>
      <c r="H18" s="8">
        <v>41.3</v>
      </c>
      <c r="I18" s="8">
        <v>38.299999999999997</v>
      </c>
      <c r="J18" s="8">
        <v>39.9</v>
      </c>
      <c r="K18" s="8">
        <v>45.3</v>
      </c>
      <c r="L18" s="8">
        <v>39.200000000000003</v>
      </c>
      <c r="M18" s="8">
        <v>41.8</v>
      </c>
      <c r="N18" s="8">
        <v>47.5</v>
      </c>
      <c r="O18" s="8">
        <v>46.7</v>
      </c>
      <c r="P18" s="8">
        <v>47.6</v>
      </c>
      <c r="Q18" s="8">
        <v>43.6</v>
      </c>
      <c r="R18" s="8">
        <v>42</v>
      </c>
      <c r="S18" s="8">
        <v>37.9</v>
      </c>
    </row>
    <row r="19" spans="1:19" ht="15" customHeight="1">
      <c r="A19" s="103" t="s">
        <v>41</v>
      </c>
      <c r="B19" s="8">
        <v>56.1</v>
      </c>
      <c r="C19" s="8">
        <v>64.099999999999994</v>
      </c>
      <c r="D19" s="8">
        <v>54.8</v>
      </c>
      <c r="E19" s="8">
        <v>49.6</v>
      </c>
      <c r="F19" s="8">
        <v>64.8</v>
      </c>
      <c r="G19" s="8">
        <v>55.7</v>
      </c>
      <c r="H19" s="8">
        <v>55.3</v>
      </c>
      <c r="I19" s="8">
        <v>54.1</v>
      </c>
      <c r="J19" s="8">
        <v>59.7</v>
      </c>
      <c r="K19" s="8">
        <v>62.7</v>
      </c>
      <c r="L19" s="8">
        <v>54.3</v>
      </c>
      <c r="M19" s="8">
        <v>52.3</v>
      </c>
      <c r="N19" s="8">
        <v>61.8</v>
      </c>
      <c r="O19" s="8">
        <v>65.7</v>
      </c>
      <c r="P19" s="8">
        <v>71.099999999999994</v>
      </c>
      <c r="Q19" s="8">
        <v>64.7</v>
      </c>
      <c r="R19" s="8">
        <v>60.5</v>
      </c>
      <c r="S19" s="8">
        <v>59.6</v>
      </c>
    </row>
    <row r="20" spans="1:19" ht="15" customHeight="1">
      <c r="A20" s="102" t="s">
        <v>288</v>
      </c>
      <c r="B20" s="8">
        <v>92.8</v>
      </c>
      <c r="C20" s="8">
        <v>88.9</v>
      </c>
      <c r="D20" s="8">
        <v>93.9</v>
      </c>
      <c r="E20" s="8">
        <v>74.7</v>
      </c>
      <c r="F20" s="8">
        <v>91.3</v>
      </c>
      <c r="G20" s="8">
        <v>92.7</v>
      </c>
      <c r="H20" s="8">
        <v>80.7</v>
      </c>
      <c r="I20" s="8">
        <v>94.9</v>
      </c>
      <c r="J20" s="8">
        <v>99.1</v>
      </c>
      <c r="K20" s="8">
        <v>98.6</v>
      </c>
      <c r="L20" s="8">
        <v>90.9</v>
      </c>
      <c r="M20" s="8">
        <v>107.2</v>
      </c>
      <c r="N20" s="8">
        <v>105.5</v>
      </c>
      <c r="O20" s="8">
        <v>89.1</v>
      </c>
      <c r="P20" s="8">
        <v>107.6</v>
      </c>
      <c r="Q20" s="8">
        <v>88.8</v>
      </c>
      <c r="R20" s="8">
        <v>96.5</v>
      </c>
      <c r="S20" s="8">
        <v>105.3</v>
      </c>
    </row>
    <row r="21" spans="1:19" ht="15" customHeight="1">
      <c r="A21" s="101" t="s">
        <v>42</v>
      </c>
      <c r="B21" s="8">
        <v>28.9</v>
      </c>
      <c r="C21" s="8">
        <v>34.200000000000003</v>
      </c>
      <c r="D21" s="8">
        <v>27.8</v>
      </c>
      <c r="E21" s="8">
        <v>28.8</v>
      </c>
      <c r="F21" s="8">
        <v>38.200000000000003</v>
      </c>
      <c r="G21" s="8">
        <v>31.4</v>
      </c>
      <c r="H21" s="8">
        <v>31.3</v>
      </c>
      <c r="I21" s="8">
        <v>26.2</v>
      </c>
      <c r="J21" s="8">
        <v>29.3</v>
      </c>
      <c r="K21" s="8">
        <v>34.299999999999997</v>
      </c>
      <c r="L21" s="8">
        <v>30</v>
      </c>
      <c r="M21" s="8">
        <v>27.7</v>
      </c>
      <c r="N21" s="8">
        <v>31</v>
      </c>
      <c r="O21" s="8">
        <v>34.1</v>
      </c>
      <c r="P21" s="8">
        <v>37.200000000000003</v>
      </c>
      <c r="Q21" s="8">
        <v>35</v>
      </c>
      <c r="R21" s="8">
        <v>33.1</v>
      </c>
      <c r="S21" s="8">
        <v>34.9</v>
      </c>
    </row>
    <row r="22" spans="1:19" ht="15" customHeight="1">
      <c r="A22" s="101" t="s">
        <v>43</v>
      </c>
      <c r="B22" s="8">
        <v>34.9</v>
      </c>
      <c r="C22" s="8">
        <v>39.200000000000003</v>
      </c>
      <c r="D22" s="8">
        <v>34.9</v>
      </c>
      <c r="E22" s="8">
        <v>30.4</v>
      </c>
      <c r="F22" s="8">
        <v>41.3</v>
      </c>
      <c r="G22" s="8">
        <v>38</v>
      </c>
      <c r="H22" s="8">
        <v>32.6</v>
      </c>
      <c r="I22" s="8">
        <v>35.299999999999997</v>
      </c>
      <c r="J22" s="8">
        <v>34.5</v>
      </c>
      <c r="K22" s="8">
        <v>39.5</v>
      </c>
      <c r="L22" s="8">
        <v>30.6</v>
      </c>
      <c r="M22" s="8">
        <v>35.6</v>
      </c>
      <c r="N22" s="8">
        <v>38.9</v>
      </c>
      <c r="O22" s="8">
        <v>36.299999999999997</v>
      </c>
      <c r="P22" s="8">
        <v>42.7</v>
      </c>
      <c r="Q22" s="8">
        <v>35.4</v>
      </c>
      <c r="R22" s="8">
        <v>39.700000000000003</v>
      </c>
      <c r="S22" s="8">
        <v>40.700000000000003</v>
      </c>
    </row>
    <row r="23" spans="1:19" ht="15" customHeight="1">
      <c r="A23" s="101" t="s">
        <v>289</v>
      </c>
      <c r="B23" s="21" t="s">
        <v>25</v>
      </c>
      <c r="C23" s="21" t="s">
        <v>25</v>
      </c>
      <c r="D23" s="21" t="s">
        <v>25</v>
      </c>
      <c r="E23" s="21" t="s">
        <v>25</v>
      </c>
      <c r="F23" s="21" t="s">
        <v>25</v>
      </c>
      <c r="G23" s="21" t="s">
        <v>25</v>
      </c>
      <c r="H23" s="21" t="s">
        <v>25</v>
      </c>
      <c r="I23" s="21" t="s">
        <v>25</v>
      </c>
      <c r="J23" s="21" t="s">
        <v>25</v>
      </c>
      <c r="K23" s="21" t="s">
        <v>25</v>
      </c>
      <c r="L23" s="21" t="s">
        <v>25</v>
      </c>
      <c r="M23" s="8">
        <v>12.8</v>
      </c>
      <c r="N23" s="8">
        <v>17.600000000000001</v>
      </c>
      <c r="O23" s="8">
        <v>17.899999999999999</v>
      </c>
      <c r="P23" s="8">
        <v>19</v>
      </c>
      <c r="Q23" s="8">
        <v>12.9</v>
      </c>
      <c r="R23" s="8">
        <v>17.5</v>
      </c>
      <c r="S23" s="8">
        <v>18.2</v>
      </c>
    </row>
    <row r="24" spans="1:19" ht="15" customHeight="1">
      <c r="A24" s="101" t="s">
        <v>44</v>
      </c>
      <c r="B24" s="8">
        <v>433.4</v>
      </c>
      <c r="C24" s="8">
        <v>407.8</v>
      </c>
      <c r="D24" s="8">
        <v>391.2</v>
      </c>
      <c r="E24" s="8">
        <v>345.2</v>
      </c>
      <c r="F24" s="8">
        <v>441.8</v>
      </c>
      <c r="G24" s="8">
        <v>419.8</v>
      </c>
      <c r="H24" s="8">
        <v>365.7</v>
      </c>
      <c r="I24" s="8">
        <v>423.5</v>
      </c>
      <c r="J24" s="8">
        <v>437.6</v>
      </c>
      <c r="K24" s="8">
        <v>443</v>
      </c>
      <c r="L24" s="8">
        <v>398.8</v>
      </c>
      <c r="M24" s="8">
        <v>457.6</v>
      </c>
      <c r="N24" s="8">
        <v>447.5</v>
      </c>
      <c r="O24" s="8">
        <v>398.3</v>
      </c>
      <c r="P24" s="8">
        <v>474.2</v>
      </c>
      <c r="Q24" s="8">
        <v>438.1</v>
      </c>
      <c r="R24" s="8">
        <v>444.4</v>
      </c>
      <c r="S24" s="8">
        <v>467.9</v>
      </c>
    </row>
    <row r="25" spans="1:19" ht="15" customHeight="1">
      <c r="A25" s="102" t="s">
        <v>45</v>
      </c>
      <c r="B25" s="8">
        <v>314.8</v>
      </c>
      <c r="C25" s="8">
        <v>293.60000000000002</v>
      </c>
      <c r="D25" s="8">
        <v>291</v>
      </c>
      <c r="E25" s="8">
        <v>284.60000000000002</v>
      </c>
      <c r="F25" s="8">
        <v>322</v>
      </c>
      <c r="G25" s="8">
        <v>311.5</v>
      </c>
      <c r="H25" s="8">
        <v>297.8</v>
      </c>
      <c r="I25" s="8">
        <v>324</v>
      </c>
      <c r="J25" s="8">
        <v>316</v>
      </c>
      <c r="K25" s="8">
        <v>348.7</v>
      </c>
      <c r="L25" s="46" t="s">
        <v>168</v>
      </c>
      <c r="M25" s="46" t="s">
        <v>168</v>
      </c>
      <c r="N25" s="46" t="s">
        <v>168</v>
      </c>
      <c r="O25" s="46" t="s">
        <v>168</v>
      </c>
      <c r="P25" s="46" t="s">
        <v>168</v>
      </c>
      <c r="Q25" s="46" t="s">
        <v>168</v>
      </c>
      <c r="R25" s="46" t="s">
        <v>168</v>
      </c>
      <c r="S25" s="46" t="s">
        <v>168</v>
      </c>
    </row>
    <row r="26" spans="1:19" ht="15" customHeight="1">
      <c r="A26" s="102" t="s">
        <v>290</v>
      </c>
      <c r="B26" s="8">
        <v>440.8</v>
      </c>
      <c r="C26" s="8">
        <v>414.6</v>
      </c>
      <c r="D26" s="8">
        <v>397.5</v>
      </c>
      <c r="E26" s="8">
        <v>348.7</v>
      </c>
      <c r="F26" s="8">
        <v>448.6</v>
      </c>
      <c r="G26" s="8">
        <v>426.1</v>
      </c>
      <c r="H26" s="8">
        <v>369.6</v>
      </c>
      <c r="I26" s="8">
        <v>429.6</v>
      </c>
      <c r="J26" s="8">
        <v>444.8</v>
      </c>
      <c r="K26" s="8">
        <v>448.4</v>
      </c>
      <c r="L26" s="46" t="s">
        <v>168</v>
      </c>
      <c r="M26" s="46" t="s">
        <v>168</v>
      </c>
      <c r="N26" s="46" t="s">
        <v>168</v>
      </c>
      <c r="O26" s="46" t="s">
        <v>168</v>
      </c>
      <c r="P26" s="46" t="s">
        <v>168</v>
      </c>
      <c r="Q26" s="46" t="s">
        <v>168</v>
      </c>
      <c r="R26" s="46" t="s">
        <v>168</v>
      </c>
      <c r="S26" s="46" t="s">
        <v>168</v>
      </c>
    </row>
    <row r="27" spans="1:19" ht="15" customHeight="1">
      <c r="A27" s="101" t="s">
        <v>46</v>
      </c>
      <c r="B27" s="8">
        <v>616.6</v>
      </c>
      <c r="C27" s="8">
        <v>552.4</v>
      </c>
      <c r="D27" s="8">
        <v>583.20000000000005</v>
      </c>
      <c r="E27" s="8">
        <v>532.20000000000005</v>
      </c>
      <c r="F27" s="8">
        <v>616.5</v>
      </c>
      <c r="G27" s="8">
        <v>601.79999999999995</v>
      </c>
      <c r="H27" s="8">
        <v>577.29999999999995</v>
      </c>
      <c r="I27" s="8">
        <v>624.29999999999995</v>
      </c>
      <c r="J27" s="8">
        <v>622.9</v>
      </c>
      <c r="K27" s="8">
        <v>675.6</v>
      </c>
      <c r="L27" s="8">
        <v>616.29999999999995</v>
      </c>
      <c r="M27" s="8">
        <v>743</v>
      </c>
      <c r="N27" s="8">
        <v>688.5</v>
      </c>
      <c r="O27" s="8">
        <v>638.79999999999995</v>
      </c>
      <c r="P27" s="8">
        <v>798.6</v>
      </c>
      <c r="Q27" s="8">
        <v>721.7</v>
      </c>
      <c r="R27" s="8">
        <v>762.3</v>
      </c>
      <c r="S27" s="8">
        <v>837.5</v>
      </c>
    </row>
    <row r="28" spans="1:19" ht="15" customHeight="1">
      <c r="A28" s="101" t="s">
        <v>291</v>
      </c>
      <c r="B28" s="8">
        <v>1027.8</v>
      </c>
      <c r="C28" s="8">
        <v>963.9</v>
      </c>
      <c r="D28" s="8">
        <v>972.1</v>
      </c>
      <c r="E28" s="8">
        <v>803.9</v>
      </c>
      <c r="F28" s="21" t="s">
        <v>286</v>
      </c>
      <c r="G28" s="21" t="s">
        <v>286</v>
      </c>
      <c r="H28" s="21" t="s">
        <v>286</v>
      </c>
      <c r="I28" s="21" t="s">
        <v>286</v>
      </c>
      <c r="J28" s="21" t="s">
        <v>286</v>
      </c>
      <c r="K28" s="21" t="s">
        <v>286</v>
      </c>
      <c r="L28" s="46" t="s">
        <v>168</v>
      </c>
      <c r="M28" s="46" t="s">
        <v>168</v>
      </c>
      <c r="N28" s="46" t="s">
        <v>168</v>
      </c>
      <c r="O28" s="46" t="s">
        <v>168</v>
      </c>
      <c r="P28" s="46" t="s">
        <v>168</v>
      </c>
      <c r="Q28" s="46" t="s">
        <v>168</v>
      </c>
      <c r="R28" s="46" t="s">
        <v>168</v>
      </c>
      <c r="S28" s="46" t="s">
        <v>168</v>
      </c>
    </row>
    <row r="29" spans="1:19" ht="15" customHeight="1">
      <c r="A29" s="101" t="s">
        <v>47</v>
      </c>
      <c r="B29" s="8">
        <v>33.299999999999997</v>
      </c>
      <c r="C29" s="8">
        <v>36.6</v>
      </c>
      <c r="D29" s="8">
        <v>29.7</v>
      </c>
      <c r="E29" s="8">
        <v>28.7</v>
      </c>
      <c r="F29" s="8">
        <v>41.1</v>
      </c>
      <c r="G29" s="8">
        <v>37.6</v>
      </c>
      <c r="H29" s="8">
        <v>37.299999999999997</v>
      </c>
      <c r="I29" s="8">
        <v>34.4</v>
      </c>
      <c r="J29" s="8">
        <v>37.6</v>
      </c>
      <c r="K29" s="8">
        <v>42.9</v>
      </c>
      <c r="L29" s="8">
        <v>39</v>
      </c>
      <c r="M29" s="8">
        <v>29.1</v>
      </c>
      <c r="N29" s="8">
        <v>36.9</v>
      </c>
      <c r="O29" s="8">
        <v>39.5</v>
      </c>
      <c r="P29" s="8">
        <v>44.8</v>
      </c>
      <c r="Q29" s="8">
        <v>39</v>
      </c>
      <c r="R29" s="8">
        <v>34.5</v>
      </c>
      <c r="S29" s="8">
        <v>32.700000000000003</v>
      </c>
    </row>
    <row r="30" spans="1:19" ht="15" customHeight="1">
      <c r="A30" s="102" t="s">
        <v>48</v>
      </c>
      <c r="B30" s="8">
        <v>33.700000000000003</v>
      </c>
      <c r="C30" s="8">
        <v>36.9</v>
      </c>
      <c r="D30" s="8">
        <v>29.9</v>
      </c>
      <c r="E30" s="8">
        <v>29.2</v>
      </c>
      <c r="F30" s="8">
        <v>41.3</v>
      </c>
      <c r="G30" s="8">
        <v>37.799999999999997</v>
      </c>
      <c r="H30" s="8">
        <v>37.6</v>
      </c>
      <c r="I30" s="8">
        <v>34.5</v>
      </c>
      <c r="J30" s="8">
        <v>37.700000000000003</v>
      </c>
      <c r="K30" s="8">
        <v>42.9</v>
      </c>
      <c r="L30" s="8">
        <v>39</v>
      </c>
      <c r="M30" s="8">
        <v>29.3</v>
      </c>
      <c r="N30" s="8">
        <v>37</v>
      </c>
      <c r="O30" s="8">
        <v>39.5</v>
      </c>
      <c r="P30" s="8">
        <v>44.8</v>
      </c>
      <c r="Q30" s="8">
        <v>39.1</v>
      </c>
      <c r="R30" s="8">
        <v>34.6</v>
      </c>
      <c r="S30" s="8">
        <v>32.700000000000003</v>
      </c>
    </row>
    <row r="31" spans="1:19" ht="15" customHeight="1">
      <c r="A31" s="102" t="s">
        <v>49</v>
      </c>
      <c r="B31" s="8">
        <v>18.5</v>
      </c>
      <c r="C31" s="8">
        <v>21.6</v>
      </c>
      <c r="D31" s="8">
        <v>18.2</v>
      </c>
      <c r="E31" s="8">
        <v>16.399999999999999</v>
      </c>
      <c r="F31" s="8">
        <v>24.5</v>
      </c>
      <c r="G31" s="8">
        <v>22.4</v>
      </c>
      <c r="H31" s="8">
        <v>20.8</v>
      </c>
      <c r="I31" s="8">
        <v>20.3</v>
      </c>
      <c r="J31" s="8">
        <v>22.8</v>
      </c>
      <c r="K31" s="8">
        <v>26.2</v>
      </c>
      <c r="L31" s="8">
        <v>24.5</v>
      </c>
      <c r="M31" s="8">
        <v>18.5</v>
      </c>
      <c r="N31" s="8">
        <v>21.7</v>
      </c>
      <c r="O31" s="8">
        <v>24</v>
      </c>
      <c r="P31" s="8">
        <v>24.5</v>
      </c>
      <c r="Q31" s="8">
        <v>24.8</v>
      </c>
      <c r="R31" s="8">
        <v>19.899999999999999</v>
      </c>
      <c r="S31" s="8">
        <v>18.100000000000001</v>
      </c>
    </row>
    <row r="32" spans="1:19" ht="15" customHeight="1">
      <c r="A32" s="101" t="s">
        <v>50</v>
      </c>
      <c r="B32" s="8">
        <v>24.8</v>
      </c>
      <c r="C32" s="8">
        <v>22.1</v>
      </c>
      <c r="D32" s="8">
        <v>19.899999999999999</v>
      </c>
      <c r="E32" s="8">
        <v>19.7</v>
      </c>
      <c r="F32" s="8">
        <v>22.1</v>
      </c>
      <c r="G32" s="8">
        <v>24.7</v>
      </c>
      <c r="H32" s="8">
        <v>19.3</v>
      </c>
      <c r="I32" s="8">
        <v>26.5</v>
      </c>
      <c r="J32" s="8">
        <v>19.600000000000001</v>
      </c>
      <c r="K32" s="8">
        <v>24.1</v>
      </c>
      <c r="L32" s="8">
        <v>18.899999999999999</v>
      </c>
      <c r="M32" s="8">
        <v>19.8</v>
      </c>
      <c r="N32" s="8">
        <v>23.8</v>
      </c>
      <c r="O32" s="8">
        <v>21</v>
      </c>
      <c r="P32" s="8">
        <v>23</v>
      </c>
      <c r="Q32" s="8">
        <v>19.2</v>
      </c>
      <c r="R32" s="8">
        <v>21.4</v>
      </c>
      <c r="S32" s="8">
        <v>21.9</v>
      </c>
    </row>
    <row r="33" spans="1:19" ht="15" customHeight="1">
      <c r="A33" s="101" t="s">
        <v>292</v>
      </c>
      <c r="B33" s="8">
        <v>86.3</v>
      </c>
      <c r="C33" s="8">
        <v>85.7</v>
      </c>
      <c r="D33" s="8">
        <v>86.6</v>
      </c>
      <c r="E33" s="8">
        <v>65</v>
      </c>
      <c r="F33" s="8">
        <v>83</v>
      </c>
      <c r="G33" s="8">
        <v>84.5</v>
      </c>
      <c r="H33" s="8">
        <v>77.8</v>
      </c>
      <c r="I33" s="8">
        <v>83.6</v>
      </c>
      <c r="J33" s="8">
        <v>79.400000000000006</v>
      </c>
      <c r="K33" s="8">
        <v>80.7</v>
      </c>
      <c r="L33" s="8">
        <v>64.569627732913133</v>
      </c>
      <c r="M33" s="8">
        <v>65.599999999999994</v>
      </c>
      <c r="N33" s="8">
        <v>68.900000000000006</v>
      </c>
      <c r="O33" s="8">
        <v>65.099999999999994</v>
      </c>
      <c r="P33" s="8">
        <v>73.599999999999994</v>
      </c>
      <c r="Q33" s="8">
        <v>63.7</v>
      </c>
      <c r="R33" s="8">
        <v>69.2</v>
      </c>
      <c r="S33" s="8">
        <v>69.2</v>
      </c>
    </row>
    <row r="34" spans="1:19" ht="15" customHeight="1">
      <c r="A34" s="102" t="s">
        <v>51</v>
      </c>
      <c r="B34" s="8">
        <v>93.1</v>
      </c>
      <c r="C34" s="8">
        <v>93.5</v>
      </c>
      <c r="D34" s="8">
        <v>94.6</v>
      </c>
      <c r="E34" s="8">
        <v>67.8</v>
      </c>
      <c r="F34" s="8">
        <v>89.1</v>
      </c>
      <c r="G34" s="8">
        <v>89.8</v>
      </c>
      <c r="H34" s="8">
        <v>83.6</v>
      </c>
      <c r="I34" s="8">
        <v>89.8</v>
      </c>
      <c r="J34" s="8">
        <v>82.9</v>
      </c>
      <c r="K34" s="8">
        <v>84.7</v>
      </c>
      <c r="L34" s="8">
        <v>72.599999999999994</v>
      </c>
      <c r="M34" s="8">
        <v>73</v>
      </c>
      <c r="N34" s="8">
        <v>75.8</v>
      </c>
      <c r="O34" s="8">
        <v>69.099999999999994</v>
      </c>
      <c r="P34" s="8">
        <v>77.900000000000006</v>
      </c>
      <c r="Q34" s="8">
        <v>66.900000000000006</v>
      </c>
      <c r="R34" s="8">
        <v>78.400000000000006</v>
      </c>
      <c r="S34" s="8">
        <v>83.8</v>
      </c>
    </row>
    <row r="35" spans="1:19" ht="15" customHeight="1">
      <c r="A35" s="102" t="s">
        <v>293</v>
      </c>
      <c r="B35" s="8">
        <v>88</v>
      </c>
      <c r="C35" s="8">
        <v>86.7</v>
      </c>
      <c r="D35" s="8">
        <v>90.2</v>
      </c>
      <c r="E35" s="8">
        <v>61.6</v>
      </c>
      <c r="F35" s="8">
        <v>83.7</v>
      </c>
      <c r="G35" s="8">
        <v>83</v>
      </c>
      <c r="H35" s="8">
        <v>71.5</v>
      </c>
      <c r="I35" s="8">
        <v>81.900000000000006</v>
      </c>
      <c r="J35" s="8">
        <v>74.2</v>
      </c>
      <c r="K35" s="8">
        <v>77.400000000000006</v>
      </c>
      <c r="L35" s="46" t="s">
        <v>168</v>
      </c>
      <c r="M35" s="46" t="s">
        <v>168</v>
      </c>
      <c r="N35" s="46" t="s">
        <v>168</v>
      </c>
      <c r="O35" s="46" t="s">
        <v>168</v>
      </c>
      <c r="P35" s="46" t="s">
        <v>168</v>
      </c>
      <c r="Q35" s="46" t="s">
        <v>168</v>
      </c>
      <c r="R35" s="46" t="s">
        <v>168</v>
      </c>
      <c r="S35" s="46" t="s">
        <v>168</v>
      </c>
    </row>
    <row r="36" spans="1:19" ht="15" customHeight="1">
      <c r="A36" s="102" t="s">
        <v>294</v>
      </c>
      <c r="B36" s="8">
        <v>88.4</v>
      </c>
      <c r="C36" s="8">
        <v>93.1</v>
      </c>
      <c r="D36" s="8">
        <v>93.9</v>
      </c>
      <c r="E36" s="8">
        <v>67.599999999999994</v>
      </c>
      <c r="F36" s="8">
        <v>90.9</v>
      </c>
      <c r="G36" s="8">
        <v>86.1</v>
      </c>
      <c r="H36" s="8">
        <v>72.2</v>
      </c>
      <c r="I36" s="8">
        <v>85.4</v>
      </c>
      <c r="J36" s="8">
        <v>80.7</v>
      </c>
      <c r="K36" s="8">
        <v>77.400000000000006</v>
      </c>
      <c r="L36" s="8">
        <v>65.5</v>
      </c>
      <c r="M36" s="8">
        <v>67.7</v>
      </c>
      <c r="N36" s="8">
        <v>72</v>
      </c>
      <c r="O36" s="8">
        <v>68.7</v>
      </c>
      <c r="P36" s="8">
        <v>80.599999999999994</v>
      </c>
      <c r="Q36" s="8">
        <v>74.5</v>
      </c>
      <c r="R36" s="8">
        <v>75.5</v>
      </c>
      <c r="S36" s="8">
        <v>76.099999999999994</v>
      </c>
    </row>
    <row r="37" spans="1:19" ht="15" customHeight="1">
      <c r="A37" s="102" t="s">
        <v>295</v>
      </c>
      <c r="B37" s="8">
        <v>82.9</v>
      </c>
      <c r="C37" s="8">
        <v>82.5</v>
      </c>
      <c r="D37" s="8">
        <v>84.1</v>
      </c>
      <c r="E37" s="8">
        <v>62.3</v>
      </c>
      <c r="F37" s="8">
        <v>80</v>
      </c>
      <c r="G37" s="8">
        <v>82.9</v>
      </c>
      <c r="H37" s="8">
        <v>78.900000000000006</v>
      </c>
      <c r="I37" s="8">
        <v>82.2</v>
      </c>
      <c r="J37" s="8">
        <v>78.599999999999994</v>
      </c>
      <c r="K37" s="8">
        <v>68.5</v>
      </c>
      <c r="L37" s="8">
        <v>65.5</v>
      </c>
      <c r="M37" s="8">
        <v>63.6</v>
      </c>
      <c r="N37" s="8">
        <v>65.8</v>
      </c>
      <c r="O37" s="8">
        <v>62.6</v>
      </c>
      <c r="P37" s="8">
        <v>70.400000000000006</v>
      </c>
      <c r="Q37" s="8">
        <v>58.2</v>
      </c>
      <c r="R37" s="8">
        <v>68.900000000000006</v>
      </c>
      <c r="S37" s="8">
        <v>71.8</v>
      </c>
    </row>
    <row r="38" spans="1:19" ht="15" customHeight="1">
      <c r="A38" s="102" t="s">
        <v>296</v>
      </c>
      <c r="B38" s="8">
        <v>88.8</v>
      </c>
      <c r="C38" s="8">
        <v>87.3</v>
      </c>
      <c r="D38" s="8">
        <v>87.6</v>
      </c>
      <c r="E38" s="8">
        <v>67</v>
      </c>
      <c r="F38" s="8">
        <v>84.4</v>
      </c>
      <c r="G38" s="8">
        <v>85.1</v>
      </c>
      <c r="H38" s="8">
        <v>77.099999999999994</v>
      </c>
      <c r="I38" s="8">
        <v>83.9</v>
      </c>
      <c r="J38" s="8">
        <v>79.599999999999994</v>
      </c>
      <c r="K38" s="8">
        <v>81</v>
      </c>
      <c r="L38" s="8">
        <v>63</v>
      </c>
      <c r="M38" s="8">
        <v>65.900000000000006</v>
      </c>
      <c r="N38" s="8">
        <v>69.900000000000006</v>
      </c>
      <c r="O38" s="8">
        <v>66</v>
      </c>
      <c r="P38" s="8">
        <v>74.400000000000006</v>
      </c>
      <c r="Q38" s="8">
        <v>66.099999999999994</v>
      </c>
      <c r="R38" s="8">
        <v>67.8</v>
      </c>
      <c r="S38" s="8">
        <v>65.2</v>
      </c>
    </row>
    <row r="39" spans="1:19" ht="15" customHeight="1">
      <c r="A39" s="101" t="s">
        <v>310</v>
      </c>
      <c r="B39" s="8">
        <v>450.5</v>
      </c>
      <c r="C39" s="8">
        <v>442.3</v>
      </c>
      <c r="D39" s="8">
        <v>454.3</v>
      </c>
      <c r="E39" s="8">
        <v>378.3</v>
      </c>
      <c r="F39" s="8">
        <v>438.4</v>
      </c>
      <c r="G39" s="8">
        <v>454.3</v>
      </c>
      <c r="H39" s="8">
        <v>394</v>
      </c>
      <c r="I39" s="8">
        <v>469.8</v>
      </c>
      <c r="J39" s="8">
        <v>451.4</v>
      </c>
      <c r="K39" s="8">
        <v>445</v>
      </c>
      <c r="L39" s="8">
        <v>393.8</v>
      </c>
      <c r="M39" s="8">
        <v>476.1</v>
      </c>
      <c r="N39" s="8">
        <v>464.3</v>
      </c>
      <c r="O39" s="8">
        <v>389.7</v>
      </c>
      <c r="P39" s="8">
        <v>473.3</v>
      </c>
      <c r="Q39" s="8">
        <v>413.6</v>
      </c>
      <c r="R39" s="8">
        <v>430.8</v>
      </c>
      <c r="S39" s="8">
        <v>474.6</v>
      </c>
    </row>
    <row r="40" spans="1:19" ht="15" customHeight="1">
      <c r="A40" s="101" t="s">
        <v>298</v>
      </c>
      <c r="B40" s="21" t="s">
        <v>25</v>
      </c>
      <c r="C40" s="21" t="s">
        <v>25</v>
      </c>
      <c r="D40" s="21" t="s">
        <v>25</v>
      </c>
      <c r="E40" s="21" t="s">
        <v>25</v>
      </c>
      <c r="F40" s="21" t="s">
        <v>25</v>
      </c>
      <c r="G40" s="21" t="s">
        <v>25</v>
      </c>
      <c r="H40" s="21" t="s">
        <v>25</v>
      </c>
      <c r="I40" s="21" t="s">
        <v>25</v>
      </c>
      <c r="J40" s="21" t="s">
        <v>25</v>
      </c>
      <c r="K40" s="21" t="s">
        <v>25</v>
      </c>
      <c r="L40" s="21" t="s">
        <v>25</v>
      </c>
      <c r="M40" s="21" t="s">
        <v>25</v>
      </c>
      <c r="N40" s="13">
        <v>228.7</v>
      </c>
      <c r="O40" s="13">
        <v>239.7</v>
      </c>
      <c r="P40" s="13">
        <v>295.10000000000002</v>
      </c>
      <c r="Q40" s="13">
        <v>263.7</v>
      </c>
      <c r="R40" s="13">
        <v>261.2</v>
      </c>
      <c r="S40" s="13">
        <v>288.7</v>
      </c>
    </row>
    <row r="41" spans="1:19" ht="20.100000000000001" customHeight="1">
      <c r="A41" s="7" t="s">
        <v>24</v>
      </c>
    </row>
    <row r="42" spans="1:19">
      <c r="A42" s="2" t="s">
        <v>299</v>
      </c>
    </row>
    <row r="43" spans="1:19">
      <c r="A43" s="2" t="s">
        <v>300</v>
      </c>
    </row>
    <row r="44" spans="1:19">
      <c r="A44" s="2" t="s">
        <v>301</v>
      </c>
    </row>
    <row r="45" spans="1:19">
      <c r="A45" s="2" t="s">
        <v>302</v>
      </c>
    </row>
    <row r="46" spans="1:19">
      <c r="A46" s="2" t="s">
        <v>303</v>
      </c>
    </row>
    <row r="47" spans="1:19">
      <c r="A47" s="2" t="s">
        <v>304</v>
      </c>
    </row>
    <row r="48" spans="1:19">
      <c r="A48" s="2" t="s">
        <v>305</v>
      </c>
    </row>
    <row r="49" spans="1:1">
      <c r="A49" s="2" t="s">
        <v>306</v>
      </c>
    </row>
    <row r="50" spans="1:1">
      <c r="A50" s="2" t="s">
        <v>307</v>
      </c>
    </row>
    <row r="51" spans="1:1">
      <c r="A51" s="2" t="s">
        <v>308</v>
      </c>
    </row>
    <row r="53" spans="1:1">
      <c r="A53" s="2" t="s">
        <v>166</v>
      </c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>
    <oddFooter>&amp;L&amp;"MetaNormalLF-Roman,Standard"&amp;10Statistisches Bundesamt, Tabellen zu den UGR, Teil 5, 2018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workbookViewId="0"/>
  </sheetViews>
  <sheetFormatPr baseColWidth="10" defaultRowHeight="12"/>
  <cols>
    <col min="1" max="1" width="36.7109375" style="4" customWidth="1"/>
    <col min="2" max="9" width="11.42578125" style="4" hidden="1" customWidth="1"/>
    <col min="10" max="19" width="10.28515625" style="4" customWidth="1"/>
    <col min="20" max="16384" width="11.42578125" style="4"/>
  </cols>
  <sheetData>
    <row r="1" spans="1:20" ht="20.25" customHeight="1">
      <c r="A1" s="96" t="s">
        <v>311</v>
      </c>
      <c r="N1" s="24"/>
      <c r="Q1" s="39"/>
    </row>
    <row r="2" spans="1:20" ht="15.75">
      <c r="A2" s="3" t="s">
        <v>53</v>
      </c>
    </row>
    <row r="3" spans="1:20" ht="20.100000000000001" customHeight="1"/>
    <row r="4" spans="1:20" s="1" customFormat="1" ht="30" customHeight="1">
      <c r="A4" s="18" t="s">
        <v>27</v>
      </c>
      <c r="B4" s="17">
        <v>2000</v>
      </c>
      <c r="C4" s="17">
        <v>2001</v>
      </c>
      <c r="D4" s="17">
        <v>2002</v>
      </c>
      <c r="E4" s="17">
        <v>2003</v>
      </c>
      <c r="F4" s="17">
        <v>2004</v>
      </c>
      <c r="G4" s="17">
        <v>2005</v>
      </c>
      <c r="H4" s="17">
        <v>2006</v>
      </c>
      <c r="I4" s="17">
        <v>2007</v>
      </c>
      <c r="J4" s="17">
        <v>2008</v>
      </c>
      <c r="K4" s="17">
        <v>2009</v>
      </c>
      <c r="L4" s="17" t="s">
        <v>284</v>
      </c>
      <c r="M4" s="17">
        <v>2011</v>
      </c>
      <c r="N4" s="17">
        <v>2012</v>
      </c>
      <c r="O4" s="15">
        <v>2013</v>
      </c>
      <c r="P4" s="17">
        <v>2014</v>
      </c>
      <c r="Q4" s="23">
        <v>2015</v>
      </c>
      <c r="R4" s="17">
        <v>2016</v>
      </c>
      <c r="S4" s="23" t="s">
        <v>285</v>
      </c>
      <c r="T4" s="97"/>
    </row>
    <row r="5" spans="1:20" ht="15" customHeight="1">
      <c r="A5" s="101" t="s">
        <v>28</v>
      </c>
      <c r="B5" s="22">
        <v>7016</v>
      </c>
      <c r="C5" s="22">
        <v>7046</v>
      </c>
      <c r="D5" s="22">
        <v>6941</v>
      </c>
      <c r="E5" s="22">
        <v>6839</v>
      </c>
      <c r="F5" s="22">
        <v>6947</v>
      </c>
      <c r="G5" s="22">
        <v>6839</v>
      </c>
      <c r="H5" s="22">
        <v>6702</v>
      </c>
      <c r="I5" s="22">
        <v>6572</v>
      </c>
      <c r="J5" s="22">
        <v>7038</v>
      </c>
      <c r="K5" s="22">
        <v>6908</v>
      </c>
      <c r="L5" s="22">
        <v>6587</v>
      </c>
      <c r="M5" s="22">
        <v>6491</v>
      </c>
      <c r="N5" s="22">
        <v>6518</v>
      </c>
      <c r="O5" s="22">
        <v>6526</v>
      </c>
      <c r="P5" s="22">
        <v>6461</v>
      </c>
      <c r="Q5" s="22">
        <v>6518</v>
      </c>
      <c r="R5" s="22">
        <v>6316</v>
      </c>
      <c r="S5" s="22">
        <v>6267</v>
      </c>
    </row>
    <row r="6" spans="1:20" ht="15" customHeight="1">
      <c r="A6" s="102" t="s">
        <v>29</v>
      </c>
      <c r="B6" s="22">
        <v>3822</v>
      </c>
      <c r="C6" s="22">
        <v>3743</v>
      </c>
      <c r="D6" s="22">
        <v>3752</v>
      </c>
      <c r="E6" s="22">
        <v>3507</v>
      </c>
      <c r="F6" s="22">
        <v>3746</v>
      </c>
      <c r="G6" s="22">
        <v>3732</v>
      </c>
      <c r="H6" s="22">
        <v>3663</v>
      </c>
      <c r="I6" s="22">
        <v>3673</v>
      </c>
      <c r="J6" s="22">
        <v>3960</v>
      </c>
      <c r="K6" s="22">
        <v>3985</v>
      </c>
      <c r="L6" s="22">
        <v>3925</v>
      </c>
      <c r="M6" s="22">
        <v>3862</v>
      </c>
      <c r="N6" s="22">
        <v>3766</v>
      </c>
      <c r="O6" s="22">
        <v>3913</v>
      </c>
      <c r="P6" s="22">
        <v>3850</v>
      </c>
      <c r="Q6" s="22">
        <v>3899</v>
      </c>
      <c r="R6" s="22">
        <v>3773</v>
      </c>
      <c r="S6" s="22">
        <v>3740</v>
      </c>
    </row>
    <row r="7" spans="1:20" ht="15" customHeight="1">
      <c r="A7" s="103" t="s">
        <v>30</v>
      </c>
      <c r="B7" s="22">
        <v>2969</v>
      </c>
      <c r="C7" s="22">
        <v>2897</v>
      </c>
      <c r="D7" s="22">
        <v>3015</v>
      </c>
      <c r="E7" s="22">
        <v>2964</v>
      </c>
      <c r="F7" s="22">
        <v>3112</v>
      </c>
      <c r="G7" s="22">
        <v>3174</v>
      </c>
      <c r="H7" s="22">
        <v>3115</v>
      </c>
      <c r="I7" s="22">
        <v>2992</v>
      </c>
      <c r="J7" s="22">
        <v>3213</v>
      </c>
      <c r="K7" s="22">
        <v>3226</v>
      </c>
      <c r="L7" s="22">
        <v>3298</v>
      </c>
      <c r="M7" s="22">
        <v>3248</v>
      </c>
      <c r="N7" s="22">
        <v>3057</v>
      </c>
      <c r="O7" s="22">
        <v>3128</v>
      </c>
      <c r="P7" s="22">
        <v>3220</v>
      </c>
      <c r="Q7" s="22">
        <v>3283</v>
      </c>
      <c r="R7" s="22">
        <v>3202</v>
      </c>
      <c r="S7" s="22">
        <v>3203</v>
      </c>
    </row>
    <row r="8" spans="1:20" ht="15" customHeight="1">
      <c r="A8" s="105" t="s">
        <v>31</v>
      </c>
      <c r="B8" s="22">
        <v>2914</v>
      </c>
      <c r="C8" s="22">
        <v>2850</v>
      </c>
      <c r="D8" s="22">
        <v>2962</v>
      </c>
      <c r="E8" s="22">
        <v>2833</v>
      </c>
      <c r="F8" s="22">
        <v>3057</v>
      </c>
      <c r="G8" s="22">
        <v>3110</v>
      </c>
      <c r="H8" s="22">
        <v>3058</v>
      </c>
      <c r="I8" s="22">
        <v>2955</v>
      </c>
      <c r="J8" s="22">
        <v>3164</v>
      </c>
      <c r="K8" s="22">
        <v>3178</v>
      </c>
      <c r="L8" s="22">
        <v>3234</v>
      </c>
      <c r="M8" s="22">
        <v>3173</v>
      </c>
      <c r="N8" s="22">
        <v>2893</v>
      </c>
      <c r="O8" s="22">
        <v>3066</v>
      </c>
      <c r="P8" s="22">
        <v>3159</v>
      </c>
      <c r="Q8" s="22">
        <v>3210</v>
      </c>
      <c r="R8" s="22">
        <v>3131</v>
      </c>
      <c r="S8" s="22">
        <v>3131</v>
      </c>
    </row>
    <row r="9" spans="1:20" ht="15" customHeight="1">
      <c r="A9" s="105" t="s">
        <v>32</v>
      </c>
      <c r="B9" s="22">
        <v>47</v>
      </c>
      <c r="C9" s="22">
        <v>43</v>
      </c>
      <c r="D9" s="22">
        <v>48</v>
      </c>
      <c r="E9" s="22">
        <v>124</v>
      </c>
      <c r="F9" s="22">
        <v>46</v>
      </c>
      <c r="G9" s="22">
        <v>53</v>
      </c>
      <c r="H9" s="22">
        <v>45</v>
      </c>
      <c r="I9" s="22">
        <v>30</v>
      </c>
      <c r="J9" s="22">
        <v>43</v>
      </c>
      <c r="K9" s="22">
        <v>36</v>
      </c>
      <c r="L9" s="22">
        <v>43</v>
      </c>
      <c r="M9" s="22">
        <v>60</v>
      </c>
      <c r="N9" s="22">
        <v>152</v>
      </c>
      <c r="O9" s="22">
        <v>53</v>
      </c>
      <c r="P9" s="22">
        <v>49</v>
      </c>
      <c r="Q9" s="22">
        <v>53</v>
      </c>
      <c r="R9" s="22">
        <v>45</v>
      </c>
      <c r="S9" s="22">
        <v>42</v>
      </c>
    </row>
    <row r="10" spans="1:20" ht="15" customHeight="1">
      <c r="A10" s="105" t="s">
        <v>33</v>
      </c>
      <c r="B10" s="22">
        <v>9</v>
      </c>
      <c r="C10" s="22">
        <v>5</v>
      </c>
      <c r="D10" s="22">
        <v>5</v>
      </c>
      <c r="E10" s="22">
        <v>7</v>
      </c>
      <c r="F10" s="22">
        <v>8</v>
      </c>
      <c r="G10" s="22">
        <v>10</v>
      </c>
      <c r="H10" s="22">
        <v>12</v>
      </c>
      <c r="I10" s="22">
        <v>8</v>
      </c>
      <c r="J10" s="22">
        <v>6</v>
      </c>
      <c r="K10" s="22">
        <v>11</v>
      </c>
      <c r="L10" s="22">
        <v>21</v>
      </c>
      <c r="M10" s="22">
        <v>15</v>
      </c>
      <c r="N10" s="22">
        <v>12</v>
      </c>
      <c r="O10" s="22">
        <v>9</v>
      </c>
      <c r="P10" s="22">
        <v>11</v>
      </c>
      <c r="Q10" s="22">
        <v>19</v>
      </c>
      <c r="R10" s="22">
        <v>25</v>
      </c>
      <c r="S10" s="22">
        <v>29.7</v>
      </c>
    </row>
    <row r="11" spans="1:20" ht="15" customHeight="1">
      <c r="A11" s="103" t="s">
        <v>287</v>
      </c>
      <c r="B11" s="22">
        <v>843</v>
      </c>
      <c r="C11" s="22">
        <v>837</v>
      </c>
      <c r="D11" s="22">
        <v>728</v>
      </c>
      <c r="E11" s="22">
        <v>531</v>
      </c>
      <c r="F11" s="22">
        <v>625</v>
      </c>
      <c r="G11" s="22">
        <v>549</v>
      </c>
      <c r="H11" s="22">
        <v>539</v>
      </c>
      <c r="I11" s="22">
        <v>671</v>
      </c>
      <c r="J11" s="22">
        <v>737</v>
      </c>
      <c r="K11" s="22">
        <v>749</v>
      </c>
      <c r="L11" s="22">
        <v>627</v>
      </c>
      <c r="M11" s="22">
        <v>614</v>
      </c>
      <c r="N11" s="22">
        <v>709</v>
      </c>
      <c r="O11" s="22">
        <v>785</v>
      </c>
      <c r="P11" s="22">
        <v>630</v>
      </c>
      <c r="Q11" s="22">
        <v>616</v>
      </c>
      <c r="R11" s="22">
        <v>571</v>
      </c>
      <c r="S11" s="22">
        <v>537</v>
      </c>
    </row>
    <row r="12" spans="1:20" ht="15" customHeight="1">
      <c r="A12" s="103" t="s">
        <v>34</v>
      </c>
      <c r="B12" s="22">
        <v>10</v>
      </c>
      <c r="C12" s="22">
        <v>9</v>
      </c>
      <c r="D12" s="22">
        <v>9</v>
      </c>
      <c r="E12" s="22">
        <v>12</v>
      </c>
      <c r="F12" s="22">
        <v>10</v>
      </c>
      <c r="G12" s="22">
        <v>9</v>
      </c>
      <c r="H12" s="22">
        <v>9</v>
      </c>
      <c r="I12" s="22">
        <v>10</v>
      </c>
      <c r="J12" s="22">
        <v>10</v>
      </c>
      <c r="K12" s="22">
        <v>10</v>
      </c>
      <c r="L12" s="46" t="s">
        <v>168</v>
      </c>
      <c r="M12" s="46" t="s">
        <v>168</v>
      </c>
      <c r="N12" s="46" t="s">
        <v>168</v>
      </c>
      <c r="O12" s="46" t="s">
        <v>168</v>
      </c>
      <c r="P12" s="46" t="s">
        <v>168</v>
      </c>
      <c r="Q12" s="46" t="s">
        <v>168</v>
      </c>
      <c r="R12" s="46" t="s">
        <v>168</v>
      </c>
      <c r="S12" s="46" t="s">
        <v>168</v>
      </c>
    </row>
    <row r="13" spans="1:20" ht="15" customHeight="1">
      <c r="A13" s="102" t="s">
        <v>35</v>
      </c>
      <c r="B13" s="22">
        <v>2833</v>
      </c>
      <c r="C13" s="22">
        <v>2906</v>
      </c>
      <c r="D13" s="22">
        <v>2790</v>
      </c>
      <c r="E13" s="22">
        <v>2869</v>
      </c>
      <c r="F13" s="22">
        <v>2739</v>
      </c>
      <c r="G13" s="22">
        <v>2664</v>
      </c>
      <c r="H13" s="22">
        <v>2638</v>
      </c>
      <c r="I13" s="22">
        <v>2496</v>
      </c>
      <c r="J13" s="22">
        <v>2558</v>
      </c>
      <c r="K13" s="22">
        <v>2459</v>
      </c>
      <c r="L13" s="22">
        <v>2195</v>
      </c>
      <c r="M13" s="22">
        <v>2140</v>
      </c>
      <c r="N13" s="22">
        <v>2226</v>
      </c>
      <c r="O13" s="22">
        <v>2115</v>
      </c>
      <c r="P13" s="22">
        <v>2130</v>
      </c>
      <c r="Q13" s="22">
        <v>2164</v>
      </c>
      <c r="R13" s="22">
        <v>2128</v>
      </c>
      <c r="S13" s="22">
        <v>2094.6000000000004</v>
      </c>
    </row>
    <row r="14" spans="1:20" ht="15" customHeight="1">
      <c r="A14" s="103" t="s">
        <v>36</v>
      </c>
      <c r="B14" s="22">
        <v>2068</v>
      </c>
      <c r="C14" s="22">
        <v>2112</v>
      </c>
      <c r="D14" s="22">
        <v>1970</v>
      </c>
      <c r="E14" s="22">
        <v>2075</v>
      </c>
      <c r="F14" s="22">
        <v>1979</v>
      </c>
      <c r="G14" s="22">
        <v>1947</v>
      </c>
      <c r="H14" s="22">
        <v>2025</v>
      </c>
      <c r="I14" s="22">
        <v>1917</v>
      </c>
      <c r="J14" s="22">
        <v>1962</v>
      </c>
      <c r="K14" s="22">
        <v>1878</v>
      </c>
      <c r="L14" s="22">
        <v>1642</v>
      </c>
      <c r="M14" s="22">
        <v>1598</v>
      </c>
      <c r="N14" s="22">
        <v>1678</v>
      </c>
      <c r="O14" s="22">
        <v>1570</v>
      </c>
      <c r="P14" s="22">
        <v>1574</v>
      </c>
      <c r="Q14" s="22">
        <v>1622</v>
      </c>
      <c r="R14" s="22">
        <v>1605</v>
      </c>
      <c r="S14" s="22">
        <v>1566</v>
      </c>
    </row>
    <row r="15" spans="1:20" ht="15" customHeight="1">
      <c r="A15" s="105" t="s">
        <v>37</v>
      </c>
      <c r="B15" s="22">
        <v>1446</v>
      </c>
      <c r="C15" s="22">
        <v>1473</v>
      </c>
      <c r="D15" s="22">
        <v>1361</v>
      </c>
      <c r="E15" s="22">
        <v>1323</v>
      </c>
      <c r="F15" s="22">
        <v>1365</v>
      </c>
      <c r="G15" s="22">
        <v>1345</v>
      </c>
      <c r="H15" s="22">
        <v>1483</v>
      </c>
      <c r="I15" s="22">
        <v>1424</v>
      </c>
      <c r="J15" s="22">
        <v>1418</v>
      </c>
      <c r="K15" s="22">
        <v>1452</v>
      </c>
      <c r="L15" s="22">
        <v>1295</v>
      </c>
      <c r="M15" s="22">
        <v>1178</v>
      </c>
      <c r="N15" s="22">
        <v>1090</v>
      </c>
      <c r="O15" s="22">
        <v>1211</v>
      </c>
      <c r="P15" s="22">
        <v>1228</v>
      </c>
      <c r="Q15" s="22">
        <v>1253</v>
      </c>
      <c r="R15" s="22">
        <v>1267</v>
      </c>
      <c r="S15" s="22">
        <v>1227</v>
      </c>
    </row>
    <row r="16" spans="1:20" ht="15" customHeight="1">
      <c r="A16" s="105" t="s">
        <v>38</v>
      </c>
      <c r="B16" s="22">
        <v>621</v>
      </c>
      <c r="C16" s="22">
        <v>639</v>
      </c>
      <c r="D16" s="22">
        <v>609</v>
      </c>
      <c r="E16" s="22">
        <v>751</v>
      </c>
      <c r="F16" s="22">
        <v>614</v>
      </c>
      <c r="G16" s="22">
        <v>602</v>
      </c>
      <c r="H16" s="22">
        <v>542</v>
      </c>
      <c r="I16" s="22">
        <v>493</v>
      </c>
      <c r="J16" s="22">
        <v>544</v>
      </c>
      <c r="K16" s="22">
        <v>426</v>
      </c>
      <c r="L16" s="22">
        <v>347</v>
      </c>
      <c r="M16" s="22">
        <v>420</v>
      </c>
      <c r="N16" s="22">
        <v>588</v>
      </c>
      <c r="O16" s="22">
        <v>399</v>
      </c>
      <c r="P16" s="22">
        <v>346</v>
      </c>
      <c r="Q16" s="22">
        <v>369</v>
      </c>
      <c r="R16" s="22">
        <v>338</v>
      </c>
      <c r="S16" s="22">
        <v>340</v>
      </c>
    </row>
    <row r="17" spans="1:19" ht="15" customHeight="1">
      <c r="A17" s="103" t="s">
        <v>39</v>
      </c>
      <c r="B17" s="22">
        <v>237</v>
      </c>
      <c r="C17" s="22">
        <v>233</v>
      </c>
      <c r="D17" s="22">
        <v>233</v>
      </c>
      <c r="E17" s="22">
        <v>262</v>
      </c>
      <c r="F17" s="22">
        <v>228</v>
      </c>
      <c r="G17" s="22">
        <v>210</v>
      </c>
      <c r="H17" s="22">
        <v>184</v>
      </c>
      <c r="I17" s="22">
        <v>178</v>
      </c>
      <c r="J17" s="22">
        <v>179</v>
      </c>
      <c r="K17" s="22">
        <v>163</v>
      </c>
      <c r="L17" s="22">
        <v>141</v>
      </c>
      <c r="M17" s="22">
        <v>143</v>
      </c>
      <c r="N17" s="22">
        <v>145</v>
      </c>
      <c r="O17" s="22">
        <v>131</v>
      </c>
      <c r="P17" s="22">
        <v>124</v>
      </c>
      <c r="Q17" s="22">
        <v>126</v>
      </c>
      <c r="R17" s="22">
        <v>116</v>
      </c>
      <c r="S17" s="22">
        <v>128.19999999999999</v>
      </c>
    </row>
    <row r="18" spans="1:19" ht="15" customHeight="1">
      <c r="A18" s="103" t="s">
        <v>40</v>
      </c>
      <c r="B18" s="22">
        <v>29</v>
      </c>
      <c r="C18" s="22">
        <v>27</v>
      </c>
      <c r="D18" s="22">
        <v>26</v>
      </c>
      <c r="E18" s="22">
        <v>33</v>
      </c>
      <c r="F18" s="22">
        <v>24</v>
      </c>
      <c r="G18" s="22">
        <v>26</v>
      </c>
      <c r="H18" s="22">
        <v>25</v>
      </c>
      <c r="I18" s="22">
        <v>20</v>
      </c>
      <c r="J18" s="22">
        <v>18</v>
      </c>
      <c r="K18" s="22">
        <v>17</v>
      </c>
      <c r="L18" s="22">
        <v>15</v>
      </c>
      <c r="M18" s="22">
        <v>16</v>
      </c>
      <c r="N18" s="22">
        <v>32</v>
      </c>
      <c r="O18" s="22">
        <v>17</v>
      </c>
      <c r="P18" s="22">
        <v>14</v>
      </c>
      <c r="Q18" s="22">
        <v>14</v>
      </c>
      <c r="R18" s="22">
        <v>11</v>
      </c>
      <c r="S18" s="22">
        <v>11.4</v>
      </c>
    </row>
    <row r="19" spans="1:19" ht="15" customHeight="1">
      <c r="A19" s="103" t="s">
        <v>41</v>
      </c>
      <c r="B19" s="22">
        <v>499</v>
      </c>
      <c r="C19" s="22">
        <v>533</v>
      </c>
      <c r="D19" s="22">
        <v>560</v>
      </c>
      <c r="E19" s="22">
        <v>500</v>
      </c>
      <c r="F19" s="22">
        <v>507</v>
      </c>
      <c r="G19" s="22">
        <v>481</v>
      </c>
      <c r="H19" s="22">
        <v>405</v>
      </c>
      <c r="I19" s="22">
        <v>381</v>
      </c>
      <c r="J19" s="22">
        <v>399</v>
      </c>
      <c r="K19" s="22">
        <v>401</v>
      </c>
      <c r="L19" s="22">
        <v>397</v>
      </c>
      <c r="M19" s="22">
        <v>383</v>
      </c>
      <c r="N19" s="22">
        <v>371</v>
      </c>
      <c r="O19" s="22">
        <v>397</v>
      </c>
      <c r="P19" s="22">
        <v>418</v>
      </c>
      <c r="Q19" s="22">
        <v>402</v>
      </c>
      <c r="R19" s="22">
        <v>396</v>
      </c>
      <c r="S19" s="22">
        <v>389</v>
      </c>
    </row>
    <row r="20" spans="1:19" ht="15" customHeight="1">
      <c r="A20" s="102" t="s">
        <v>288</v>
      </c>
      <c r="B20" s="22">
        <v>361</v>
      </c>
      <c r="C20" s="22">
        <v>397</v>
      </c>
      <c r="D20" s="22">
        <v>399</v>
      </c>
      <c r="E20" s="22">
        <v>463</v>
      </c>
      <c r="F20" s="22">
        <v>462</v>
      </c>
      <c r="G20" s="22">
        <v>443</v>
      </c>
      <c r="H20" s="22">
        <v>401</v>
      </c>
      <c r="I20" s="22">
        <v>403</v>
      </c>
      <c r="J20" s="22">
        <v>520</v>
      </c>
      <c r="K20" s="22">
        <v>464</v>
      </c>
      <c r="L20" s="22">
        <v>467</v>
      </c>
      <c r="M20" s="22">
        <v>488</v>
      </c>
      <c r="N20" s="22">
        <v>526</v>
      </c>
      <c r="O20" s="22">
        <v>497</v>
      </c>
      <c r="P20" s="22">
        <v>481</v>
      </c>
      <c r="Q20" s="22">
        <v>455</v>
      </c>
      <c r="R20" s="22">
        <v>416</v>
      </c>
      <c r="S20" s="22">
        <v>432</v>
      </c>
    </row>
    <row r="21" spans="1:19" ht="15" customHeight="1">
      <c r="A21" s="101" t="s">
        <v>42</v>
      </c>
      <c r="B21" s="22">
        <v>141</v>
      </c>
      <c r="C21" s="22">
        <v>164</v>
      </c>
      <c r="D21" s="22">
        <v>148</v>
      </c>
      <c r="E21" s="22">
        <v>136</v>
      </c>
      <c r="F21" s="22">
        <v>122</v>
      </c>
      <c r="G21" s="22">
        <v>110</v>
      </c>
      <c r="H21" s="22">
        <v>92</v>
      </c>
      <c r="I21" s="22">
        <v>68</v>
      </c>
      <c r="J21" s="22">
        <v>48</v>
      </c>
      <c r="K21" s="22">
        <v>48</v>
      </c>
      <c r="L21" s="22">
        <v>57</v>
      </c>
      <c r="M21" s="22">
        <v>56</v>
      </c>
      <c r="N21" s="22">
        <v>45</v>
      </c>
      <c r="O21" s="22">
        <v>38</v>
      </c>
      <c r="P21" s="22">
        <v>42</v>
      </c>
      <c r="Q21" s="22">
        <v>79</v>
      </c>
      <c r="R21" s="22">
        <v>88</v>
      </c>
      <c r="S21" s="22">
        <v>85</v>
      </c>
    </row>
    <row r="22" spans="1:19" ht="15" customHeight="1">
      <c r="A22" s="101" t="s">
        <v>43</v>
      </c>
      <c r="B22" s="22">
        <v>18</v>
      </c>
      <c r="C22" s="22">
        <v>21</v>
      </c>
      <c r="D22" s="22">
        <v>19</v>
      </c>
      <c r="E22" s="22">
        <v>20</v>
      </c>
      <c r="F22" s="22">
        <v>16</v>
      </c>
      <c r="G22" s="22">
        <v>16</v>
      </c>
      <c r="H22" s="22">
        <v>15</v>
      </c>
      <c r="I22" s="22">
        <v>12</v>
      </c>
      <c r="J22" s="22">
        <v>11</v>
      </c>
      <c r="K22" s="22">
        <v>12</v>
      </c>
      <c r="L22" s="22">
        <v>16</v>
      </c>
      <c r="M22" s="22">
        <v>17</v>
      </c>
      <c r="N22" s="22">
        <v>16</v>
      </c>
      <c r="O22" s="22">
        <v>16</v>
      </c>
      <c r="P22" s="22">
        <v>21</v>
      </c>
      <c r="Q22" s="22">
        <v>38</v>
      </c>
      <c r="R22" s="22">
        <v>39</v>
      </c>
      <c r="S22" s="22">
        <v>46.4</v>
      </c>
    </row>
    <row r="23" spans="1:19" ht="15" customHeight="1">
      <c r="A23" s="101" t="s">
        <v>289</v>
      </c>
      <c r="B23" s="20" t="s">
        <v>25</v>
      </c>
      <c r="C23" s="20" t="s">
        <v>25</v>
      </c>
      <c r="D23" s="20" t="s">
        <v>25</v>
      </c>
      <c r="E23" s="20" t="s">
        <v>25</v>
      </c>
      <c r="F23" s="20" t="s">
        <v>25</v>
      </c>
      <c r="G23" s="20" t="s">
        <v>25</v>
      </c>
      <c r="H23" s="20" t="s">
        <v>25</v>
      </c>
      <c r="I23" s="20" t="s">
        <v>25</v>
      </c>
      <c r="J23" s="20" t="s">
        <v>25</v>
      </c>
      <c r="K23" s="20" t="s">
        <v>25</v>
      </c>
      <c r="L23" s="20" t="s">
        <v>25</v>
      </c>
      <c r="M23" s="25">
        <v>22</v>
      </c>
      <c r="N23" s="25">
        <v>18</v>
      </c>
      <c r="O23" s="25">
        <v>17</v>
      </c>
      <c r="P23" s="25">
        <v>21</v>
      </c>
      <c r="Q23" s="25">
        <v>30</v>
      </c>
      <c r="R23" s="25">
        <v>29</v>
      </c>
      <c r="S23" s="25">
        <v>28.9</v>
      </c>
    </row>
    <row r="24" spans="1:19" ht="15" customHeight="1">
      <c r="A24" s="101" t="s">
        <v>44</v>
      </c>
      <c r="B24" s="22">
        <v>304</v>
      </c>
      <c r="C24" s="22">
        <v>282</v>
      </c>
      <c r="D24" s="22">
        <v>284</v>
      </c>
      <c r="E24" s="22">
        <v>287</v>
      </c>
      <c r="F24" s="22">
        <v>295</v>
      </c>
      <c r="G24" s="22">
        <v>277</v>
      </c>
      <c r="H24" s="22">
        <v>274</v>
      </c>
      <c r="I24" s="22">
        <v>275</v>
      </c>
      <c r="J24" s="22">
        <v>260</v>
      </c>
      <c r="K24" s="22">
        <v>264</v>
      </c>
      <c r="L24" s="22">
        <v>254</v>
      </c>
      <c r="M24" s="22">
        <v>259</v>
      </c>
      <c r="N24" s="22">
        <v>238</v>
      </c>
      <c r="O24" s="22">
        <v>243</v>
      </c>
      <c r="P24" s="22">
        <v>245</v>
      </c>
      <c r="Q24" s="22">
        <v>237</v>
      </c>
      <c r="R24" s="22">
        <v>243</v>
      </c>
      <c r="S24" s="22">
        <v>250</v>
      </c>
    </row>
    <row r="25" spans="1:19" ht="15" customHeight="1">
      <c r="A25" s="102" t="s">
        <v>45</v>
      </c>
      <c r="B25" s="22">
        <v>18</v>
      </c>
      <c r="C25" s="22">
        <v>16</v>
      </c>
      <c r="D25" s="22">
        <v>17</v>
      </c>
      <c r="E25" s="22">
        <v>16</v>
      </c>
      <c r="F25" s="22">
        <v>16</v>
      </c>
      <c r="G25" s="22">
        <v>15</v>
      </c>
      <c r="H25" s="22">
        <v>15</v>
      </c>
      <c r="I25" s="22">
        <v>16</v>
      </c>
      <c r="J25" s="22">
        <v>14</v>
      </c>
      <c r="K25" s="22">
        <v>14</v>
      </c>
      <c r="L25" s="46" t="s">
        <v>168</v>
      </c>
      <c r="M25" s="46" t="s">
        <v>168</v>
      </c>
      <c r="N25" s="46" t="s">
        <v>168</v>
      </c>
      <c r="O25" s="46" t="s">
        <v>168</v>
      </c>
      <c r="P25" s="46" t="s">
        <v>168</v>
      </c>
      <c r="Q25" s="46" t="s">
        <v>168</v>
      </c>
      <c r="R25" s="46" t="s">
        <v>168</v>
      </c>
      <c r="S25" s="46" t="s">
        <v>168</v>
      </c>
    </row>
    <row r="26" spans="1:19" ht="15" customHeight="1">
      <c r="A26" s="102" t="s">
        <v>290</v>
      </c>
      <c r="B26" s="22">
        <v>287</v>
      </c>
      <c r="C26" s="22">
        <v>266</v>
      </c>
      <c r="D26" s="22">
        <v>267</v>
      </c>
      <c r="E26" s="22">
        <v>271</v>
      </c>
      <c r="F26" s="22">
        <v>279</v>
      </c>
      <c r="G26" s="22">
        <v>262</v>
      </c>
      <c r="H26" s="22">
        <v>259</v>
      </c>
      <c r="I26" s="22">
        <v>259</v>
      </c>
      <c r="J26" s="22">
        <v>245</v>
      </c>
      <c r="K26" s="22">
        <v>250</v>
      </c>
      <c r="L26" s="46" t="s">
        <v>168</v>
      </c>
      <c r="M26" s="46" t="s">
        <v>168</v>
      </c>
      <c r="N26" s="46" t="s">
        <v>168</v>
      </c>
      <c r="O26" s="46" t="s">
        <v>168</v>
      </c>
      <c r="P26" s="46" t="s">
        <v>168</v>
      </c>
      <c r="Q26" s="46" t="s">
        <v>168</v>
      </c>
      <c r="R26" s="46" t="s">
        <v>168</v>
      </c>
      <c r="S26" s="46" t="s">
        <v>168</v>
      </c>
    </row>
    <row r="27" spans="1:19" ht="15" customHeight="1">
      <c r="A27" s="101" t="s">
        <v>46</v>
      </c>
      <c r="B27" s="22">
        <v>452</v>
      </c>
      <c r="C27" s="22">
        <v>448</v>
      </c>
      <c r="D27" s="22">
        <v>459</v>
      </c>
      <c r="E27" s="22">
        <v>446</v>
      </c>
      <c r="F27" s="22">
        <v>441</v>
      </c>
      <c r="G27" s="22">
        <v>420</v>
      </c>
      <c r="H27" s="22">
        <v>358</v>
      </c>
      <c r="I27" s="22">
        <v>403</v>
      </c>
      <c r="J27" s="22">
        <v>369</v>
      </c>
      <c r="K27" s="22">
        <v>384</v>
      </c>
      <c r="L27" s="22">
        <v>364</v>
      </c>
      <c r="M27" s="22">
        <v>398</v>
      </c>
      <c r="N27" s="22">
        <v>402</v>
      </c>
      <c r="O27" s="22">
        <v>357</v>
      </c>
      <c r="P27" s="22">
        <v>373</v>
      </c>
      <c r="Q27" s="22">
        <v>313</v>
      </c>
      <c r="R27" s="22">
        <v>334</v>
      </c>
      <c r="S27" s="22">
        <v>407</v>
      </c>
    </row>
    <row r="28" spans="1:19" ht="15" customHeight="1">
      <c r="A28" s="101" t="s">
        <v>291</v>
      </c>
      <c r="B28" s="22">
        <v>9</v>
      </c>
      <c r="C28" s="22">
        <v>8</v>
      </c>
      <c r="D28" s="22">
        <v>7</v>
      </c>
      <c r="E28" s="22">
        <v>6</v>
      </c>
      <c r="F28" s="22">
        <v>5</v>
      </c>
      <c r="G28" s="22">
        <v>5</v>
      </c>
      <c r="H28" s="22">
        <v>4</v>
      </c>
      <c r="I28" s="22">
        <v>5</v>
      </c>
      <c r="J28" s="22">
        <v>4</v>
      </c>
      <c r="K28" s="22">
        <v>4</v>
      </c>
      <c r="L28" s="22">
        <v>3</v>
      </c>
      <c r="M28" s="22">
        <v>2</v>
      </c>
      <c r="N28" s="46" t="s">
        <v>168</v>
      </c>
      <c r="O28" s="46" t="s">
        <v>168</v>
      </c>
      <c r="P28" s="46" t="s">
        <v>168</v>
      </c>
      <c r="Q28" s="46" t="s">
        <v>168</v>
      </c>
      <c r="R28" s="46" t="s">
        <v>168</v>
      </c>
      <c r="S28" s="46" t="s">
        <v>168</v>
      </c>
    </row>
    <row r="29" spans="1:19" ht="15" customHeight="1">
      <c r="A29" s="101" t="s">
        <v>47</v>
      </c>
      <c r="B29" s="22">
        <v>1078</v>
      </c>
      <c r="C29" s="22">
        <v>1138</v>
      </c>
      <c r="D29" s="22">
        <v>1297</v>
      </c>
      <c r="E29" s="22">
        <v>1266</v>
      </c>
      <c r="F29" s="22">
        <v>1283</v>
      </c>
      <c r="G29" s="22">
        <v>1344</v>
      </c>
      <c r="H29" s="22">
        <v>1429</v>
      </c>
      <c r="I29" s="22">
        <v>1548</v>
      </c>
      <c r="J29" s="22">
        <v>1371</v>
      </c>
      <c r="K29" s="22">
        <v>1471</v>
      </c>
      <c r="L29" s="22">
        <v>1461</v>
      </c>
      <c r="M29" s="22">
        <v>1329</v>
      </c>
      <c r="N29" s="22">
        <v>1306</v>
      </c>
      <c r="O29" s="22">
        <v>1466</v>
      </c>
      <c r="P29" s="22">
        <v>1394</v>
      </c>
      <c r="Q29" s="22">
        <v>1286</v>
      </c>
      <c r="R29" s="22">
        <v>1326</v>
      </c>
      <c r="S29" s="22">
        <v>1309</v>
      </c>
    </row>
    <row r="30" spans="1:19" ht="15" customHeight="1">
      <c r="A30" s="102" t="s">
        <v>48</v>
      </c>
      <c r="B30" s="22">
        <v>1046</v>
      </c>
      <c r="C30" s="22">
        <v>1116</v>
      </c>
      <c r="D30" s="22">
        <v>1276</v>
      </c>
      <c r="E30" s="22">
        <v>1218</v>
      </c>
      <c r="F30" s="22">
        <v>1267</v>
      </c>
      <c r="G30" s="22">
        <v>1323</v>
      </c>
      <c r="H30" s="22">
        <v>1410</v>
      </c>
      <c r="I30" s="22">
        <v>1539</v>
      </c>
      <c r="J30" s="22">
        <v>1363</v>
      </c>
      <c r="K30" s="22">
        <v>1464</v>
      </c>
      <c r="L30" s="22">
        <v>1457</v>
      </c>
      <c r="M30" s="22">
        <v>1307</v>
      </c>
      <c r="N30" s="22">
        <v>1299</v>
      </c>
      <c r="O30" s="22">
        <v>1460</v>
      </c>
      <c r="P30" s="22">
        <v>1392</v>
      </c>
      <c r="Q30" s="22">
        <v>1282</v>
      </c>
      <c r="R30" s="22">
        <v>1323</v>
      </c>
      <c r="S30" s="22">
        <v>1305</v>
      </c>
    </row>
    <row r="31" spans="1:19" ht="15" customHeight="1">
      <c r="A31" s="102" t="s">
        <v>49</v>
      </c>
      <c r="B31" s="22">
        <v>32</v>
      </c>
      <c r="C31" s="22">
        <v>22</v>
      </c>
      <c r="D31" s="22">
        <v>21</v>
      </c>
      <c r="E31" s="22">
        <v>48</v>
      </c>
      <c r="F31" s="22">
        <v>16</v>
      </c>
      <c r="G31" s="22">
        <v>21</v>
      </c>
      <c r="H31" s="22">
        <v>19</v>
      </c>
      <c r="I31" s="22">
        <v>10</v>
      </c>
      <c r="J31" s="22">
        <v>7</v>
      </c>
      <c r="K31" s="22">
        <v>7</v>
      </c>
      <c r="L31" s="22">
        <v>4</v>
      </c>
      <c r="M31" s="22">
        <v>21</v>
      </c>
      <c r="N31" s="22">
        <v>7</v>
      </c>
      <c r="O31" s="22">
        <v>6</v>
      </c>
      <c r="P31" s="22">
        <v>2</v>
      </c>
      <c r="Q31" s="22">
        <v>4</v>
      </c>
      <c r="R31" s="22">
        <v>3</v>
      </c>
      <c r="S31" s="22">
        <v>4</v>
      </c>
    </row>
    <row r="32" spans="1:19" ht="15" customHeight="1">
      <c r="A32" s="101" t="s">
        <v>50</v>
      </c>
      <c r="B32" s="22">
        <v>26</v>
      </c>
      <c r="C32" s="22">
        <v>25</v>
      </c>
      <c r="D32" s="22">
        <v>26</v>
      </c>
      <c r="E32" s="22">
        <v>37</v>
      </c>
      <c r="F32" s="22">
        <v>32</v>
      </c>
      <c r="G32" s="22">
        <v>27</v>
      </c>
      <c r="H32" s="22">
        <v>32</v>
      </c>
      <c r="I32" s="22">
        <v>19</v>
      </c>
      <c r="J32" s="22">
        <v>25</v>
      </c>
      <c r="K32" s="22">
        <v>24</v>
      </c>
      <c r="L32" s="22">
        <v>25</v>
      </c>
      <c r="M32" s="22">
        <v>27</v>
      </c>
      <c r="N32" s="22">
        <v>26</v>
      </c>
      <c r="O32" s="22">
        <v>22</v>
      </c>
      <c r="P32" s="22">
        <v>20</v>
      </c>
      <c r="Q32" s="22">
        <v>18</v>
      </c>
      <c r="R32" s="22">
        <v>17</v>
      </c>
      <c r="S32" s="22">
        <v>18</v>
      </c>
    </row>
    <row r="33" spans="1:19" ht="15" customHeight="1">
      <c r="A33" s="101" t="s">
        <v>292</v>
      </c>
      <c r="B33" s="22">
        <v>4508</v>
      </c>
      <c r="C33" s="22">
        <v>4471</v>
      </c>
      <c r="D33" s="22">
        <v>4437</v>
      </c>
      <c r="E33" s="22">
        <v>4426</v>
      </c>
      <c r="F33" s="22">
        <v>4491</v>
      </c>
      <c r="G33" s="22">
        <v>4628</v>
      </c>
      <c r="H33" s="22">
        <v>4667</v>
      </c>
      <c r="I33" s="22">
        <v>4671</v>
      </c>
      <c r="J33" s="22">
        <v>4690</v>
      </c>
      <c r="K33" s="22">
        <v>4654</v>
      </c>
      <c r="L33" s="22">
        <v>5077</v>
      </c>
      <c r="M33" s="22">
        <v>5104</v>
      </c>
      <c r="N33" s="22">
        <v>5092</v>
      </c>
      <c r="O33" s="22">
        <v>5046</v>
      </c>
      <c r="P33" s="22">
        <v>5071</v>
      </c>
      <c r="Q33" s="22">
        <v>5021</v>
      </c>
      <c r="R33" s="22">
        <v>5049</v>
      </c>
      <c r="S33" s="22">
        <v>5058</v>
      </c>
    </row>
    <row r="34" spans="1:19" ht="15" customHeight="1">
      <c r="A34" s="102" t="s">
        <v>51</v>
      </c>
      <c r="B34" s="22">
        <v>182</v>
      </c>
      <c r="C34" s="22">
        <v>173</v>
      </c>
      <c r="D34" s="22">
        <v>167</v>
      </c>
      <c r="E34" s="22">
        <v>159</v>
      </c>
      <c r="F34" s="22">
        <v>177</v>
      </c>
      <c r="G34" s="22">
        <v>194</v>
      </c>
      <c r="H34" s="22">
        <v>210</v>
      </c>
      <c r="I34" s="22">
        <v>206</v>
      </c>
      <c r="J34" s="22">
        <v>206</v>
      </c>
      <c r="K34" s="22">
        <v>213</v>
      </c>
      <c r="L34" s="22">
        <v>246</v>
      </c>
      <c r="M34" s="22">
        <v>264</v>
      </c>
      <c r="N34" s="22">
        <v>274</v>
      </c>
      <c r="O34" s="22">
        <v>274</v>
      </c>
      <c r="P34" s="22">
        <v>274</v>
      </c>
      <c r="Q34" s="22">
        <v>258</v>
      </c>
      <c r="R34" s="22">
        <v>262</v>
      </c>
      <c r="S34" s="22">
        <v>274</v>
      </c>
    </row>
    <row r="35" spans="1:19" ht="15" customHeight="1">
      <c r="A35" s="102" t="s">
        <v>293</v>
      </c>
      <c r="B35" s="22">
        <v>29</v>
      </c>
      <c r="C35" s="22">
        <v>27</v>
      </c>
      <c r="D35" s="22">
        <v>25</v>
      </c>
      <c r="E35" s="22">
        <v>24</v>
      </c>
      <c r="F35" s="22">
        <v>26</v>
      </c>
      <c r="G35" s="22">
        <v>32</v>
      </c>
      <c r="H35" s="22">
        <v>38</v>
      </c>
      <c r="I35" s="22">
        <v>40</v>
      </c>
      <c r="J35" s="22">
        <v>39</v>
      </c>
      <c r="K35" s="22">
        <v>41</v>
      </c>
      <c r="L35" s="46" t="s">
        <v>168</v>
      </c>
      <c r="M35" s="46" t="s">
        <v>168</v>
      </c>
      <c r="N35" s="46" t="s">
        <v>168</v>
      </c>
      <c r="O35" s="46" t="s">
        <v>168</v>
      </c>
      <c r="P35" s="46" t="s">
        <v>168</v>
      </c>
      <c r="Q35" s="46" t="s">
        <v>168</v>
      </c>
      <c r="R35" s="46" t="s">
        <v>168</v>
      </c>
      <c r="S35" s="46" t="s">
        <v>168</v>
      </c>
    </row>
    <row r="36" spans="1:19" ht="15" customHeight="1">
      <c r="A36" s="102" t="s">
        <v>294</v>
      </c>
      <c r="B36" s="22">
        <v>216</v>
      </c>
      <c r="C36" s="22">
        <v>207</v>
      </c>
      <c r="D36" s="22">
        <v>190</v>
      </c>
      <c r="E36" s="22">
        <v>188</v>
      </c>
      <c r="F36" s="22">
        <v>209</v>
      </c>
      <c r="G36" s="22">
        <v>279</v>
      </c>
      <c r="H36" s="22">
        <v>321</v>
      </c>
      <c r="I36" s="22">
        <v>329</v>
      </c>
      <c r="J36" s="22">
        <v>392</v>
      </c>
      <c r="K36" s="22">
        <v>401</v>
      </c>
      <c r="L36" s="22">
        <v>387</v>
      </c>
      <c r="M36" s="22">
        <v>397</v>
      </c>
      <c r="N36" s="22">
        <v>386</v>
      </c>
      <c r="O36" s="22">
        <v>360</v>
      </c>
      <c r="P36" s="22">
        <v>347</v>
      </c>
      <c r="Q36" s="22">
        <v>268</v>
      </c>
      <c r="R36" s="22">
        <v>279</v>
      </c>
      <c r="S36" s="22">
        <v>276</v>
      </c>
    </row>
    <row r="37" spans="1:19" ht="15" customHeight="1">
      <c r="A37" s="102" t="s">
        <v>295</v>
      </c>
      <c r="B37" s="22">
        <v>2000</v>
      </c>
      <c r="C37" s="22">
        <v>1961</v>
      </c>
      <c r="D37" s="22">
        <v>1931</v>
      </c>
      <c r="E37" s="22">
        <v>1898</v>
      </c>
      <c r="F37" s="22">
        <v>1870</v>
      </c>
      <c r="G37" s="22">
        <v>1862</v>
      </c>
      <c r="H37" s="22">
        <v>1848</v>
      </c>
      <c r="I37" s="22">
        <v>1846</v>
      </c>
      <c r="J37" s="22">
        <v>1756</v>
      </c>
      <c r="K37" s="22">
        <v>1773</v>
      </c>
      <c r="L37" s="22">
        <v>1899</v>
      </c>
      <c r="M37" s="22">
        <v>1813</v>
      </c>
      <c r="N37" s="22">
        <v>1833</v>
      </c>
      <c r="O37" s="22">
        <v>1827</v>
      </c>
      <c r="P37" s="22">
        <v>1830</v>
      </c>
      <c r="Q37" s="22">
        <v>1844</v>
      </c>
      <c r="R37" s="22">
        <v>1844</v>
      </c>
      <c r="S37" s="22">
        <v>1842.5</v>
      </c>
    </row>
    <row r="38" spans="1:19" ht="15" customHeight="1">
      <c r="A38" s="102" t="s">
        <v>296</v>
      </c>
      <c r="B38" s="22">
        <v>2082</v>
      </c>
      <c r="C38" s="22">
        <v>2104</v>
      </c>
      <c r="D38" s="22">
        <v>2124</v>
      </c>
      <c r="E38" s="22">
        <v>2157</v>
      </c>
      <c r="F38" s="22">
        <v>2210</v>
      </c>
      <c r="G38" s="22">
        <v>2260</v>
      </c>
      <c r="H38" s="22">
        <v>2250</v>
      </c>
      <c r="I38" s="22">
        <v>2251</v>
      </c>
      <c r="J38" s="22">
        <v>2297</v>
      </c>
      <c r="K38" s="22">
        <v>2226</v>
      </c>
      <c r="L38" s="22">
        <v>2545</v>
      </c>
      <c r="M38" s="22">
        <v>2630</v>
      </c>
      <c r="N38" s="22">
        <v>2599</v>
      </c>
      <c r="O38" s="22">
        <v>2585</v>
      </c>
      <c r="P38" s="22">
        <v>2620</v>
      </c>
      <c r="Q38" s="22">
        <v>2651</v>
      </c>
      <c r="R38" s="22">
        <v>2631</v>
      </c>
      <c r="S38" s="22">
        <v>2664</v>
      </c>
    </row>
    <row r="39" spans="1:19" ht="15" customHeight="1">
      <c r="A39" s="101" t="s">
        <v>297</v>
      </c>
      <c r="B39" s="22">
        <v>1154</v>
      </c>
      <c r="C39" s="22">
        <v>1132</v>
      </c>
      <c r="D39" s="22">
        <v>1119</v>
      </c>
      <c r="E39" s="22">
        <v>1173</v>
      </c>
      <c r="F39" s="22">
        <v>1248</v>
      </c>
      <c r="G39" s="22">
        <v>1263</v>
      </c>
      <c r="H39" s="22">
        <v>1346</v>
      </c>
      <c r="I39" s="22">
        <v>1471</v>
      </c>
      <c r="J39" s="22">
        <v>1567</v>
      </c>
      <c r="K39" s="22">
        <v>1647</v>
      </c>
      <c r="L39" s="22">
        <v>1829</v>
      </c>
      <c r="M39" s="22">
        <v>2029</v>
      </c>
      <c r="N39" s="22">
        <v>2038</v>
      </c>
      <c r="O39" s="22">
        <v>2003</v>
      </c>
      <c r="P39" s="22">
        <v>2093</v>
      </c>
      <c r="Q39" s="22">
        <v>2100</v>
      </c>
      <c r="R39" s="22">
        <v>2138</v>
      </c>
      <c r="S39" s="22">
        <v>2096</v>
      </c>
    </row>
    <row r="40" spans="1:19" ht="15" customHeight="1">
      <c r="A40" s="101" t="s">
        <v>298</v>
      </c>
      <c r="B40" s="20" t="s">
        <v>25</v>
      </c>
      <c r="C40" s="20" t="s">
        <v>25</v>
      </c>
      <c r="D40" s="20" t="s">
        <v>25</v>
      </c>
      <c r="E40" s="20" t="s">
        <v>25</v>
      </c>
      <c r="F40" s="20" t="s">
        <v>25</v>
      </c>
      <c r="G40" s="20" t="s">
        <v>25</v>
      </c>
      <c r="H40" s="20" t="s">
        <v>25</v>
      </c>
      <c r="I40" s="20" t="s">
        <v>25</v>
      </c>
      <c r="J40" s="20" t="s">
        <v>25</v>
      </c>
      <c r="K40" s="20" t="s">
        <v>25</v>
      </c>
      <c r="L40" s="20" t="s">
        <v>25</v>
      </c>
      <c r="M40" s="20" t="s">
        <v>25</v>
      </c>
      <c r="N40" s="43">
        <v>59</v>
      </c>
      <c r="O40" s="43">
        <v>67</v>
      </c>
      <c r="P40" s="43">
        <v>88</v>
      </c>
      <c r="Q40" s="43">
        <v>107</v>
      </c>
      <c r="R40" s="43">
        <v>99</v>
      </c>
      <c r="S40" s="43">
        <v>98</v>
      </c>
    </row>
    <row r="41" spans="1:19" ht="20.100000000000001" customHeight="1">
      <c r="A41" s="7" t="s">
        <v>24</v>
      </c>
    </row>
    <row r="42" spans="1:19">
      <c r="A42" s="2" t="s">
        <v>299</v>
      </c>
    </row>
    <row r="43" spans="1:19">
      <c r="A43" s="2" t="s">
        <v>300</v>
      </c>
    </row>
    <row r="44" spans="1:19">
      <c r="A44" s="2" t="s">
        <v>301</v>
      </c>
    </row>
    <row r="45" spans="1:19">
      <c r="A45" s="2" t="s">
        <v>302</v>
      </c>
    </row>
    <row r="46" spans="1:19">
      <c r="A46" s="2" t="s">
        <v>303</v>
      </c>
    </row>
    <row r="47" spans="1:19">
      <c r="A47" s="2" t="s">
        <v>304</v>
      </c>
    </row>
    <row r="48" spans="1:19">
      <c r="A48" s="2" t="s">
        <v>305</v>
      </c>
    </row>
    <row r="49" spans="1:1">
      <c r="A49" s="2" t="s">
        <v>306</v>
      </c>
    </row>
    <row r="50" spans="1:1">
      <c r="A50" s="2" t="s">
        <v>307</v>
      </c>
    </row>
    <row r="51" spans="1:1">
      <c r="A51" s="2" t="s">
        <v>308</v>
      </c>
    </row>
    <row r="52" spans="1:1">
      <c r="A52" s="2"/>
    </row>
    <row r="53" spans="1:1">
      <c r="A53" s="2" t="s">
        <v>166</v>
      </c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>
    <oddFooter>&amp;L&amp;"MetaNormalLF-Roman,Standard"&amp;10Statistisches Bundesamt, Tabellen zu den UGR, Teil 5, 2018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workbookViewId="0"/>
  </sheetViews>
  <sheetFormatPr baseColWidth="10" defaultRowHeight="12"/>
  <cols>
    <col min="1" max="1" width="25.7109375" style="4" customWidth="1"/>
    <col min="2" max="2" width="13" style="4" hidden="1" customWidth="1"/>
    <col min="3" max="9" width="11.42578125" style="4" hidden="1" customWidth="1"/>
    <col min="10" max="19" width="10.28515625" style="4" customWidth="1"/>
    <col min="20" max="16384" width="11.42578125" style="4"/>
  </cols>
  <sheetData>
    <row r="1" spans="1:19" ht="20.25" customHeight="1">
      <c r="A1" s="96" t="s">
        <v>312</v>
      </c>
    </row>
    <row r="2" spans="1:19" ht="20.100000000000001" customHeight="1"/>
    <row r="3" spans="1:19" ht="20.100000000000001" customHeight="1">
      <c r="B3" s="42"/>
      <c r="C3" s="42"/>
      <c r="D3" s="42"/>
    </row>
    <row r="4" spans="1:19" s="5" customFormat="1" ht="30" customHeight="1">
      <c r="A4" s="18" t="s">
        <v>151</v>
      </c>
      <c r="B4" s="17">
        <v>2000</v>
      </c>
      <c r="C4" s="17">
        <v>2001</v>
      </c>
      <c r="D4" s="17">
        <v>2002</v>
      </c>
      <c r="E4" s="18">
        <v>2003</v>
      </c>
      <c r="F4" s="17">
        <v>2004</v>
      </c>
      <c r="G4" s="17">
        <v>2005</v>
      </c>
      <c r="H4" s="17">
        <v>2006</v>
      </c>
      <c r="I4" s="17">
        <v>2007</v>
      </c>
      <c r="J4" s="17">
        <v>2008</v>
      </c>
      <c r="K4" s="17">
        <v>2009</v>
      </c>
      <c r="L4" s="17">
        <v>2010</v>
      </c>
      <c r="M4" s="17">
        <v>2011</v>
      </c>
      <c r="N4" s="17">
        <v>2012</v>
      </c>
      <c r="O4" s="15">
        <v>2013</v>
      </c>
      <c r="P4" s="17">
        <v>2014</v>
      </c>
      <c r="Q4" s="23">
        <v>2015</v>
      </c>
      <c r="R4" s="23">
        <v>2016</v>
      </c>
      <c r="S4" s="23" t="s">
        <v>318</v>
      </c>
    </row>
    <row r="5" spans="1:19" s="5" customFormat="1" ht="24.95" customHeight="1">
      <c r="A5" s="98"/>
      <c r="B5" s="98"/>
      <c r="C5" s="98"/>
      <c r="D5" s="98"/>
      <c r="E5" s="98"/>
      <c r="F5" s="98"/>
      <c r="G5" s="98"/>
      <c r="H5" s="98"/>
      <c r="I5" s="98"/>
      <c r="J5" s="108" t="s">
        <v>153</v>
      </c>
      <c r="K5" s="98"/>
      <c r="L5" s="98"/>
      <c r="M5" s="98"/>
      <c r="N5" s="98"/>
      <c r="O5" s="98"/>
      <c r="P5" s="98"/>
      <c r="Q5" s="98"/>
      <c r="R5" s="98"/>
      <c r="S5" s="98"/>
    </row>
    <row r="6" spans="1:19" ht="15" customHeight="1">
      <c r="A6" s="101" t="s">
        <v>319</v>
      </c>
      <c r="B6" s="35">
        <v>14537.9</v>
      </c>
      <c r="C6" s="35">
        <v>14603.087</v>
      </c>
      <c r="D6" s="35">
        <v>13988.3</v>
      </c>
      <c r="E6" s="35">
        <v>13643.7</v>
      </c>
      <c r="F6" s="35">
        <v>13195.8</v>
      </c>
      <c r="G6" s="35">
        <v>13034.5</v>
      </c>
      <c r="H6" s="35">
        <v>12747.9</v>
      </c>
      <c r="I6" s="35">
        <v>12686.644</v>
      </c>
      <c r="J6" s="35">
        <v>12969.674000000001</v>
      </c>
      <c r="K6" s="35">
        <v>12944.903</v>
      </c>
      <c r="L6" s="35">
        <v>12809.492</v>
      </c>
      <c r="M6" s="35">
        <v>12562.6</v>
      </c>
      <c r="N6" s="35">
        <v>12477.388999999999</v>
      </c>
      <c r="O6" s="35">
        <v>12685.993</v>
      </c>
      <c r="P6" s="35">
        <v>12742.19</v>
      </c>
      <c r="Q6" s="35">
        <v>12635.456</v>
      </c>
      <c r="R6" s="35">
        <v>12466.585999999999</v>
      </c>
      <c r="S6" s="35">
        <v>12281.195</v>
      </c>
    </row>
    <row r="7" spans="1:19" ht="15" customHeight="1">
      <c r="A7" s="106" t="s">
        <v>156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</row>
    <row r="8" spans="1:19" ht="15" customHeight="1">
      <c r="A8" s="102" t="s">
        <v>97</v>
      </c>
      <c r="B8" s="35">
        <v>6494.4920000000002</v>
      </c>
      <c r="C8" s="35">
        <v>5306.9110000000001</v>
      </c>
      <c r="D8" s="35">
        <v>5075.3</v>
      </c>
      <c r="E8" s="35">
        <v>4941.3879999999999</v>
      </c>
      <c r="F8" s="35">
        <v>4742.8</v>
      </c>
      <c r="G8" s="35">
        <v>4563.8</v>
      </c>
      <c r="H8" s="35">
        <v>4565.3999999999996</v>
      </c>
      <c r="I8" s="35">
        <v>4545.1940000000004</v>
      </c>
      <c r="J8" s="35">
        <v>4715.1270000000004</v>
      </c>
      <c r="K8" s="35">
        <v>4114.4219999999996</v>
      </c>
      <c r="L8" s="35">
        <v>4358.2240000000002</v>
      </c>
      <c r="M8" s="35">
        <v>4201.0969999999998</v>
      </c>
      <c r="N8" s="35">
        <v>4090.5770000000002</v>
      </c>
      <c r="O8" s="35">
        <v>4166.6139999999996</v>
      </c>
      <c r="P8" s="35">
        <v>4151.0640000000003</v>
      </c>
      <c r="Q8" s="35">
        <v>4102.5420000000004</v>
      </c>
      <c r="R8" s="35">
        <v>4027.5340000000001</v>
      </c>
      <c r="S8" s="35">
        <v>0</v>
      </c>
    </row>
    <row r="9" spans="1:19" ht="15" customHeight="1">
      <c r="A9" s="102" t="s">
        <v>163</v>
      </c>
      <c r="B9" s="35">
        <v>4569.8</v>
      </c>
      <c r="C9" s="35">
        <v>4548.5870000000004</v>
      </c>
      <c r="D9" s="35">
        <v>4427.2</v>
      </c>
      <c r="E9" s="35">
        <v>4371.9579999999996</v>
      </c>
      <c r="F9" s="35">
        <v>4285.1000000000004</v>
      </c>
      <c r="G9" s="35">
        <v>4236</v>
      </c>
      <c r="H9" s="35">
        <v>4081.2</v>
      </c>
      <c r="I9" s="35">
        <v>4071.1990000000001</v>
      </c>
      <c r="J9" s="35">
        <v>4217.7110000000002</v>
      </c>
      <c r="K9" s="35">
        <v>4205.4930000000004</v>
      </c>
      <c r="L9" s="35">
        <v>4183.1109999999999</v>
      </c>
      <c r="M9" s="35">
        <v>4184.9780000000001</v>
      </c>
      <c r="N9" s="35">
        <v>4191.3689999999997</v>
      </c>
      <c r="O9" s="35">
        <v>4267.6109999999999</v>
      </c>
      <c r="P9" s="35">
        <v>4295.68</v>
      </c>
      <c r="Q9" s="35">
        <v>4284.6390000000001</v>
      </c>
      <c r="R9" s="35">
        <v>4217.7</v>
      </c>
      <c r="S9" s="35">
        <v>4199.01</v>
      </c>
    </row>
    <row r="10" spans="1:19" ht="15" customHeight="1">
      <c r="A10" s="101" t="s">
        <v>320</v>
      </c>
      <c r="B10" s="35">
        <v>25633.200000000001</v>
      </c>
      <c r="C10" s="35">
        <v>25783.928</v>
      </c>
      <c r="D10" s="35">
        <v>26103</v>
      </c>
      <c r="E10" s="35">
        <v>26334.32</v>
      </c>
      <c r="F10" s="35">
        <v>25659.3</v>
      </c>
      <c r="G10" s="35">
        <v>26857.8</v>
      </c>
      <c r="H10" s="35">
        <v>26521.4</v>
      </c>
      <c r="I10" s="35">
        <v>27125.298999999999</v>
      </c>
      <c r="J10" s="35">
        <v>26686.7</v>
      </c>
      <c r="K10" s="35">
        <v>26980.9</v>
      </c>
      <c r="L10" s="35">
        <v>26509.1</v>
      </c>
      <c r="M10" s="35">
        <v>26758.1</v>
      </c>
      <c r="N10" s="35">
        <v>28131.7</v>
      </c>
      <c r="O10" s="35">
        <v>28133.4</v>
      </c>
      <c r="P10" s="35">
        <v>28339</v>
      </c>
      <c r="Q10" s="35">
        <v>27652.400000000001</v>
      </c>
      <c r="R10" s="35">
        <v>27376.1</v>
      </c>
      <c r="S10" s="35">
        <v>27577.599999999999</v>
      </c>
    </row>
    <row r="11" spans="1:19" ht="15" customHeight="1">
      <c r="A11" s="102" t="s">
        <v>156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</row>
    <row r="12" spans="1:19" ht="15" customHeight="1">
      <c r="A12" s="102" t="s">
        <v>164</v>
      </c>
      <c r="B12" s="35">
        <v>10015.799999999999</v>
      </c>
      <c r="C12" s="35">
        <v>10096.558999999999</v>
      </c>
      <c r="D12" s="35">
        <v>9968.4</v>
      </c>
      <c r="E12" s="35">
        <v>10481.91</v>
      </c>
      <c r="F12" s="35">
        <v>9839.7000000000007</v>
      </c>
      <c r="G12" s="35">
        <v>10663.5</v>
      </c>
      <c r="H12" s="35">
        <v>10560.1</v>
      </c>
      <c r="I12" s="35">
        <v>10958.187</v>
      </c>
      <c r="J12" s="35">
        <v>11165.8</v>
      </c>
      <c r="K12" s="35">
        <v>11488.7</v>
      </c>
      <c r="L12" s="35">
        <v>11173.3</v>
      </c>
      <c r="M12" s="35">
        <v>11216.2</v>
      </c>
      <c r="N12" s="35">
        <v>12072.6</v>
      </c>
      <c r="O12" s="35">
        <v>12382.5</v>
      </c>
      <c r="P12" s="35">
        <v>12407.6</v>
      </c>
      <c r="Q12" s="35">
        <v>11998.9</v>
      </c>
      <c r="R12" s="35">
        <v>12255.1</v>
      </c>
      <c r="S12" s="35">
        <v>12239.5</v>
      </c>
    </row>
    <row r="13" spans="1:19" ht="15" customHeight="1">
      <c r="A13" s="101" t="s">
        <v>101</v>
      </c>
      <c r="B13" s="35">
        <v>122056.102</v>
      </c>
      <c r="C13" s="35">
        <v>122056.102</v>
      </c>
      <c r="D13" s="35">
        <v>121797.152</v>
      </c>
      <c r="E13" s="35">
        <v>121538.202</v>
      </c>
      <c r="F13" s="35">
        <v>121049.201</v>
      </c>
      <c r="G13" s="35">
        <v>120560.2</v>
      </c>
      <c r="H13" s="35">
        <v>124511.458</v>
      </c>
      <c r="I13" s="35">
        <v>128462.716</v>
      </c>
      <c r="J13" s="35">
        <v>128608.39399999999</v>
      </c>
      <c r="K13" s="35">
        <v>128754.072</v>
      </c>
      <c r="L13" s="35">
        <v>128899.75</v>
      </c>
      <c r="M13" s="35">
        <v>145044.20000000001</v>
      </c>
      <c r="N13" s="35">
        <v>161188.65</v>
      </c>
      <c r="O13" s="35">
        <v>177333.1</v>
      </c>
      <c r="P13" s="35" t="s">
        <v>25</v>
      </c>
      <c r="Q13" s="35" t="s">
        <v>25</v>
      </c>
      <c r="R13" s="35">
        <v>173674</v>
      </c>
      <c r="S13" s="35" t="s">
        <v>25</v>
      </c>
    </row>
    <row r="14" spans="1:19" ht="15" customHeight="1">
      <c r="A14" s="106" t="s">
        <v>156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</row>
    <row r="15" spans="1:19" ht="15" customHeight="1">
      <c r="A15" s="102" t="s">
        <v>103</v>
      </c>
      <c r="B15" s="35">
        <v>51385.754000000001</v>
      </c>
      <c r="C15" s="35">
        <v>51385.754000000001</v>
      </c>
      <c r="D15" s="35">
        <v>52998.563999999998</v>
      </c>
      <c r="E15" s="35">
        <v>54611.374000000003</v>
      </c>
      <c r="F15" s="35">
        <v>55686.936999999998</v>
      </c>
      <c r="G15" s="35">
        <v>56762.5</v>
      </c>
      <c r="H15" s="35">
        <v>57992.105499999998</v>
      </c>
      <c r="I15" s="35">
        <v>59221.711000000003</v>
      </c>
      <c r="J15" s="35">
        <v>61991.5</v>
      </c>
      <c r="K15" s="35">
        <v>64761.288999999997</v>
      </c>
      <c r="L15" s="35">
        <v>67531.077999999994</v>
      </c>
      <c r="M15" s="35">
        <v>77402.585333333322</v>
      </c>
      <c r="N15" s="35">
        <v>87274.092666666664</v>
      </c>
      <c r="O15" s="35">
        <v>97145.600000000006</v>
      </c>
      <c r="P15" s="35" t="s">
        <v>25</v>
      </c>
      <c r="Q15" s="35" t="s">
        <v>25</v>
      </c>
      <c r="R15" s="35">
        <v>93791</v>
      </c>
      <c r="S15" s="35" t="s">
        <v>25</v>
      </c>
    </row>
    <row r="16" spans="1:19" ht="15" customHeight="1">
      <c r="A16" s="102" t="s">
        <v>102</v>
      </c>
      <c r="B16" s="35">
        <v>41330.004000000001</v>
      </c>
      <c r="C16" s="35">
        <v>41330.004000000001</v>
      </c>
      <c r="D16" s="35">
        <v>40147.385999999999</v>
      </c>
      <c r="E16" s="35">
        <v>38964.767999999996</v>
      </c>
      <c r="F16" s="35">
        <v>37560.934000000001</v>
      </c>
      <c r="G16" s="35">
        <v>36157.1</v>
      </c>
      <c r="H16" s="35">
        <v>37310.402000000002</v>
      </c>
      <c r="I16" s="35">
        <v>38463.703999999998</v>
      </c>
      <c r="J16" s="35">
        <v>37402.135666666662</v>
      </c>
      <c r="K16" s="35">
        <v>36340.567333333325</v>
      </c>
      <c r="L16" s="35">
        <v>35278.999000000003</v>
      </c>
      <c r="M16" s="35">
        <v>39514.899333333335</v>
      </c>
      <c r="N16" s="35">
        <v>43750.799666666673</v>
      </c>
      <c r="O16" s="35">
        <v>47986.7</v>
      </c>
      <c r="P16" s="35" t="s">
        <v>25</v>
      </c>
      <c r="Q16" s="35" t="s">
        <v>25</v>
      </c>
      <c r="R16" s="35">
        <v>51936</v>
      </c>
      <c r="S16" s="35" t="s">
        <v>25</v>
      </c>
    </row>
    <row r="17" spans="1:19" ht="15" customHeight="1">
      <c r="A17" s="102" t="s">
        <v>152</v>
      </c>
      <c r="B17" s="35">
        <v>12063.244000000001</v>
      </c>
      <c r="C17" s="35">
        <v>12063.244000000001</v>
      </c>
      <c r="D17" s="35">
        <v>12838.752</v>
      </c>
      <c r="E17" s="35">
        <v>13614.26</v>
      </c>
      <c r="F17" s="35">
        <v>13453.53</v>
      </c>
      <c r="G17" s="35">
        <v>13292.8</v>
      </c>
      <c r="H17" s="35">
        <v>13565.016</v>
      </c>
      <c r="I17" s="35">
        <v>13837.232</v>
      </c>
      <c r="J17" s="35">
        <v>14153.613333333333</v>
      </c>
      <c r="K17" s="35">
        <v>14469.994666666666</v>
      </c>
      <c r="L17" s="35">
        <v>14786.376</v>
      </c>
      <c r="M17" s="35">
        <v>15377.450666666666</v>
      </c>
      <c r="N17" s="35">
        <v>15968.525333333335</v>
      </c>
      <c r="O17" s="35">
        <v>16559.599999999999</v>
      </c>
      <c r="P17" s="35" t="s">
        <v>25</v>
      </c>
      <c r="Q17" s="35" t="s">
        <v>25</v>
      </c>
      <c r="R17" s="35">
        <v>15025</v>
      </c>
      <c r="S17" s="35" t="s">
        <v>25</v>
      </c>
    </row>
    <row r="18" spans="1:19" ht="15" customHeight="1">
      <c r="A18" s="101" t="s">
        <v>321</v>
      </c>
      <c r="B18" s="35">
        <v>2743.3</v>
      </c>
      <c r="C18" s="35">
        <v>2771.1469999999999</v>
      </c>
      <c r="D18" s="35">
        <v>2721.4</v>
      </c>
      <c r="E18" s="35">
        <v>2696.98</v>
      </c>
      <c r="F18" s="35">
        <v>2713.4</v>
      </c>
      <c r="G18" s="35">
        <v>2642.3</v>
      </c>
      <c r="H18" s="35">
        <v>2560.3000000000002</v>
      </c>
      <c r="I18" s="35">
        <v>2537.7910000000002</v>
      </c>
      <c r="J18" s="35">
        <v>2437</v>
      </c>
      <c r="K18" s="35">
        <v>2350.5</v>
      </c>
      <c r="L18" s="35">
        <v>2088.5410000000002</v>
      </c>
      <c r="M18" s="35">
        <v>1657.8</v>
      </c>
      <c r="N18" s="35">
        <v>1641</v>
      </c>
      <c r="O18" s="35">
        <v>1570</v>
      </c>
      <c r="P18" s="35">
        <v>1600.7</v>
      </c>
      <c r="Q18" s="35">
        <v>1579.8</v>
      </c>
      <c r="R18" s="35">
        <v>1574.2</v>
      </c>
      <c r="S18" s="35">
        <v>1592</v>
      </c>
    </row>
    <row r="19" spans="1:19" ht="24.95" customHeight="1">
      <c r="A19" s="40"/>
      <c r="J19" s="109" t="s">
        <v>171</v>
      </c>
    </row>
    <row r="20" spans="1:19" ht="15" customHeight="1">
      <c r="A20" s="101" t="s">
        <v>319</v>
      </c>
      <c r="B20" s="10">
        <f t="shared" ref="B20:I20" si="0">B6/$J6*100</f>
        <v>112.09148356388911</v>
      </c>
      <c r="C20" s="10">
        <f t="shared" si="0"/>
        <v>112.59409450075614</v>
      </c>
      <c r="D20" s="10">
        <f t="shared" si="0"/>
        <v>107.85390596556242</v>
      </c>
      <c r="E20" s="10">
        <f t="shared" si="0"/>
        <v>105.19693864317638</v>
      </c>
      <c r="F20" s="10">
        <f t="shared" si="0"/>
        <v>101.74349794759682</v>
      </c>
      <c r="G20" s="10">
        <f t="shared" si="0"/>
        <v>100.49982752072258</v>
      </c>
      <c r="H20" s="10">
        <f t="shared" si="0"/>
        <v>98.290057252017277</v>
      </c>
      <c r="I20" s="10">
        <f t="shared" si="0"/>
        <v>97.817755480978164</v>
      </c>
      <c r="J20" s="44">
        <f>J6/$J6*100</f>
        <v>100</v>
      </c>
      <c r="K20" s="10">
        <f>K6/$J6*100</f>
        <v>99.809008306608163</v>
      </c>
      <c r="L20" s="10">
        <f t="shared" ref="L20:S20" si="1">L6/$J6*100</f>
        <v>98.76494968185014</v>
      </c>
      <c r="M20" s="10">
        <f t="shared" si="1"/>
        <v>96.861339768447536</v>
      </c>
      <c r="N20" s="10">
        <f t="shared" si="1"/>
        <v>96.204337903944221</v>
      </c>
      <c r="O20" s="10">
        <f t="shared" si="1"/>
        <v>97.812736079565298</v>
      </c>
      <c r="P20" s="10">
        <f t="shared" si="1"/>
        <v>98.246031473111813</v>
      </c>
      <c r="Q20" s="10">
        <f t="shared" si="1"/>
        <v>97.423080950222797</v>
      </c>
      <c r="R20" s="10">
        <f t="shared" si="1"/>
        <v>96.121043597549161</v>
      </c>
      <c r="S20" s="10">
        <f t="shared" si="1"/>
        <v>94.691624477222774</v>
      </c>
    </row>
    <row r="21" spans="1:19" ht="15" customHeight="1">
      <c r="A21" s="106" t="s">
        <v>156</v>
      </c>
      <c r="B21" s="10"/>
      <c r="C21" s="10"/>
      <c r="D21" s="10"/>
      <c r="E21" s="10"/>
      <c r="F21" s="10"/>
      <c r="G21" s="10"/>
      <c r="H21" s="10"/>
      <c r="I21" s="10"/>
      <c r="J21" s="44"/>
      <c r="K21" s="10"/>
      <c r="L21" s="10"/>
      <c r="M21" s="10"/>
      <c r="N21" s="10"/>
      <c r="O21" s="10"/>
      <c r="P21" s="10"/>
      <c r="Q21" s="10"/>
      <c r="R21" s="10"/>
      <c r="S21" s="10"/>
    </row>
    <row r="22" spans="1:19" ht="15" customHeight="1">
      <c r="A22" s="102" t="s">
        <v>97</v>
      </c>
      <c r="B22" s="10">
        <f t="shared" ref="B22:I32" si="2">B8/$J8*100</f>
        <v>137.7373716551007</v>
      </c>
      <c r="C22" s="10">
        <f t="shared" si="2"/>
        <v>112.55075420025801</v>
      </c>
      <c r="D22" s="10">
        <f t="shared" si="2"/>
        <v>107.63867017791885</v>
      </c>
      <c r="E22" s="10">
        <f t="shared" si="2"/>
        <v>104.79861942212796</v>
      </c>
      <c r="F22" s="10">
        <f t="shared" si="2"/>
        <v>100.58689829563446</v>
      </c>
      <c r="G22" s="10">
        <f t="shared" si="2"/>
        <v>96.790606064269312</v>
      </c>
      <c r="H22" s="10">
        <f t="shared" si="2"/>
        <v>96.824539402650217</v>
      </c>
      <c r="I22" s="10">
        <f t="shared" si="2"/>
        <v>96.396003755572224</v>
      </c>
      <c r="J22" s="44">
        <f t="shared" ref="J22:J32" si="3">J8/$J8*100</f>
        <v>100</v>
      </c>
      <c r="K22" s="10">
        <f t="shared" ref="K22:S32" si="4">K8/$J8*100</f>
        <v>87.260046229931859</v>
      </c>
      <c r="L22" s="10">
        <f t="shared" si="4"/>
        <v>92.430681082397143</v>
      </c>
      <c r="M22" s="10">
        <f t="shared" si="4"/>
        <v>89.098278795035625</v>
      </c>
      <c r="N22" s="10">
        <f t="shared" si="4"/>
        <v>86.754333446373764</v>
      </c>
      <c r="O22" s="10">
        <f t="shared" si="4"/>
        <v>88.366951727917382</v>
      </c>
      <c r="P22" s="10">
        <f t="shared" si="4"/>
        <v>88.037162095527862</v>
      </c>
      <c r="Q22" s="10">
        <f t="shared" si="4"/>
        <v>87.008091192453563</v>
      </c>
      <c r="R22" s="10">
        <f t="shared" si="4"/>
        <v>85.417296289156155</v>
      </c>
      <c r="S22" s="10">
        <f t="shared" si="4"/>
        <v>0</v>
      </c>
    </row>
    <row r="23" spans="1:19" ht="15" customHeight="1">
      <c r="A23" s="102" t="s">
        <v>163</v>
      </c>
      <c r="B23" s="10">
        <f t="shared" si="2"/>
        <v>108.34786925894164</v>
      </c>
      <c r="C23" s="10">
        <f t="shared" si="2"/>
        <v>107.84491872487234</v>
      </c>
      <c r="D23" s="10">
        <f t="shared" si="2"/>
        <v>104.966888437828</v>
      </c>
      <c r="E23" s="10">
        <f t="shared" si="2"/>
        <v>103.65712586756179</v>
      </c>
      <c r="F23" s="10">
        <f t="shared" si="2"/>
        <v>101.5977623881769</v>
      </c>
      <c r="G23" s="10">
        <f t="shared" si="2"/>
        <v>100.43362383055643</v>
      </c>
      <c r="H23" s="10">
        <f t="shared" si="2"/>
        <v>96.763386585757047</v>
      </c>
      <c r="I23" s="10">
        <f t="shared" si="2"/>
        <v>96.52626744696353</v>
      </c>
      <c r="J23" s="44">
        <f t="shared" si="3"/>
        <v>100</v>
      </c>
      <c r="K23" s="10">
        <f t="shared" si="4"/>
        <v>99.710316804541606</v>
      </c>
      <c r="L23" s="10">
        <f t="shared" si="4"/>
        <v>99.179649814792896</v>
      </c>
      <c r="M23" s="10">
        <f t="shared" si="4"/>
        <v>99.223915531433988</v>
      </c>
      <c r="N23" s="10">
        <f t="shared" si="4"/>
        <v>99.375443220268039</v>
      </c>
      <c r="O23" s="10">
        <f t="shared" si="4"/>
        <v>101.18310619196052</v>
      </c>
      <c r="P23" s="10">
        <f t="shared" si="4"/>
        <v>101.84860935232405</v>
      </c>
      <c r="Q23" s="10">
        <f t="shared" si="4"/>
        <v>101.58683228888844</v>
      </c>
      <c r="R23" s="10">
        <f t="shared" si="4"/>
        <v>99.999739195027814</v>
      </c>
      <c r="S23" s="10">
        <f t="shared" si="4"/>
        <v>99.556607837758435</v>
      </c>
    </row>
    <row r="24" spans="1:19" ht="15" customHeight="1">
      <c r="A24" s="101" t="s">
        <v>320</v>
      </c>
      <c r="B24" s="10">
        <f t="shared" si="2"/>
        <v>96.052340679064855</v>
      </c>
      <c r="C24" s="10">
        <f t="shared" si="2"/>
        <v>96.617146368790443</v>
      </c>
      <c r="D24" s="10">
        <f t="shared" si="2"/>
        <v>97.812768157921354</v>
      </c>
      <c r="E24" s="10">
        <f t="shared" si="2"/>
        <v>98.679566975309797</v>
      </c>
      <c r="F24" s="10">
        <f t="shared" si="2"/>
        <v>96.15014220566799</v>
      </c>
      <c r="G24" s="10">
        <f t="shared" si="2"/>
        <v>100.64114334106502</v>
      </c>
      <c r="H24" s="10">
        <f t="shared" si="2"/>
        <v>99.380590331513446</v>
      </c>
      <c r="I24" s="10">
        <f t="shared" si="2"/>
        <v>101.64351156193909</v>
      </c>
      <c r="J24" s="44">
        <f t="shared" si="3"/>
        <v>100</v>
      </c>
      <c r="K24" s="10">
        <f t="shared" si="4"/>
        <v>101.10242180561852</v>
      </c>
      <c r="L24" s="10">
        <f t="shared" si="4"/>
        <v>99.334499956907365</v>
      </c>
      <c r="M24" s="10">
        <f t="shared" si="4"/>
        <v>100.26754900381087</v>
      </c>
      <c r="N24" s="10">
        <f t="shared" si="4"/>
        <v>105.41468221998225</v>
      </c>
      <c r="O24" s="10">
        <f t="shared" si="4"/>
        <v>105.42105243435869</v>
      </c>
      <c r="P24" s="10">
        <f t="shared" si="4"/>
        <v>106.19147365541637</v>
      </c>
      <c r="Q24" s="10">
        <f t="shared" si="4"/>
        <v>103.61865648431616</v>
      </c>
      <c r="R24" s="10">
        <f t="shared" si="4"/>
        <v>102.58330928889671</v>
      </c>
      <c r="S24" s="10">
        <f t="shared" si="4"/>
        <v>103.33836705175237</v>
      </c>
    </row>
    <row r="25" spans="1:19" ht="15" customHeight="1">
      <c r="A25" s="102" t="s">
        <v>156</v>
      </c>
      <c r="B25" s="10"/>
      <c r="C25" s="10"/>
      <c r="D25" s="10"/>
      <c r="E25" s="10"/>
      <c r="F25" s="10"/>
      <c r="G25" s="10"/>
      <c r="H25" s="10"/>
      <c r="I25" s="10"/>
      <c r="J25" s="44"/>
      <c r="K25" s="10"/>
      <c r="L25" s="10"/>
      <c r="M25" s="10"/>
      <c r="N25" s="10"/>
      <c r="O25" s="10"/>
      <c r="P25" s="10"/>
      <c r="Q25" s="10"/>
      <c r="R25" s="10"/>
      <c r="S25" s="10"/>
    </row>
    <row r="26" spans="1:19" ht="15" customHeight="1">
      <c r="A26" s="102" t="s">
        <v>164</v>
      </c>
      <c r="B26" s="10">
        <f t="shared" si="2"/>
        <v>89.700693188128028</v>
      </c>
      <c r="C26" s="10">
        <f t="shared" si="2"/>
        <v>90.423964247971483</v>
      </c>
      <c r="D26" s="10">
        <f t="shared" si="2"/>
        <v>89.27618262909958</v>
      </c>
      <c r="E26" s="10">
        <f t="shared" si="2"/>
        <v>93.875136577764252</v>
      </c>
      <c r="F26" s="10">
        <f t="shared" si="2"/>
        <v>88.123555858066609</v>
      </c>
      <c r="G26" s="10">
        <f t="shared" si="2"/>
        <v>95.501441902953673</v>
      </c>
      <c r="H26" s="10">
        <f t="shared" si="2"/>
        <v>94.575399881781877</v>
      </c>
      <c r="I26" s="10">
        <f t="shared" si="2"/>
        <v>98.140634795536371</v>
      </c>
      <c r="J26" s="44">
        <f t="shared" si="3"/>
        <v>100</v>
      </c>
      <c r="K26" s="10">
        <f t="shared" si="4"/>
        <v>102.89186623439433</v>
      </c>
      <c r="L26" s="10">
        <f t="shared" si="4"/>
        <v>100.06716939225133</v>
      </c>
      <c r="M26" s="10">
        <f t="shared" si="4"/>
        <v>100.45137831592901</v>
      </c>
      <c r="N26" s="10">
        <f t="shared" si="4"/>
        <v>108.12122731913523</v>
      </c>
      <c r="O26" s="10">
        <f t="shared" si="4"/>
        <v>110.89666660696054</v>
      </c>
      <c r="P26" s="10">
        <f t="shared" si="4"/>
        <v>111.12146017302837</v>
      </c>
      <c r="Q26" s="10">
        <f t="shared" si="4"/>
        <v>107.46117609127872</v>
      </c>
      <c r="R26" s="10">
        <f t="shared" si="4"/>
        <v>109.75568253058448</v>
      </c>
      <c r="S26" s="10">
        <f t="shared" si="4"/>
        <v>109.61597019470169</v>
      </c>
    </row>
    <row r="27" spans="1:19" ht="15" customHeight="1">
      <c r="A27" s="101" t="s">
        <v>101</v>
      </c>
      <c r="B27" s="10">
        <f t="shared" si="2"/>
        <v>94.905237678343141</v>
      </c>
      <c r="C27" s="10">
        <f t="shared" si="2"/>
        <v>94.905237678343141</v>
      </c>
      <c r="D27" s="10">
        <f t="shared" si="2"/>
        <v>94.703890012031422</v>
      </c>
      <c r="E27" s="10">
        <f t="shared" si="2"/>
        <v>94.502542345719689</v>
      </c>
      <c r="F27" s="10">
        <f t="shared" si="2"/>
        <v>94.122317552616366</v>
      </c>
      <c r="G27" s="10">
        <f t="shared" si="2"/>
        <v>93.742092759513042</v>
      </c>
      <c r="H27" s="10">
        <f t="shared" si="2"/>
        <v>96.814410107632639</v>
      </c>
      <c r="I27" s="10">
        <f t="shared" si="2"/>
        <v>99.886727455752236</v>
      </c>
      <c r="J27" s="44">
        <f t="shared" si="3"/>
        <v>100</v>
      </c>
      <c r="K27" s="10">
        <f t="shared" si="4"/>
        <v>100.11327254424778</v>
      </c>
      <c r="L27" s="10">
        <f t="shared" si="4"/>
        <v>100.22654508849556</v>
      </c>
      <c r="M27" s="10">
        <f t="shared" si="4"/>
        <v>112.77973038058467</v>
      </c>
      <c r="N27" s="10">
        <f t="shared" si="4"/>
        <v>125.33291567267375</v>
      </c>
      <c r="O27" s="10">
        <f t="shared" si="4"/>
        <v>137.88610096476285</v>
      </c>
      <c r="P27" s="35" t="s">
        <v>25</v>
      </c>
      <c r="Q27" s="35" t="s">
        <v>25</v>
      </c>
      <c r="R27" s="10">
        <f t="shared" si="4"/>
        <v>135.04095230362648</v>
      </c>
      <c r="S27" s="35" t="s">
        <v>25</v>
      </c>
    </row>
    <row r="28" spans="1:19" ht="15" customHeight="1">
      <c r="A28" s="106" t="s">
        <v>156</v>
      </c>
      <c r="B28" s="10"/>
      <c r="C28" s="10"/>
      <c r="D28" s="10"/>
      <c r="E28" s="10"/>
      <c r="F28" s="10"/>
      <c r="G28" s="10"/>
      <c r="H28" s="10"/>
      <c r="I28" s="10"/>
      <c r="J28" s="44"/>
      <c r="K28" s="10"/>
      <c r="L28" s="10"/>
      <c r="M28" s="10"/>
      <c r="N28" s="10"/>
      <c r="O28" s="10"/>
      <c r="P28" s="35"/>
      <c r="Q28" s="35"/>
      <c r="R28" s="10"/>
      <c r="S28" s="35"/>
    </row>
    <row r="29" spans="1:19" ht="15" customHeight="1">
      <c r="A29" s="102" t="s">
        <v>103</v>
      </c>
      <c r="B29" s="10">
        <f t="shared" si="2"/>
        <v>82.891612559786424</v>
      </c>
      <c r="C29" s="10">
        <f t="shared" si="2"/>
        <v>82.891612559786424</v>
      </c>
      <c r="D29" s="10">
        <f t="shared" si="2"/>
        <v>85.493275691022149</v>
      </c>
      <c r="E29" s="10">
        <f t="shared" si="2"/>
        <v>88.094938822257902</v>
      </c>
      <c r="F29" s="10">
        <f t="shared" si="2"/>
        <v>89.829955719735764</v>
      </c>
      <c r="G29" s="10">
        <f t="shared" si="2"/>
        <v>91.564972617213641</v>
      </c>
      <c r="H29" s="10">
        <f t="shared" si="2"/>
        <v>93.548479226990793</v>
      </c>
      <c r="I29" s="10">
        <f t="shared" si="2"/>
        <v>95.531985836767959</v>
      </c>
      <c r="J29" s="44">
        <f t="shared" si="3"/>
        <v>100</v>
      </c>
      <c r="K29" s="10">
        <f t="shared" si="4"/>
        <v>104.46801416323206</v>
      </c>
      <c r="L29" s="10">
        <f t="shared" si="4"/>
        <v>108.9360283264641</v>
      </c>
      <c r="M29" s="10">
        <f t="shared" si="4"/>
        <v>124.85999747277179</v>
      </c>
      <c r="N29" s="10">
        <f t="shared" si="4"/>
        <v>140.78396661907951</v>
      </c>
      <c r="O29" s="10">
        <f t="shared" si="4"/>
        <v>156.70793576538719</v>
      </c>
      <c r="P29" s="35" t="s">
        <v>25</v>
      </c>
      <c r="Q29" s="35" t="s">
        <v>25</v>
      </c>
      <c r="R29" s="10">
        <f t="shared" si="4"/>
        <v>151.2965487203891</v>
      </c>
      <c r="S29" s="35" t="s">
        <v>25</v>
      </c>
    </row>
    <row r="30" spans="1:19" ht="15" customHeight="1">
      <c r="A30" s="102" t="s">
        <v>102</v>
      </c>
      <c r="B30" s="10">
        <f t="shared" si="2"/>
        <v>110.50172206298345</v>
      </c>
      <c r="C30" s="10">
        <f t="shared" si="2"/>
        <v>110.50172206298345</v>
      </c>
      <c r="D30" s="10">
        <f t="shared" si="2"/>
        <v>107.33982240425897</v>
      </c>
      <c r="E30" s="10">
        <f t="shared" si="2"/>
        <v>104.1779227455345</v>
      </c>
      <c r="F30" s="10">
        <f t="shared" si="2"/>
        <v>100.42457022975526</v>
      </c>
      <c r="G30" s="10">
        <f t="shared" si="2"/>
        <v>96.671217713976006</v>
      </c>
      <c r="H30" s="10">
        <f t="shared" si="2"/>
        <v>99.754736821757433</v>
      </c>
      <c r="I30" s="10">
        <f t="shared" si="2"/>
        <v>102.83825592953886</v>
      </c>
      <c r="J30" s="44">
        <f t="shared" si="3"/>
        <v>100</v>
      </c>
      <c r="K30" s="10">
        <f t="shared" si="4"/>
        <v>97.16174407046114</v>
      </c>
      <c r="L30" s="10">
        <f t="shared" si="4"/>
        <v>94.323488140922322</v>
      </c>
      <c r="M30" s="10">
        <f t="shared" si="4"/>
        <v>105.64877814864889</v>
      </c>
      <c r="N30" s="10">
        <f t="shared" si="4"/>
        <v>116.97406815637545</v>
      </c>
      <c r="O30" s="10">
        <f t="shared" si="4"/>
        <v>128.29935816410199</v>
      </c>
      <c r="P30" s="35" t="s">
        <v>25</v>
      </c>
      <c r="Q30" s="35" t="s">
        <v>25</v>
      </c>
      <c r="R30" s="10">
        <f t="shared" si="4"/>
        <v>138.85838087659292</v>
      </c>
      <c r="S30" s="35" t="s">
        <v>25</v>
      </c>
    </row>
    <row r="31" spans="1:19" ht="15" customHeight="1">
      <c r="A31" s="102" t="s">
        <v>152</v>
      </c>
      <c r="B31" s="10">
        <f t="shared" si="2"/>
        <v>85.230843289958472</v>
      </c>
      <c r="C31" s="10">
        <f t="shared" si="2"/>
        <v>85.230843289958472</v>
      </c>
      <c r="D31" s="10">
        <f t="shared" si="2"/>
        <v>90.71006602789771</v>
      </c>
      <c r="E31" s="10">
        <f t="shared" si="2"/>
        <v>96.189288765836949</v>
      </c>
      <c r="F31" s="10">
        <f t="shared" si="2"/>
        <v>95.053677694553386</v>
      </c>
      <c r="G31" s="10">
        <f t="shared" si="2"/>
        <v>93.918066623269809</v>
      </c>
      <c r="H31" s="10">
        <f t="shared" si="2"/>
        <v>95.841363477500678</v>
      </c>
      <c r="I31" s="10">
        <f t="shared" si="2"/>
        <v>97.764660331731548</v>
      </c>
      <c r="J31" s="44">
        <f t="shared" si="3"/>
        <v>100</v>
      </c>
      <c r="K31" s="10">
        <f t="shared" si="4"/>
        <v>102.23533966826845</v>
      </c>
      <c r="L31" s="10">
        <f t="shared" si="4"/>
        <v>104.4706793365369</v>
      </c>
      <c r="M31" s="10">
        <f t="shared" si="4"/>
        <v>108.64681904550169</v>
      </c>
      <c r="N31" s="10">
        <f t="shared" si="4"/>
        <v>112.82295875446648</v>
      </c>
      <c r="O31" s="10">
        <f t="shared" si="4"/>
        <v>116.99909846343124</v>
      </c>
      <c r="P31" s="35" t="s">
        <v>25</v>
      </c>
      <c r="Q31" s="35" t="s">
        <v>25</v>
      </c>
      <c r="R31" s="10">
        <f t="shared" si="4"/>
        <v>106.15663750410967</v>
      </c>
      <c r="S31" s="35" t="s">
        <v>25</v>
      </c>
    </row>
    <row r="32" spans="1:19" ht="15" customHeight="1">
      <c r="A32" s="101" t="s">
        <v>321</v>
      </c>
      <c r="B32" s="10">
        <f t="shared" si="2"/>
        <v>112.56873204759953</v>
      </c>
      <c r="C32" s="10">
        <f t="shared" si="2"/>
        <v>113.71140746819862</v>
      </c>
      <c r="D32" s="10">
        <f t="shared" si="2"/>
        <v>111.67008617152237</v>
      </c>
      <c r="E32" s="10">
        <f t="shared" si="2"/>
        <v>110.66803446860895</v>
      </c>
      <c r="F32" s="10">
        <f t="shared" si="2"/>
        <v>111.34181370537546</v>
      </c>
      <c r="G32" s="10">
        <f t="shared" si="2"/>
        <v>108.42429216249488</v>
      </c>
      <c r="H32" s="10">
        <f t="shared" si="2"/>
        <v>105.05949938448913</v>
      </c>
      <c r="I32" s="10">
        <f t="shared" si="2"/>
        <v>104.13586376692656</v>
      </c>
      <c r="J32" s="44">
        <f t="shared" si="3"/>
        <v>100</v>
      </c>
      <c r="K32" s="10">
        <f t="shared" si="4"/>
        <v>96.450553959786617</v>
      </c>
      <c r="L32" s="10">
        <f t="shared" si="4"/>
        <v>85.701313089864598</v>
      </c>
      <c r="M32" s="10">
        <f t="shared" si="4"/>
        <v>68.026261797291752</v>
      </c>
      <c r="N32" s="10">
        <f t="shared" si="4"/>
        <v>67.336889618383253</v>
      </c>
      <c r="O32" s="10">
        <f t="shared" si="4"/>
        <v>64.423471481329514</v>
      </c>
      <c r="P32" s="10">
        <f t="shared" si="4"/>
        <v>65.68321707016824</v>
      </c>
      <c r="Q32" s="10">
        <f t="shared" si="4"/>
        <v>64.825605252359452</v>
      </c>
      <c r="R32" s="10">
        <f t="shared" si="4"/>
        <v>64.595814526056628</v>
      </c>
      <c r="S32" s="10">
        <f t="shared" si="4"/>
        <v>65.326220763233493</v>
      </c>
    </row>
    <row r="33" spans="1:1" ht="15" customHeight="1">
      <c r="A33" s="7" t="s">
        <v>24</v>
      </c>
    </row>
    <row r="34" spans="1:1" ht="12" customHeight="1">
      <c r="A34" s="2" t="s">
        <v>315</v>
      </c>
    </row>
    <row r="35" spans="1:1" ht="12" customHeight="1">
      <c r="A35" s="2" t="s">
        <v>316</v>
      </c>
    </row>
    <row r="36" spans="1:1" ht="12" customHeight="1">
      <c r="A36" s="2" t="s">
        <v>317</v>
      </c>
    </row>
    <row r="37" spans="1:1" ht="12" customHeight="1"/>
    <row r="38" spans="1:1">
      <c r="A38" s="2" t="s">
        <v>154</v>
      </c>
    </row>
    <row r="39" spans="1:1">
      <c r="A39" s="2" t="s">
        <v>167</v>
      </c>
    </row>
    <row r="40" spans="1:1">
      <c r="A40" s="2" t="s">
        <v>169</v>
      </c>
    </row>
  </sheetData>
  <pageMargins left="0.59055118110236227" right="0.19685039370078741" top="0.78740157480314965" bottom="0.78740157480314965" header="0.19685039370078741" footer="0.19685039370078741"/>
  <pageSetup paperSize="9" scale="70" orientation="portrait" r:id="rId1"/>
  <headerFooter>
    <oddFooter>&amp;L&amp;"MetaNormalLF-Roman,Standard"&amp;10Statistisches Bundesamt, Tabellen zu den UGR, Teil 5, 2018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workbookViewId="0"/>
  </sheetViews>
  <sheetFormatPr baseColWidth="10" defaultRowHeight="12.75"/>
  <cols>
    <col min="1" max="1" width="25.7109375" style="1" customWidth="1"/>
    <col min="2" max="2" width="13.7109375" style="1" customWidth="1"/>
    <col min="3" max="11" width="10.28515625" style="1" customWidth="1"/>
    <col min="12" max="16384" width="11.42578125" style="1"/>
  </cols>
  <sheetData>
    <row r="1" spans="1:12" ht="20.25" customHeight="1">
      <c r="A1" s="96" t="s">
        <v>327</v>
      </c>
    </row>
    <row r="2" spans="1:12" ht="20.100000000000001" customHeight="1">
      <c r="A2" s="3" t="s">
        <v>54</v>
      </c>
    </row>
    <row r="3" spans="1:12" ht="20.100000000000001" customHeight="1"/>
    <row r="4" spans="1:12" ht="30" customHeight="1">
      <c r="A4" s="16" t="s">
        <v>56</v>
      </c>
      <c r="B4" s="17" t="s">
        <v>55</v>
      </c>
      <c r="C4" s="17">
        <v>2008</v>
      </c>
      <c r="D4" s="17">
        <v>2009</v>
      </c>
      <c r="E4" s="17">
        <v>2010</v>
      </c>
      <c r="F4" s="17">
        <v>2011</v>
      </c>
      <c r="G4" s="17">
        <v>2012</v>
      </c>
      <c r="H4" s="15">
        <v>2013</v>
      </c>
      <c r="I4" s="17">
        <v>2014</v>
      </c>
      <c r="J4" s="15">
        <v>2015</v>
      </c>
      <c r="K4" s="23">
        <v>2016</v>
      </c>
      <c r="L4" s="97"/>
    </row>
    <row r="5" spans="1:12" ht="24.95" customHeight="1">
      <c r="A5" s="97"/>
      <c r="B5" s="97"/>
      <c r="C5" s="109" t="s">
        <v>328</v>
      </c>
    </row>
    <row r="6" spans="1:12" s="4" customFormat="1" ht="15" customHeight="1">
      <c r="A6" s="101" t="s">
        <v>57</v>
      </c>
      <c r="B6" s="27" t="s">
        <v>66</v>
      </c>
      <c r="C6" s="35">
        <v>124547.51701012821</v>
      </c>
      <c r="D6" s="35">
        <v>125487.88947218377</v>
      </c>
      <c r="E6" s="35">
        <v>118573.87372385019</v>
      </c>
      <c r="F6" s="35">
        <v>118545.819276782</v>
      </c>
      <c r="G6" s="35">
        <v>124183.42279279804</v>
      </c>
      <c r="H6" s="35">
        <v>118965.87249624669</v>
      </c>
      <c r="I6" s="35">
        <v>125213.56904742691</v>
      </c>
      <c r="J6" s="35">
        <v>117222.05860812476</v>
      </c>
      <c r="K6" s="35">
        <v>118374.32165153799</v>
      </c>
    </row>
    <row r="7" spans="1:12" s="4" customFormat="1" ht="15" customHeight="1">
      <c r="A7" s="101" t="s">
        <v>58</v>
      </c>
      <c r="B7" s="27" t="s">
        <v>66</v>
      </c>
      <c r="C7" s="35">
        <v>10479.627254217834</v>
      </c>
      <c r="D7" s="35">
        <v>10425.322430775308</v>
      </c>
      <c r="E7" s="35">
        <v>10245.134239801795</v>
      </c>
      <c r="F7" s="35">
        <v>11721.450947559595</v>
      </c>
      <c r="G7" s="35">
        <v>12497.391957593158</v>
      </c>
      <c r="H7" s="35">
        <v>12520.834971005688</v>
      </c>
      <c r="I7" s="35">
        <v>13242.19883469763</v>
      </c>
      <c r="J7" s="35">
        <v>12754.813402228514</v>
      </c>
      <c r="K7" s="35">
        <v>12442.192181711614</v>
      </c>
    </row>
    <row r="8" spans="1:12" s="4" customFormat="1" ht="15" customHeight="1">
      <c r="A8" s="101" t="s">
        <v>59</v>
      </c>
      <c r="B8" s="27" t="s">
        <v>66</v>
      </c>
      <c r="C8" s="35">
        <v>135027.14426434605</v>
      </c>
      <c r="D8" s="35">
        <v>135913.21190295907</v>
      </c>
      <c r="E8" s="35">
        <v>128819.00796365199</v>
      </c>
      <c r="F8" s="35">
        <v>130267.2702243416</v>
      </c>
      <c r="G8" s="35">
        <v>136680.8147503912</v>
      </c>
      <c r="H8" s="35">
        <v>131486.70746725239</v>
      </c>
      <c r="I8" s="35">
        <v>138455.76788212455</v>
      </c>
      <c r="J8" s="35">
        <v>129976.87201035327</v>
      </c>
      <c r="K8" s="35">
        <v>130816.5138332496</v>
      </c>
    </row>
    <row r="9" spans="1:12" s="4" customFormat="1" ht="12">
      <c r="A9" s="101"/>
      <c r="B9" s="27"/>
      <c r="C9" s="128"/>
      <c r="D9" s="128"/>
      <c r="E9" s="128"/>
      <c r="F9" s="128"/>
      <c r="G9" s="128"/>
      <c r="H9" s="128"/>
      <c r="I9" s="128"/>
      <c r="J9" s="128"/>
      <c r="K9" s="128"/>
    </row>
    <row r="10" spans="1:12" s="4" customFormat="1" ht="15" customHeight="1">
      <c r="A10" s="101" t="s">
        <v>57</v>
      </c>
      <c r="B10" s="27" t="s">
        <v>171</v>
      </c>
      <c r="C10" s="44">
        <f t="shared" ref="C10:J10" si="0">C6/$C6*100</f>
        <v>100</v>
      </c>
      <c r="D10" s="10">
        <f t="shared" si="0"/>
        <v>100.75503107940649</v>
      </c>
      <c r="E10" s="10">
        <f t="shared" si="0"/>
        <v>95.20372350273972</v>
      </c>
      <c r="F10" s="10">
        <f t="shared" si="0"/>
        <v>95.181198407304933</v>
      </c>
      <c r="G10" s="10">
        <f t="shared" si="0"/>
        <v>99.707666418351351</v>
      </c>
      <c r="H10" s="10">
        <f t="shared" si="0"/>
        <v>95.51846183057377</v>
      </c>
      <c r="I10" s="10">
        <f t="shared" si="0"/>
        <v>100.53477745144011</v>
      </c>
      <c r="J10" s="10">
        <f t="shared" si="0"/>
        <v>94.118342478551583</v>
      </c>
      <c r="K10" s="10">
        <f>K6/$C6*100</f>
        <v>95.04350186436217</v>
      </c>
    </row>
    <row r="11" spans="1:12" s="4" customFormat="1" ht="15" customHeight="1">
      <c r="A11" s="101" t="s">
        <v>58</v>
      </c>
      <c r="B11" s="27" t="s">
        <v>171</v>
      </c>
      <c r="C11" s="44">
        <f t="shared" ref="C11:J12" si="1">C7/$C7*100</f>
        <v>100</v>
      </c>
      <c r="D11" s="10">
        <f t="shared" si="1"/>
        <v>99.481805772999522</v>
      </c>
      <c r="E11" s="10">
        <f t="shared" si="1"/>
        <v>97.762391650698646</v>
      </c>
      <c r="F11" s="10">
        <f t="shared" si="1"/>
        <v>111.8498841916534</v>
      </c>
      <c r="G11" s="10">
        <f t="shared" si="1"/>
        <v>119.25416481357402</v>
      </c>
      <c r="H11" s="10">
        <f t="shared" si="1"/>
        <v>119.47786564609262</v>
      </c>
      <c r="I11" s="10">
        <f t="shared" si="1"/>
        <v>126.36135344764212</v>
      </c>
      <c r="J11" s="10">
        <f t="shared" si="1"/>
        <v>121.71056367577353</v>
      </c>
      <c r="K11" s="10">
        <f>K7/$C7*100</f>
        <v>118.72743066032132</v>
      </c>
    </row>
    <row r="12" spans="1:12" s="4" customFormat="1" ht="15" customHeight="1">
      <c r="A12" s="101" t="s">
        <v>59</v>
      </c>
      <c r="B12" s="27" t="s">
        <v>171</v>
      </c>
      <c r="C12" s="44">
        <f t="shared" si="1"/>
        <v>100</v>
      </c>
      <c r="D12" s="10">
        <f t="shared" si="1"/>
        <v>100.65621445483461</v>
      </c>
      <c r="E12" s="10">
        <f t="shared" si="1"/>
        <v>95.402304970221223</v>
      </c>
      <c r="F12" s="10">
        <f t="shared" si="1"/>
        <v>96.474876169575268</v>
      </c>
      <c r="G12" s="10">
        <f t="shared" si="1"/>
        <v>101.22469485306431</v>
      </c>
      <c r="H12" s="10">
        <f t="shared" si="1"/>
        <v>97.377981430043093</v>
      </c>
      <c r="I12" s="10">
        <f t="shared" si="1"/>
        <v>102.53921064276246</v>
      </c>
      <c r="J12" s="10">
        <f t="shared" si="1"/>
        <v>96.25980962457021</v>
      </c>
      <c r="K12" s="10">
        <f>K8/$C8*100</f>
        <v>96.881641499539384</v>
      </c>
    </row>
    <row r="13" spans="1:12" s="4" customFormat="1" ht="12">
      <c r="A13" s="101"/>
      <c r="B13" s="27"/>
      <c r="C13" s="9"/>
      <c r="D13" s="9"/>
      <c r="E13" s="9"/>
      <c r="F13" s="9"/>
      <c r="G13" s="9"/>
      <c r="H13" s="9"/>
    </row>
    <row r="14" spans="1:12" s="4" customFormat="1" ht="15" customHeight="1">
      <c r="A14" s="101" t="s">
        <v>57</v>
      </c>
      <c r="B14" s="27" t="s">
        <v>67</v>
      </c>
      <c r="C14" s="11">
        <f t="shared" ref="C14:I14" si="2">C6/C$8*100</f>
        <v>92.238873664022989</v>
      </c>
      <c r="D14" s="11">
        <f t="shared" si="2"/>
        <v>92.329426782865752</v>
      </c>
      <c r="E14" s="11">
        <f t="shared" si="2"/>
        <v>92.046876930854324</v>
      </c>
      <c r="F14" s="11">
        <f t="shared" si="2"/>
        <v>91.00199848559555</v>
      </c>
      <c r="G14" s="11">
        <f t="shared" si="2"/>
        <v>90.856513417471135</v>
      </c>
      <c r="H14" s="11">
        <f t="shared" si="2"/>
        <v>90.47748992108265</v>
      </c>
      <c r="I14" s="11">
        <f t="shared" si="2"/>
        <v>90.435791128635756</v>
      </c>
      <c r="J14" s="11">
        <f t="shared" ref="J14:K16" si="3">J6/J$8*100</f>
        <v>90.186859242763944</v>
      </c>
      <c r="K14" s="11">
        <f t="shared" si="3"/>
        <v>90.488821466706</v>
      </c>
    </row>
    <row r="15" spans="1:12" s="4" customFormat="1" ht="15" customHeight="1">
      <c r="A15" s="101" t="s">
        <v>58</v>
      </c>
      <c r="B15" s="27" t="s">
        <v>67</v>
      </c>
      <c r="C15" s="11">
        <f t="shared" ref="C15:I16" si="4">C7/C$8*100</f>
        <v>7.7611263359770115</v>
      </c>
      <c r="D15" s="11">
        <f t="shared" si="4"/>
        <v>7.6705732171342582</v>
      </c>
      <c r="E15" s="11">
        <f t="shared" si="4"/>
        <v>7.9531230691456622</v>
      </c>
      <c r="F15" s="11">
        <f t="shared" si="4"/>
        <v>8.9980015144044501</v>
      </c>
      <c r="G15" s="11">
        <f t="shared" si="4"/>
        <v>9.1434865825288671</v>
      </c>
      <c r="H15" s="11">
        <f t="shared" si="4"/>
        <v>9.5225100789173549</v>
      </c>
      <c r="I15" s="11">
        <f t="shared" si="4"/>
        <v>9.5642088713642348</v>
      </c>
      <c r="J15" s="11">
        <f t="shared" si="3"/>
        <v>9.8131407572360505</v>
      </c>
      <c r="K15" s="11">
        <f t="shared" si="3"/>
        <v>9.511178533294002</v>
      </c>
    </row>
    <row r="16" spans="1:12" s="4" customFormat="1" ht="15" customHeight="1">
      <c r="A16" s="101" t="s">
        <v>59</v>
      </c>
      <c r="B16" s="27" t="s">
        <v>67</v>
      </c>
      <c r="C16" s="28">
        <f t="shared" si="4"/>
        <v>100</v>
      </c>
      <c r="D16" s="28">
        <f t="shared" si="4"/>
        <v>100</v>
      </c>
      <c r="E16" s="28">
        <f t="shared" si="4"/>
        <v>100</v>
      </c>
      <c r="F16" s="28">
        <f t="shared" si="4"/>
        <v>100</v>
      </c>
      <c r="G16" s="28">
        <f t="shared" si="4"/>
        <v>100</v>
      </c>
      <c r="H16" s="28">
        <f t="shared" si="4"/>
        <v>100</v>
      </c>
      <c r="I16" s="28">
        <f t="shared" si="4"/>
        <v>100</v>
      </c>
      <c r="J16" s="28">
        <f t="shared" si="3"/>
        <v>100</v>
      </c>
      <c r="K16" s="28">
        <f t="shared" si="3"/>
        <v>100</v>
      </c>
    </row>
    <row r="17" spans="1:11" s="4" customFormat="1" ht="24.95" customHeight="1">
      <c r="A17" s="99"/>
      <c r="B17" s="52"/>
      <c r="C17" s="109" t="s">
        <v>329</v>
      </c>
      <c r="D17" s="9"/>
      <c r="E17" s="9"/>
      <c r="F17" s="9"/>
      <c r="G17" s="9"/>
      <c r="H17" s="9"/>
    </row>
    <row r="18" spans="1:11" s="4" customFormat="1" ht="15" customHeight="1">
      <c r="A18" s="101" t="s">
        <v>57</v>
      </c>
      <c r="B18" s="27" t="s">
        <v>8</v>
      </c>
      <c r="C18" s="35">
        <v>9695.0206527288101</v>
      </c>
      <c r="D18" s="35">
        <v>9853.8538283198759</v>
      </c>
      <c r="E18" s="35">
        <v>10001.991458848119</v>
      </c>
      <c r="F18" s="35">
        <v>9780.9427197844198</v>
      </c>
      <c r="G18" s="35">
        <v>9884.280503359978</v>
      </c>
      <c r="H18" s="35">
        <v>9744.4598107693801</v>
      </c>
      <c r="I18" s="35">
        <v>9484.5836894517743</v>
      </c>
      <c r="J18" s="35">
        <v>9592.3743161273396</v>
      </c>
      <c r="K18" s="35">
        <v>9475.3877032104265</v>
      </c>
    </row>
    <row r="19" spans="1:11" s="4" customFormat="1" ht="15" customHeight="1">
      <c r="A19" s="101" t="s">
        <v>58</v>
      </c>
      <c r="B19" s="27" t="s">
        <v>8</v>
      </c>
      <c r="C19" s="35">
        <v>2195.6138116267498</v>
      </c>
      <c r="D19" s="35">
        <v>2232.4501103276307</v>
      </c>
      <c r="E19" s="35">
        <v>2284.0524925187565</v>
      </c>
      <c r="F19" s="35">
        <v>2526.4768285376572</v>
      </c>
      <c r="G19" s="35">
        <v>2532.8349044938163</v>
      </c>
      <c r="H19" s="35">
        <v>2541.0132659347564</v>
      </c>
      <c r="I19" s="35">
        <v>2597.0220595701262</v>
      </c>
      <c r="J19" s="35">
        <v>2497.8714853442193</v>
      </c>
      <c r="K19" s="35">
        <v>2354.6655643374529</v>
      </c>
    </row>
    <row r="20" spans="1:11" s="4" customFormat="1" ht="15" customHeight="1">
      <c r="A20" s="101" t="s">
        <v>59</v>
      </c>
      <c r="B20" s="27" t="s">
        <v>8</v>
      </c>
      <c r="C20" s="35">
        <v>11890.63446435556</v>
      </c>
      <c r="D20" s="35">
        <v>12086.303938647507</v>
      </c>
      <c r="E20" s="35">
        <v>12286.043951366875</v>
      </c>
      <c r="F20" s="35">
        <v>12307.419548322077</v>
      </c>
      <c r="G20" s="35">
        <v>12417.115407853795</v>
      </c>
      <c r="H20" s="35">
        <v>12285.473076704136</v>
      </c>
      <c r="I20" s="35">
        <v>12081.605749021901</v>
      </c>
      <c r="J20" s="35">
        <v>12090.245801471559</v>
      </c>
      <c r="K20" s="35">
        <v>11830.053267547879</v>
      </c>
    </row>
    <row r="21" spans="1:11" s="4" customFormat="1" ht="12">
      <c r="A21" s="101"/>
      <c r="B21" s="27"/>
      <c r="C21" s="9"/>
      <c r="D21" s="9"/>
      <c r="E21" s="9"/>
      <c r="F21" s="9"/>
      <c r="G21" s="9"/>
      <c r="H21" s="9"/>
    </row>
    <row r="22" spans="1:11" s="4" customFormat="1" ht="15" customHeight="1">
      <c r="A22" s="101" t="s">
        <v>57</v>
      </c>
      <c r="B22" s="27" t="s">
        <v>171</v>
      </c>
      <c r="C22" s="44">
        <f t="shared" ref="C22:J22" si="5">C18/$C18*100</f>
        <v>100</v>
      </c>
      <c r="D22" s="10">
        <f t="shared" si="5"/>
        <v>101.6382964129773</v>
      </c>
      <c r="E22" s="10">
        <f t="shared" si="5"/>
        <v>103.16627284370877</v>
      </c>
      <c r="F22" s="10">
        <f t="shared" si="5"/>
        <v>100.88624944838489</v>
      </c>
      <c r="G22" s="10">
        <f t="shared" si="5"/>
        <v>101.95213457928941</v>
      </c>
      <c r="H22" s="10">
        <f t="shared" si="5"/>
        <v>100.50994381354572</v>
      </c>
      <c r="I22" s="10">
        <f t="shared" si="5"/>
        <v>97.829432542592826</v>
      </c>
      <c r="J22" s="10">
        <f t="shared" si="5"/>
        <v>98.941246849509497</v>
      </c>
      <c r="K22" s="10">
        <f>K18/$C18*100</f>
        <v>97.734579869548142</v>
      </c>
    </row>
    <row r="23" spans="1:11" s="4" customFormat="1" ht="15" customHeight="1">
      <c r="A23" s="101" t="s">
        <v>58</v>
      </c>
      <c r="B23" s="27" t="s">
        <v>171</v>
      </c>
      <c r="C23" s="44">
        <f t="shared" ref="C23:J24" si="6">C19/$C19*100</f>
        <v>100</v>
      </c>
      <c r="D23" s="10">
        <f t="shared" si="6"/>
        <v>101.67772212516684</v>
      </c>
      <c r="E23" s="10">
        <f t="shared" si="6"/>
        <v>104.02797069428533</v>
      </c>
      <c r="F23" s="10">
        <f t="shared" si="6"/>
        <v>115.06927198029275</v>
      </c>
      <c r="G23" s="10">
        <f t="shared" si="6"/>
        <v>115.35885277644597</v>
      </c>
      <c r="H23" s="10">
        <f t="shared" si="6"/>
        <v>115.73133911250525</v>
      </c>
      <c r="I23" s="10">
        <f t="shared" si="6"/>
        <v>118.28227923406847</v>
      </c>
      <c r="J23" s="10">
        <f t="shared" si="6"/>
        <v>113.7664316063636</v>
      </c>
      <c r="K23" s="10">
        <f>K19/$C19*100</f>
        <v>107.24406778042903</v>
      </c>
    </row>
    <row r="24" spans="1:11" s="4" customFormat="1" ht="15" customHeight="1">
      <c r="A24" s="101" t="s">
        <v>59</v>
      </c>
      <c r="B24" s="27" t="s">
        <v>171</v>
      </c>
      <c r="C24" s="44">
        <f t="shared" si="6"/>
        <v>100</v>
      </c>
      <c r="D24" s="10">
        <f t="shared" si="6"/>
        <v>101.64557639778182</v>
      </c>
      <c r="E24" s="10">
        <f t="shared" si="6"/>
        <v>103.32538594300102</v>
      </c>
      <c r="F24" s="10">
        <f t="shared" si="6"/>
        <v>103.5051542894192</v>
      </c>
      <c r="G24" s="10">
        <f t="shared" si="6"/>
        <v>104.42769429231436</v>
      </c>
      <c r="H24" s="10">
        <f t="shared" si="6"/>
        <v>103.32058489841043</v>
      </c>
      <c r="I24" s="10">
        <f t="shared" si="6"/>
        <v>101.60606471621689</v>
      </c>
      <c r="J24" s="10">
        <f t="shared" si="6"/>
        <v>101.67872738594707</v>
      </c>
      <c r="K24" s="10">
        <f>K20/$C20*100</f>
        <v>99.490513336447393</v>
      </c>
    </row>
    <row r="25" spans="1:11" s="4" customFormat="1" ht="24.95" customHeight="1">
      <c r="A25" s="99"/>
      <c r="B25" s="52"/>
      <c r="C25" s="109" t="s">
        <v>340</v>
      </c>
      <c r="D25" s="9"/>
      <c r="E25" s="9"/>
      <c r="F25" s="9"/>
      <c r="G25" s="9"/>
      <c r="H25" s="9"/>
    </row>
    <row r="26" spans="1:11" s="4" customFormat="1" ht="15" customHeight="1">
      <c r="A26" s="101" t="s">
        <v>60</v>
      </c>
      <c r="B26" s="27" t="s">
        <v>66</v>
      </c>
      <c r="C26" s="35">
        <v>2401.320846475247</v>
      </c>
      <c r="D26" s="35">
        <v>2492.6691602160008</v>
      </c>
      <c r="E26" s="35">
        <v>2654.3789123999991</v>
      </c>
      <c r="F26" s="35">
        <v>2600.4190101999998</v>
      </c>
      <c r="G26" s="35">
        <v>2435.2302709999999</v>
      </c>
      <c r="H26" s="35">
        <v>2532.0078381999992</v>
      </c>
      <c r="I26" s="35">
        <v>2512.5575404000006</v>
      </c>
      <c r="J26" s="35">
        <v>2501.2060270000006</v>
      </c>
      <c r="K26" s="35">
        <v>2475.9749623599987</v>
      </c>
    </row>
    <row r="27" spans="1:11" s="4" customFormat="1" ht="15" customHeight="1">
      <c r="A27" s="101" t="s">
        <v>61</v>
      </c>
      <c r="B27" s="27" t="s">
        <v>66</v>
      </c>
      <c r="C27" s="35">
        <v>2751.2828248843562</v>
      </c>
      <c r="D27" s="35">
        <v>2739.2400083019998</v>
      </c>
      <c r="E27" s="35">
        <v>2639.7049247999998</v>
      </c>
      <c r="F27" s="35">
        <v>2635.6923664000001</v>
      </c>
      <c r="G27" s="35">
        <v>2595.7529879999997</v>
      </c>
      <c r="H27" s="35">
        <v>2515.0283684000001</v>
      </c>
      <c r="I27" s="35">
        <v>2569.0381948000004</v>
      </c>
      <c r="J27" s="35">
        <v>2622.3049679999999</v>
      </c>
      <c r="K27" s="35">
        <v>2648.7170024200004</v>
      </c>
    </row>
    <row r="28" spans="1:11" s="4" customFormat="1" ht="15" customHeight="1">
      <c r="A28" s="101" t="s">
        <v>62</v>
      </c>
      <c r="B28" s="27" t="s">
        <v>66</v>
      </c>
      <c r="C28" s="35">
        <v>990</v>
      </c>
      <c r="D28" s="35">
        <v>1076.3333333333335</v>
      </c>
      <c r="E28" s="35">
        <v>1124.6666666666667</v>
      </c>
      <c r="F28" s="35">
        <v>1001</v>
      </c>
      <c r="G28" s="35">
        <v>991</v>
      </c>
      <c r="H28" s="35">
        <v>1042</v>
      </c>
      <c r="I28" s="35">
        <v>1063</v>
      </c>
      <c r="J28" s="35">
        <v>1090</v>
      </c>
      <c r="K28" s="35">
        <v>1109</v>
      </c>
    </row>
    <row r="29" spans="1:11" s="4" customFormat="1" ht="15" customHeight="1">
      <c r="A29" s="101" t="s">
        <v>63</v>
      </c>
      <c r="B29" s="27" t="s">
        <v>68</v>
      </c>
      <c r="C29" s="35">
        <v>1131.4662150514564</v>
      </c>
      <c r="D29" s="35">
        <v>1099.5616642160235</v>
      </c>
      <c r="E29" s="35">
        <v>1106.5424586481956</v>
      </c>
      <c r="F29" s="35">
        <v>1134.4855525192693</v>
      </c>
      <c r="G29" s="35">
        <v>1137.2520721290039</v>
      </c>
      <c r="H29" s="35">
        <v>1121.2829464813562</v>
      </c>
      <c r="I29" s="35">
        <v>1129.8610480315253</v>
      </c>
      <c r="J29" s="35">
        <v>1178.7620489878841</v>
      </c>
      <c r="K29" s="35">
        <v>1216.6472296033853</v>
      </c>
    </row>
    <row r="30" spans="1:11" s="4" customFormat="1" ht="24.95" customHeight="1">
      <c r="A30" s="99"/>
      <c r="B30" s="52"/>
      <c r="C30" s="109" t="s">
        <v>6</v>
      </c>
      <c r="D30" s="9"/>
      <c r="E30" s="9"/>
      <c r="F30" s="9"/>
      <c r="G30" s="9"/>
      <c r="H30" s="9"/>
    </row>
    <row r="31" spans="1:11" s="4" customFormat="1" ht="15" customHeight="1">
      <c r="A31" s="102" t="s">
        <v>60</v>
      </c>
      <c r="B31" s="27" t="s">
        <v>8</v>
      </c>
      <c r="C31" s="35">
        <v>3223.0094221958648</v>
      </c>
      <c r="D31" s="35">
        <v>3478.4074552337183</v>
      </c>
      <c r="E31" s="35">
        <v>3647.3552348924445</v>
      </c>
      <c r="F31" s="35">
        <v>3768.405883469426</v>
      </c>
      <c r="G31" s="35">
        <v>3363.4716728629683</v>
      </c>
      <c r="H31" s="35">
        <v>3367.7210260205838</v>
      </c>
      <c r="I31" s="35">
        <v>3369.0178156983798</v>
      </c>
      <c r="J31" s="35">
        <v>3475.0767105123246</v>
      </c>
      <c r="K31" s="35">
        <v>3626.4801706333842</v>
      </c>
    </row>
    <row r="32" spans="1:11" s="4" customFormat="1" ht="15" customHeight="1">
      <c r="A32" s="102" t="s">
        <v>61</v>
      </c>
      <c r="B32" s="27" t="s">
        <v>8</v>
      </c>
      <c r="C32" s="35">
        <v>3098.0410204883869</v>
      </c>
      <c r="D32" s="35">
        <v>3171.7205862123869</v>
      </c>
      <c r="E32" s="35">
        <v>3082.8219139248677</v>
      </c>
      <c r="F32" s="35">
        <v>3201.3193021452707</v>
      </c>
      <c r="G32" s="35">
        <v>2996.8429190187908</v>
      </c>
      <c r="H32" s="35">
        <v>2803.4624595383439</v>
      </c>
      <c r="I32" s="35">
        <v>2768.3607818864216</v>
      </c>
      <c r="J32" s="35">
        <v>2863.302232831737</v>
      </c>
      <c r="K32" s="35">
        <v>2961.9891554446322</v>
      </c>
    </row>
    <row r="33" spans="1:11" s="4" customFormat="1" ht="15" customHeight="1">
      <c r="A33" s="102" t="s">
        <v>62</v>
      </c>
      <c r="B33" s="27" t="s">
        <v>8</v>
      </c>
      <c r="C33" s="35">
        <v>415.3556300084021</v>
      </c>
      <c r="D33" s="35">
        <v>423.30565135250339</v>
      </c>
      <c r="E33" s="35">
        <v>462.49844034916674</v>
      </c>
      <c r="F33" s="35">
        <v>432.13486721156289</v>
      </c>
      <c r="G33" s="35">
        <v>530.15950845464795</v>
      </c>
      <c r="H33" s="35">
        <v>509.47240793862653</v>
      </c>
      <c r="I33" s="35">
        <v>520.44410760093808</v>
      </c>
      <c r="J33" s="35">
        <v>519.92893871285412</v>
      </c>
      <c r="K33" s="35">
        <v>504.27272853838815</v>
      </c>
    </row>
    <row r="34" spans="1:11" s="4" customFormat="1" ht="15" customHeight="1">
      <c r="A34" s="102" t="s">
        <v>63</v>
      </c>
      <c r="B34" s="27" t="s">
        <v>8</v>
      </c>
      <c r="C34" s="35">
        <v>4428.0472431149847</v>
      </c>
      <c r="D34" s="35">
        <v>4411.818188436574</v>
      </c>
      <c r="E34" s="35">
        <v>4557.6090074215954</v>
      </c>
      <c r="F34" s="35">
        <v>4486.1040302697056</v>
      </c>
      <c r="G34" s="35">
        <v>4337.685731382142</v>
      </c>
      <c r="H34" s="35">
        <v>3985.4690761366069</v>
      </c>
      <c r="I34" s="35">
        <v>3982.7138928253617</v>
      </c>
      <c r="J34" s="35">
        <v>4054.0000622651692</v>
      </c>
      <c r="K34" s="35">
        <v>4435.219764857201</v>
      </c>
    </row>
    <row r="35" spans="1:11" s="4" customFormat="1" ht="15" customHeight="1">
      <c r="A35" s="101" t="s">
        <v>64</v>
      </c>
      <c r="B35" s="27" t="s">
        <v>8</v>
      </c>
      <c r="C35" s="35">
        <v>11164.453315807637</v>
      </c>
      <c r="D35" s="35">
        <v>11485.251881235183</v>
      </c>
      <c r="E35" s="35">
        <v>11750.284596588075</v>
      </c>
      <c r="F35" s="35">
        <v>11887.964083095965</v>
      </c>
      <c r="G35" s="35">
        <v>11228.159831718549</v>
      </c>
      <c r="H35" s="35">
        <v>10666.124969634162</v>
      </c>
      <c r="I35" s="35">
        <v>10640.536598011102</v>
      </c>
      <c r="J35" s="35">
        <v>10912.307944322085</v>
      </c>
      <c r="K35" s="35">
        <v>11527.961819473607</v>
      </c>
    </row>
    <row r="36" spans="1:11" s="4" customFormat="1" ht="24.95" customHeight="1">
      <c r="A36" s="99"/>
      <c r="B36" s="52"/>
      <c r="C36" s="109" t="s">
        <v>330</v>
      </c>
      <c r="D36" s="9"/>
      <c r="E36" s="9"/>
      <c r="F36" s="9"/>
      <c r="G36" s="9"/>
      <c r="H36" s="9"/>
    </row>
    <row r="37" spans="1:11" s="4" customFormat="1" ht="15" customHeight="1">
      <c r="A37" s="101" t="s">
        <v>65</v>
      </c>
      <c r="B37" s="27" t="s">
        <v>71</v>
      </c>
      <c r="C37" s="44">
        <v>782.656931638385</v>
      </c>
      <c r="D37" s="44">
        <v>826.27735564605007</v>
      </c>
      <c r="E37" s="44">
        <v>838.29619212013756</v>
      </c>
      <c r="F37" s="44">
        <v>868.23110378258446</v>
      </c>
      <c r="G37" s="44">
        <v>790.82816401185664</v>
      </c>
      <c r="H37" s="44">
        <v>765.21879393385007</v>
      </c>
      <c r="I37" s="44">
        <v>757.86011849212809</v>
      </c>
      <c r="J37" s="44">
        <v>775.93484193862696</v>
      </c>
      <c r="K37" s="44">
        <v>798.68947231552727</v>
      </c>
    </row>
    <row r="38" spans="1:11" s="4" customFormat="1" ht="15" customHeight="1">
      <c r="A38" s="102" t="s">
        <v>60</v>
      </c>
      <c r="B38" s="27" t="s">
        <v>71</v>
      </c>
      <c r="C38" s="44">
        <v>399.06510601206787</v>
      </c>
      <c r="D38" s="44">
        <v>432.19157526853104</v>
      </c>
      <c r="E38" s="44">
        <v>454.30661587519864</v>
      </c>
      <c r="F38" s="44">
        <v>469.43704558946445</v>
      </c>
      <c r="G38" s="44">
        <v>418.20700679667874</v>
      </c>
      <c r="H38" s="44">
        <v>417.59306425868414</v>
      </c>
      <c r="I38" s="44">
        <v>416.01543727675931</v>
      </c>
      <c r="J38" s="44">
        <v>425.41367788171004</v>
      </c>
      <c r="K38" s="44">
        <v>439.62131270482649</v>
      </c>
    </row>
    <row r="39" spans="1:11" s="4" customFormat="1" ht="15" customHeight="1">
      <c r="A39" s="102" t="s">
        <v>61</v>
      </c>
      <c r="B39" s="27" t="s">
        <v>71</v>
      </c>
      <c r="C39" s="44">
        <v>383.59182562631702</v>
      </c>
      <c r="D39" s="44">
        <v>394.08578037751914</v>
      </c>
      <c r="E39" s="44">
        <v>383.98957624493892</v>
      </c>
      <c r="F39" s="44">
        <v>398.79405819312001</v>
      </c>
      <c r="G39" s="44">
        <v>372.62115721517802</v>
      </c>
      <c r="H39" s="44">
        <v>347.62572967516599</v>
      </c>
      <c r="I39" s="44">
        <v>341.84468121536889</v>
      </c>
      <c r="J39" s="44">
        <v>350.52116405691692</v>
      </c>
      <c r="K39" s="44">
        <v>359.06815961070077</v>
      </c>
    </row>
    <row r="40" spans="1:11" s="4" customFormat="1" ht="15" customHeight="1">
      <c r="A40" s="101" t="s">
        <v>62</v>
      </c>
      <c r="B40" s="27" t="s">
        <v>71</v>
      </c>
      <c r="C40" s="44">
        <v>51.428313358476807</v>
      </c>
      <c r="D40" s="44">
        <v>52.595660121081892</v>
      </c>
      <c r="E40" s="44">
        <v>57.607797363007165</v>
      </c>
      <c r="F40" s="44">
        <v>53.831811549244826</v>
      </c>
      <c r="G40" s="44">
        <v>65.918920306200476</v>
      </c>
      <c r="H40" s="44">
        <v>63.173921575605306</v>
      </c>
      <c r="I40" s="44">
        <v>64.265846856863547</v>
      </c>
      <c r="J40" s="44">
        <v>63.648920723353058</v>
      </c>
      <c r="K40" s="44">
        <v>61.130635892204992</v>
      </c>
    </row>
    <row r="41" spans="1:11" s="4" customFormat="1" ht="15" customHeight="1">
      <c r="A41" s="101" t="s">
        <v>63</v>
      </c>
      <c r="B41" s="27" t="s">
        <v>71</v>
      </c>
      <c r="C41" s="44">
        <v>548.26992758097481</v>
      </c>
      <c r="D41" s="44">
        <v>548.16771099941275</v>
      </c>
      <c r="E41" s="44">
        <v>567.68584119146976</v>
      </c>
      <c r="F41" s="44">
        <v>558.84198446212463</v>
      </c>
      <c r="G41" s="44">
        <v>539.33873764480916</v>
      </c>
      <c r="H41" s="44">
        <v>494.19302583347059</v>
      </c>
      <c r="I41" s="44">
        <v>491.7962896935606</v>
      </c>
      <c r="J41" s="44">
        <v>496.2846061509382</v>
      </c>
      <c r="K41" s="44">
        <v>537.66104967295837</v>
      </c>
    </row>
    <row r="42" spans="1:11" s="4" customFormat="1" ht="15" customHeight="1">
      <c r="A42" s="7" t="s">
        <v>24</v>
      </c>
    </row>
    <row r="43" spans="1:11" s="4" customFormat="1" ht="12">
      <c r="A43" s="2" t="s">
        <v>69</v>
      </c>
    </row>
    <row r="44" spans="1:11" s="4" customFormat="1" ht="12">
      <c r="A44" s="2" t="s">
        <v>70</v>
      </c>
    </row>
    <row r="45" spans="1:11" s="4" customFormat="1" ht="12"/>
  </sheetData>
  <pageMargins left="0.59055118110236227" right="0.19685039370078741" top="0.78740157480314965" bottom="0.78740157480314965" header="0.31496062992125984" footer="0.31496062992125984"/>
  <pageSetup paperSize="9" scale="70" orientation="portrait" r:id="rId1"/>
  <headerFooter>
    <oddFooter>&amp;L&amp;"MetaNormalLF-Roman,Standard"&amp;10Statistisches Bundesamt, Tabellen zu den UGR, Teil 5, 2018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workbookViewId="0"/>
  </sheetViews>
  <sheetFormatPr baseColWidth="10" defaultRowHeight="12"/>
  <cols>
    <col min="1" max="1" width="36.7109375" style="4" customWidth="1"/>
    <col min="2" max="2" width="10.7109375" style="4" customWidth="1"/>
    <col min="3" max="11" width="10.28515625" style="4" customWidth="1"/>
    <col min="12" max="16384" width="11.42578125" style="4"/>
  </cols>
  <sheetData>
    <row r="1" spans="1:12" ht="20.25" customHeight="1">
      <c r="A1" s="96" t="s">
        <v>331</v>
      </c>
    </row>
    <row r="2" spans="1:12" ht="20.100000000000001" customHeight="1"/>
    <row r="3" spans="1:12" ht="20.100000000000001" customHeight="1"/>
    <row r="4" spans="1:12" s="1" customFormat="1" ht="30" customHeight="1">
      <c r="A4" s="18" t="s">
        <v>56</v>
      </c>
      <c r="B4" s="17" t="s">
        <v>55</v>
      </c>
      <c r="C4" s="17">
        <v>2008</v>
      </c>
      <c r="D4" s="17">
        <v>2009</v>
      </c>
      <c r="E4" s="17">
        <v>2010</v>
      </c>
      <c r="F4" s="17">
        <v>2011</v>
      </c>
      <c r="G4" s="17">
        <v>2012</v>
      </c>
      <c r="H4" s="15">
        <v>2013</v>
      </c>
      <c r="I4" s="17">
        <v>2014</v>
      </c>
      <c r="J4" s="17">
        <v>2015</v>
      </c>
      <c r="K4" s="23">
        <v>2016</v>
      </c>
      <c r="L4" s="97"/>
    </row>
    <row r="5" spans="1:12" ht="24.95" customHeight="1">
      <c r="A5" s="108" t="s">
        <v>72</v>
      </c>
      <c r="B5" s="100"/>
    </row>
    <row r="6" spans="1:12" ht="15" customHeight="1">
      <c r="A6" s="102" t="s">
        <v>28</v>
      </c>
      <c r="B6" s="27" t="s">
        <v>8</v>
      </c>
      <c r="C6" s="35">
        <v>3061.6284012928854</v>
      </c>
      <c r="D6" s="35">
        <v>3092.8577234281966</v>
      </c>
      <c r="E6" s="35">
        <v>3177.5135853690549</v>
      </c>
      <c r="F6" s="35">
        <v>3199.0661345674425</v>
      </c>
      <c r="G6" s="35">
        <v>3266.7961956579143</v>
      </c>
      <c r="H6" s="35">
        <v>2945.70819247689</v>
      </c>
      <c r="I6" s="35">
        <v>2927.888569192497</v>
      </c>
      <c r="J6" s="35">
        <v>2934.1086791778625</v>
      </c>
      <c r="K6" s="35">
        <v>2844.1282392102821</v>
      </c>
    </row>
    <row r="7" spans="1:12" ht="15" customHeight="1">
      <c r="A7" s="129" t="s">
        <v>30</v>
      </c>
      <c r="B7" s="27" t="s">
        <v>8</v>
      </c>
      <c r="C7" s="35">
        <v>1024.9690976514214</v>
      </c>
      <c r="D7" s="35">
        <v>995.13444302176708</v>
      </c>
      <c r="E7" s="35">
        <v>962.96809986130381</v>
      </c>
      <c r="F7" s="35">
        <v>1146.9329529243937</v>
      </c>
      <c r="G7" s="35">
        <v>1102.5920873124148</v>
      </c>
      <c r="H7" s="35">
        <v>920.625</v>
      </c>
      <c r="I7" s="35">
        <v>897.91425260718427</v>
      </c>
      <c r="J7" s="35">
        <v>933.37453646477127</v>
      </c>
      <c r="K7" s="35">
        <v>924.86910994764389</v>
      </c>
    </row>
    <row r="8" spans="1:12" ht="15" customHeight="1">
      <c r="A8" s="129" t="s">
        <v>73</v>
      </c>
      <c r="B8" s="27" t="s">
        <v>8</v>
      </c>
      <c r="C8" s="35">
        <v>289.76377952755905</v>
      </c>
      <c r="D8" s="35">
        <v>336.14035087719293</v>
      </c>
      <c r="E8" s="35">
        <v>380.12958963282938</v>
      </c>
      <c r="F8" s="35">
        <v>378.83211678832112</v>
      </c>
      <c r="G8" s="35">
        <v>399.26873857404019</v>
      </c>
      <c r="H8" s="35">
        <v>393.81270903010039</v>
      </c>
      <c r="I8" s="35">
        <v>410.6209150326797</v>
      </c>
      <c r="J8" s="35">
        <v>372.08480565371019</v>
      </c>
      <c r="K8" s="35">
        <v>309.35251798561148</v>
      </c>
    </row>
    <row r="9" spans="1:12" ht="15" customHeight="1">
      <c r="A9" s="129" t="s">
        <v>36</v>
      </c>
      <c r="B9" s="27" t="s">
        <v>8</v>
      </c>
      <c r="C9" s="35">
        <v>1014.7540983606558</v>
      </c>
      <c r="D9" s="35">
        <v>994.49541284403665</v>
      </c>
      <c r="E9" s="35">
        <v>1002.7027027027026</v>
      </c>
      <c r="F9" s="35">
        <v>887.93418647166368</v>
      </c>
      <c r="G9" s="35">
        <v>1046.3651050080775</v>
      </c>
      <c r="H9" s="35">
        <v>845.22003034901354</v>
      </c>
      <c r="I9" s="35">
        <v>805.71428571428567</v>
      </c>
      <c r="J9" s="35">
        <v>818.54951185495111</v>
      </c>
      <c r="K9" s="35">
        <v>820.77727952167402</v>
      </c>
    </row>
    <row r="10" spans="1:12" ht="15" customHeight="1">
      <c r="A10" s="129" t="s">
        <v>39</v>
      </c>
      <c r="B10" s="27" t="s">
        <v>8</v>
      </c>
      <c r="C10" s="35">
        <v>123.52941176470587</v>
      </c>
      <c r="D10" s="35">
        <v>108.66141732283467</v>
      </c>
      <c r="E10" s="35">
        <v>108.72210953346858</v>
      </c>
      <c r="F10" s="35">
        <v>117.24845995893224</v>
      </c>
      <c r="G10" s="35">
        <v>91.92307692307692</v>
      </c>
      <c r="H10" s="35">
        <v>103.74753451676527</v>
      </c>
      <c r="I10" s="35">
        <v>102.37154150197628</v>
      </c>
      <c r="J10" s="35">
        <v>106.187624750499</v>
      </c>
      <c r="K10" s="35">
        <v>97.629310344827601</v>
      </c>
    </row>
    <row r="11" spans="1:12" ht="15" customHeight="1">
      <c r="A11" s="129" t="s">
        <v>74</v>
      </c>
      <c r="B11" s="27" t="s">
        <v>8</v>
      </c>
      <c r="C11" s="35">
        <v>333.9051463168517</v>
      </c>
      <c r="D11" s="35">
        <v>367.03853955375257</v>
      </c>
      <c r="E11" s="35">
        <v>373.26732673267321</v>
      </c>
      <c r="F11" s="35">
        <v>321.08208955223881</v>
      </c>
      <c r="G11" s="35">
        <v>371.46919431279628</v>
      </c>
      <c r="H11" s="35">
        <v>376.51905252317198</v>
      </c>
      <c r="I11" s="35">
        <v>382.43494423791822</v>
      </c>
      <c r="J11" s="35">
        <v>341.77927927927931</v>
      </c>
      <c r="K11" s="35">
        <v>330.67357512953373</v>
      </c>
    </row>
    <row r="12" spans="1:12" ht="15" customHeight="1">
      <c r="A12" s="129" t="s">
        <v>75</v>
      </c>
      <c r="B12" s="27" t="s">
        <v>8</v>
      </c>
      <c r="C12" s="35">
        <v>274.70686767169178</v>
      </c>
      <c r="D12" s="35">
        <v>291.38755980861242</v>
      </c>
      <c r="E12" s="35">
        <v>349.72375690607743</v>
      </c>
      <c r="F12" s="35">
        <v>347.03632887189292</v>
      </c>
      <c r="G12" s="35">
        <v>255.17799352750811</v>
      </c>
      <c r="H12" s="35">
        <v>305.78386605783868</v>
      </c>
      <c r="I12" s="35">
        <v>328.83263009845291</v>
      </c>
      <c r="J12" s="35">
        <v>362.13292117465221</v>
      </c>
      <c r="K12" s="35">
        <v>360.82644628099172</v>
      </c>
    </row>
    <row r="13" spans="1:12" ht="15" customHeight="1">
      <c r="A13" s="130" t="s">
        <v>76</v>
      </c>
      <c r="B13" s="27" t="s">
        <v>8</v>
      </c>
      <c r="C13" s="35">
        <v>54.566734628342047</v>
      </c>
      <c r="D13" s="35">
        <v>35.855523761718047</v>
      </c>
      <c r="E13" s="35">
        <v>47.008865592441595</v>
      </c>
      <c r="F13" s="35">
        <v>23.791348722800112</v>
      </c>
      <c r="G13" s="35">
        <v>17.839876686406289</v>
      </c>
      <c r="H13" s="35">
        <v>39.96545365680263</v>
      </c>
      <c r="I13" s="35">
        <v>31.096341908839548</v>
      </c>
      <c r="J13" s="35">
        <v>62.12737544940935</v>
      </c>
      <c r="K13" s="35">
        <v>79.081871882483711</v>
      </c>
    </row>
    <row r="14" spans="1:12" ht="15" customHeight="1">
      <c r="A14" s="129" t="s">
        <v>42</v>
      </c>
      <c r="B14" s="27" t="s">
        <v>8</v>
      </c>
      <c r="C14" s="35">
        <v>38.56655290102389</v>
      </c>
      <c r="D14" s="35">
        <v>23.906705539358605</v>
      </c>
      <c r="E14" s="35">
        <v>26</v>
      </c>
      <c r="F14" s="35">
        <v>9.7472924187725631</v>
      </c>
      <c r="G14" s="35">
        <v>3.8709677419354844</v>
      </c>
      <c r="H14" s="35">
        <v>19.941348973607035</v>
      </c>
      <c r="I14" s="35">
        <v>12.903225806451612</v>
      </c>
      <c r="J14" s="35">
        <v>46</v>
      </c>
      <c r="K14" s="35">
        <v>57.09969788519637</v>
      </c>
    </row>
    <row r="15" spans="1:12" ht="15" customHeight="1">
      <c r="A15" s="129" t="s">
        <v>43</v>
      </c>
      <c r="B15" s="27" t="s">
        <v>8</v>
      </c>
      <c r="C15" s="35">
        <v>7.5362318840579707</v>
      </c>
      <c r="D15" s="35">
        <v>7.3417721518987342</v>
      </c>
      <c r="E15" s="35">
        <v>11.437908496732025</v>
      </c>
      <c r="F15" s="35">
        <v>8.9887640449438209</v>
      </c>
      <c r="G15" s="35">
        <v>13.110539845758355</v>
      </c>
      <c r="H15" s="35">
        <v>13.774104683195594</v>
      </c>
      <c r="I15" s="35">
        <v>8.4309133489461345</v>
      </c>
      <c r="J15" s="35">
        <v>11.581920903954803</v>
      </c>
      <c r="K15" s="35">
        <v>18.136020151133501</v>
      </c>
    </row>
    <row r="16" spans="1:12" ht="15" customHeight="1">
      <c r="A16" s="103" t="s">
        <v>77</v>
      </c>
      <c r="B16" s="27" t="s">
        <v>8</v>
      </c>
      <c r="C16" s="35">
        <v>8.4639498432601883</v>
      </c>
      <c r="D16" s="35">
        <v>4.6070460704607044</v>
      </c>
      <c r="E16" s="35">
        <v>9.57095709570957</v>
      </c>
      <c r="F16" s="35">
        <v>5.0552922590837284</v>
      </c>
      <c r="G16" s="35">
        <v>0.85836909871244638</v>
      </c>
      <c r="H16" s="35">
        <v>6.25</v>
      </c>
      <c r="I16" s="35">
        <v>9.7622027534418017</v>
      </c>
      <c r="J16" s="35">
        <v>4.545454545454545</v>
      </c>
      <c r="K16" s="35">
        <v>3.8461538461538454</v>
      </c>
    </row>
    <row r="17" spans="1:11" ht="15" customHeight="1">
      <c r="A17" s="102" t="s">
        <v>78</v>
      </c>
      <c r="B17" s="27" t="s">
        <v>8</v>
      </c>
      <c r="C17" s="35">
        <v>22.95918367346939</v>
      </c>
      <c r="D17" s="35">
        <v>20.331950207468878</v>
      </c>
      <c r="E17" s="35">
        <v>22.222222222222221</v>
      </c>
      <c r="F17" s="35">
        <v>25.252525252525253</v>
      </c>
      <c r="G17" s="35">
        <v>21.008403361344534</v>
      </c>
      <c r="H17" s="35">
        <v>16.666666666666668</v>
      </c>
      <c r="I17" s="35">
        <v>16.086956521739133</v>
      </c>
      <c r="J17" s="35">
        <v>17.1875</v>
      </c>
      <c r="K17" s="35">
        <v>14.953271028037385</v>
      </c>
    </row>
    <row r="18" spans="1:11" ht="24.95" customHeight="1">
      <c r="A18" s="108" t="s">
        <v>79</v>
      </c>
      <c r="B18" s="52"/>
      <c r="C18" s="22"/>
      <c r="D18" s="22"/>
      <c r="E18" s="22"/>
      <c r="F18" s="22"/>
      <c r="G18" s="22"/>
      <c r="H18" s="22"/>
    </row>
    <row r="19" spans="1:11" ht="15" customHeight="1">
      <c r="A19" s="102" t="s">
        <v>80</v>
      </c>
      <c r="B19" s="27" t="s">
        <v>8</v>
      </c>
      <c r="C19" s="35">
        <v>50.515490596573869</v>
      </c>
      <c r="D19" s="35">
        <v>58.000218221914324</v>
      </c>
      <c r="E19" s="35">
        <v>73.306477263189379</v>
      </c>
      <c r="F19" s="35">
        <v>75.742649228528649</v>
      </c>
      <c r="G19" s="35">
        <v>54.276965538276578</v>
      </c>
      <c r="H19" s="35">
        <v>55.068198451909602</v>
      </c>
      <c r="I19" s="35">
        <v>43.157259648578702</v>
      </c>
      <c r="J19" s="35">
        <v>47.761384753892948</v>
      </c>
      <c r="K19" s="35">
        <v>48.049551857536521</v>
      </c>
    </row>
    <row r="20" spans="1:11" ht="15" customHeight="1">
      <c r="A20" s="102" t="s">
        <v>81</v>
      </c>
      <c r="B20" s="27" t="s">
        <v>8</v>
      </c>
      <c r="C20" s="35">
        <v>199.48640751319851</v>
      </c>
      <c r="D20" s="35">
        <v>305.67164777023629</v>
      </c>
      <c r="E20" s="35">
        <v>279.34983111399606</v>
      </c>
      <c r="F20" s="35">
        <v>247.58795519927361</v>
      </c>
      <c r="G20" s="35">
        <v>276.68783321291176</v>
      </c>
      <c r="H20" s="35">
        <v>328.38514263075763</v>
      </c>
      <c r="I20" s="35">
        <v>302.12523627832013</v>
      </c>
      <c r="J20" s="35">
        <v>272.12719934114057</v>
      </c>
      <c r="K20" s="35">
        <v>298.29794255640752</v>
      </c>
    </row>
    <row r="21" spans="1:11" ht="15" customHeight="1">
      <c r="A21" s="102" t="s">
        <v>82</v>
      </c>
      <c r="B21" s="27" t="s">
        <v>8</v>
      </c>
      <c r="C21" s="35">
        <v>20.97884314166286</v>
      </c>
      <c r="D21" s="35">
        <v>21.312852426426211</v>
      </c>
      <c r="E21" s="35">
        <v>24.196213671610568</v>
      </c>
      <c r="F21" s="35">
        <v>18.305957170185497</v>
      </c>
      <c r="G21" s="35">
        <v>23.084131467057244</v>
      </c>
      <c r="H21" s="35">
        <v>25.689785539290845</v>
      </c>
      <c r="I21" s="35">
        <v>17.339852647409536</v>
      </c>
      <c r="J21" s="35">
        <v>18.555910900423626</v>
      </c>
      <c r="K21" s="35">
        <v>14.878625625235616</v>
      </c>
    </row>
    <row r="22" spans="1:11" ht="15" customHeight="1">
      <c r="A22" s="102" t="s">
        <v>83</v>
      </c>
      <c r="B22" s="27" t="s">
        <v>8</v>
      </c>
      <c r="C22" s="35">
        <v>7.5948239341430046</v>
      </c>
      <c r="D22" s="35">
        <v>7.6414834165691836</v>
      </c>
      <c r="E22" s="35">
        <v>6.0384103354970806</v>
      </c>
      <c r="F22" s="35">
        <v>3.9108991724249931</v>
      </c>
      <c r="G22" s="35">
        <v>3.1443958353804815</v>
      </c>
      <c r="H22" s="35">
        <v>1.9476799243866119</v>
      </c>
      <c r="I22" s="35">
        <v>1.6092904853404801</v>
      </c>
      <c r="J22" s="35">
        <v>9.3631672855305421</v>
      </c>
      <c r="K22" s="35">
        <v>59.382383148488003</v>
      </c>
    </row>
    <row r="23" spans="1:11" ht="15" customHeight="1">
      <c r="A23" s="102" t="s">
        <v>84</v>
      </c>
      <c r="B23" s="27" t="s">
        <v>8</v>
      </c>
      <c r="C23" s="35">
        <v>12.791136530956653</v>
      </c>
      <c r="D23" s="35">
        <v>9.0248819980284605</v>
      </c>
      <c r="E23" s="35">
        <v>5.4519568641187712</v>
      </c>
      <c r="F23" s="35">
        <v>6.8101921736974003</v>
      </c>
      <c r="G23" s="35">
        <v>9.1288618578201906</v>
      </c>
      <c r="H23" s="35">
        <v>3.4403370895779073</v>
      </c>
      <c r="I23" s="35">
        <v>3.0039522717609604</v>
      </c>
      <c r="J23" s="35">
        <v>2.1856442806676206</v>
      </c>
      <c r="K23" s="35">
        <v>6.5375484812907567</v>
      </c>
    </row>
    <row r="24" spans="1:11" ht="15" customHeight="1">
      <c r="A24" s="102" t="s">
        <v>85</v>
      </c>
      <c r="B24" s="27" t="s">
        <v>8</v>
      </c>
      <c r="C24" s="35">
        <v>1.9274948315375897</v>
      </c>
      <c r="D24" s="35">
        <v>1.8153937676271348</v>
      </c>
      <c r="E24" s="35">
        <v>2.3108654493494702</v>
      </c>
      <c r="F24" s="35">
        <v>1.9533353365957851</v>
      </c>
      <c r="G24" s="35">
        <v>1.802151378081855</v>
      </c>
      <c r="H24" s="35">
        <v>8.9650405527261121</v>
      </c>
      <c r="I24" s="35">
        <v>10.568602277683093</v>
      </c>
      <c r="J24" s="35">
        <v>7.6258171614211276</v>
      </c>
      <c r="K24" s="35">
        <v>9.2421566833929596</v>
      </c>
    </row>
    <row r="25" spans="1:11" ht="24.95" customHeight="1">
      <c r="A25" s="108" t="s">
        <v>86</v>
      </c>
      <c r="B25" s="52"/>
      <c r="C25" s="9"/>
      <c r="D25" s="9"/>
      <c r="E25" s="9"/>
      <c r="F25" s="9"/>
      <c r="G25" s="9"/>
      <c r="H25" s="9"/>
    </row>
    <row r="26" spans="1:11" ht="15" customHeight="1">
      <c r="A26" s="102" t="s">
        <v>87</v>
      </c>
      <c r="B26" s="27" t="s">
        <v>8</v>
      </c>
      <c r="C26" s="35">
        <v>226.29674306393244</v>
      </c>
      <c r="D26" s="35">
        <v>251.23966942148758</v>
      </c>
      <c r="E26" s="35">
        <v>246.00550964187329</v>
      </c>
      <c r="F26" s="35">
        <v>263.42465753424659</v>
      </c>
      <c r="G26" s="35">
        <v>273.74670184696572</v>
      </c>
      <c r="H26" s="35">
        <v>273.80607814761214</v>
      </c>
      <c r="I26" s="35">
        <v>273.94094993581513</v>
      </c>
      <c r="J26" s="35">
        <v>258.29596412556054</v>
      </c>
      <c r="K26" s="35">
        <v>261.86224489795916</v>
      </c>
    </row>
    <row r="27" spans="1:11" ht="15" customHeight="1">
      <c r="A27" s="130" t="s">
        <v>88</v>
      </c>
      <c r="B27" s="27" t="s">
        <v>8</v>
      </c>
      <c r="C27" s="35">
        <v>4805.9966752862956</v>
      </c>
      <c r="D27" s="35">
        <v>4827.5341706686377</v>
      </c>
      <c r="E27" s="35">
        <v>4831</v>
      </c>
      <c r="F27" s="35">
        <v>4840</v>
      </c>
      <c r="G27" s="35">
        <v>4818</v>
      </c>
      <c r="H27" s="35">
        <v>4772</v>
      </c>
      <c r="I27" s="35">
        <v>4797</v>
      </c>
      <c r="J27" s="35">
        <v>4763</v>
      </c>
      <c r="K27" s="35">
        <v>4754</v>
      </c>
    </row>
    <row r="28" spans="1:11" ht="15" customHeight="1">
      <c r="A28" s="130" t="s">
        <v>89</v>
      </c>
      <c r="B28" s="27" t="s">
        <v>8</v>
      </c>
      <c r="C28" s="35">
        <v>1107.6650420912715</v>
      </c>
      <c r="D28" s="35">
        <v>1094.3820224719102</v>
      </c>
      <c r="E28" s="35">
        <v>1251.9807008633823</v>
      </c>
      <c r="F28" s="35">
        <v>1050.0315059861373</v>
      </c>
      <c r="G28" s="35">
        <v>1087.6588412664225</v>
      </c>
      <c r="H28" s="35">
        <v>1244.5470875032076</v>
      </c>
      <c r="I28" s="35">
        <v>1039.5098246355378</v>
      </c>
      <c r="J28" s="35">
        <v>1184.7195357833655</v>
      </c>
      <c r="K28" s="35">
        <v>1066.8145519077195</v>
      </c>
    </row>
    <row r="29" spans="1:11" ht="15" customHeight="1">
      <c r="A29" s="130" t="s">
        <v>90</v>
      </c>
      <c r="B29" s="27" t="s">
        <v>8</v>
      </c>
      <c r="C29" s="35">
        <v>91.489361702127653</v>
      </c>
      <c r="D29" s="35">
        <v>100.46620046620046</v>
      </c>
      <c r="E29" s="35">
        <v>0</v>
      </c>
      <c r="F29" s="35">
        <v>0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</row>
    <row r="30" spans="1:11" ht="15" customHeight="1">
      <c r="A30" s="130" t="s">
        <v>91</v>
      </c>
      <c r="B30" s="27" t="s">
        <v>8</v>
      </c>
      <c r="C30" s="35">
        <v>18.875685557586838</v>
      </c>
      <c r="D30" s="35">
        <v>15.711060948081265</v>
      </c>
      <c r="E30" s="35">
        <v>16.850551654964896</v>
      </c>
      <c r="F30" s="35">
        <v>12.543706293706293</v>
      </c>
      <c r="G30" s="35">
        <v>14.234636871508378</v>
      </c>
      <c r="H30" s="35">
        <v>13.231232739141351</v>
      </c>
      <c r="I30" s="35">
        <v>10.712779417967104</v>
      </c>
      <c r="J30" s="35">
        <v>11.572700296735905</v>
      </c>
      <c r="K30" s="35">
        <v>4.5004500450045013</v>
      </c>
    </row>
    <row r="31" spans="1:11" ht="15" customHeight="1">
      <c r="A31" s="130" t="s">
        <v>44</v>
      </c>
      <c r="B31" s="27" t="s">
        <v>8</v>
      </c>
      <c r="C31" s="35">
        <v>12.248628884826324</v>
      </c>
      <c r="D31" s="35">
        <v>12.009029345372459</v>
      </c>
      <c r="E31" s="35">
        <v>18.756268806419257</v>
      </c>
      <c r="F31" s="35">
        <v>12.521853146853147</v>
      </c>
      <c r="G31" s="35">
        <v>16.871508379888269</v>
      </c>
      <c r="H31" s="35">
        <v>15.038915390409237</v>
      </c>
      <c r="I31" s="35">
        <v>10.544074230282581</v>
      </c>
      <c r="J31" s="35">
        <v>3.7434375713307459</v>
      </c>
      <c r="K31" s="35">
        <v>13.658865886588661</v>
      </c>
    </row>
    <row r="32" spans="1:11" ht="15" customHeight="1">
      <c r="A32" s="131" t="s">
        <v>64</v>
      </c>
      <c r="B32" s="27" t="s">
        <v>8</v>
      </c>
      <c r="C32" s="38">
        <v>9695.0206527288101</v>
      </c>
      <c r="D32" s="38">
        <v>9853.8538283198741</v>
      </c>
      <c r="E32" s="38">
        <v>10001.991458848121</v>
      </c>
      <c r="F32" s="38">
        <v>9780.9427197844179</v>
      </c>
      <c r="G32" s="38">
        <v>9884.280503359978</v>
      </c>
      <c r="H32" s="38">
        <v>9744.4598107693782</v>
      </c>
      <c r="I32" s="38">
        <v>9484.5836894517706</v>
      </c>
      <c r="J32" s="38">
        <v>9592.3743161273414</v>
      </c>
      <c r="K32" s="38">
        <v>9475.3877032104265</v>
      </c>
    </row>
    <row r="33" spans="1:11" ht="15" customHeight="1">
      <c r="A33" s="101" t="s">
        <v>333</v>
      </c>
      <c r="B33" s="27" t="s">
        <v>8</v>
      </c>
      <c r="C33" s="35">
        <v>16925.7</v>
      </c>
      <c r="D33" s="35">
        <v>16889.599999999999</v>
      </c>
      <c r="E33" s="35">
        <v>16704</v>
      </c>
      <c r="F33" s="35">
        <v>16721.3</v>
      </c>
      <c r="G33" s="35">
        <v>16667.3</v>
      </c>
      <c r="H33" s="35">
        <v>16699.599999999999</v>
      </c>
      <c r="I33" s="35">
        <v>16724.8</v>
      </c>
      <c r="J33" s="35">
        <v>16730.7</v>
      </c>
      <c r="K33" s="35">
        <v>16658.900000000001</v>
      </c>
    </row>
    <row r="34" spans="1:11" s="29" customFormat="1" ht="15" customHeight="1">
      <c r="A34" s="101" t="s">
        <v>332</v>
      </c>
      <c r="B34" s="27" t="s">
        <v>67</v>
      </c>
      <c r="C34" s="30">
        <f t="shared" ref="C34:I34" si="0">C32/C33*100</f>
        <v>57.279880021085148</v>
      </c>
      <c r="D34" s="30">
        <f t="shared" si="0"/>
        <v>58.342730605342197</v>
      </c>
      <c r="E34" s="30">
        <f t="shared" si="0"/>
        <v>59.877822430843629</v>
      </c>
      <c r="F34" s="30">
        <f t="shared" si="0"/>
        <v>58.49391327100416</v>
      </c>
      <c r="G34" s="30">
        <f t="shared" si="0"/>
        <v>59.303429489839253</v>
      </c>
      <c r="H34" s="30">
        <f t="shared" si="0"/>
        <v>58.351456386795967</v>
      </c>
      <c r="I34" s="30">
        <f t="shared" si="0"/>
        <v>56.70969870761845</v>
      </c>
      <c r="J34" s="30">
        <f>J32/J33*100</f>
        <v>57.33396878867795</v>
      </c>
      <c r="K34" s="30">
        <f>K32/K33*100</f>
        <v>56.878831754860315</v>
      </c>
    </row>
    <row r="35" spans="1:11" ht="15" customHeight="1">
      <c r="A35" s="101" t="s">
        <v>334</v>
      </c>
      <c r="B35" s="27" t="s">
        <v>8</v>
      </c>
      <c r="C35" s="35">
        <v>11932.5</v>
      </c>
      <c r="D35" s="35">
        <v>11945.1</v>
      </c>
      <c r="E35" s="35">
        <v>11846.665000000001</v>
      </c>
      <c r="F35" s="35">
        <v>11874.1</v>
      </c>
      <c r="G35" s="35">
        <v>11834</v>
      </c>
      <c r="H35" s="35">
        <v>11875.9</v>
      </c>
      <c r="I35" s="35">
        <v>11869.2</v>
      </c>
      <c r="J35" s="35">
        <v>11846.4</v>
      </c>
      <c r="K35" s="35">
        <v>11763</v>
      </c>
    </row>
    <row r="36" spans="1:11" ht="15" customHeight="1">
      <c r="A36" s="102" t="s">
        <v>92</v>
      </c>
      <c r="B36" s="27" t="s">
        <v>8</v>
      </c>
      <c r="C36" s="35">
        <v>4571.2378726764537</v>
      </c>
      <c r="D36" s="35">
        <v>4674.6137877635483</v>
      </c>
      <c r="E36" s="35">
        <v>4924.985949206246</v>
      </c>
      <c r="F36" s="35">
        <v>4677.5180622501712</v>
      </c>
      <c r="G36" s="35">
        <v>4792.5338015130119</v>
      </c>
      <c r="H36" s="35">
        <v>4698.6537326217649</v>
      </c>
      <c r="I36" s="35">
        <v>4413.6427395159553</v>
      </c>
      <c r="J36" s="35">
        <v>4571.0783520017803</v>
      </c>
      <c r="K36" s="35">
        <v>4459.525458312467</v>
      </c>
    </row>
    <row r="37" spans="1:11" s="29" customFormat="1" ht="15" customHeight="1">
      <c r="A37" s="102" t="s">
        <v>93</v>
      </c>
      <c r="B37" s="27" t="s">
        <v>67</v>
      </c>
      <c r="C37" s="30">
        <f t="shared" ref="C37:I37" si="1">C36/C35*100</f>
        <v>38.309137839316605</v>
      </c>
      <c r="D37" s="30">
        <f t="shared" si="1"/>
        <v>39.134153650982817</v>
      </c>
      <c r="E37" s="30">
        <f t="shared" si="1"/>
        <v>41.572762876355881</v>
      </c>
      <c r="F37" s="30">
        <f t="shared" si="1"/>
        <v>39.392611332649807</v>
      </c>
      <c r="G37" s="30">
        <f t="shared" si="1"/>
        <v>40.498004068894808</v>
      </c>
      <c r="H37" s="30">
        <f t="shared" si="1"/>
        <v>39.564611798868007</v>
      </c>
      <c r="I37" s="30">
        <f t="shared" si="1"/>
        <v>37.185680075455423</v>
      </c>
      <c r="J37" s="30">
        <f>J36/J35*100</f>
        <v>38.58622325771357</v>
      </c>
      <c r="K37" s="30">
        <f>K36/K35*100</f>
        <v>37.911463557871862</v>
      </c>
    </row>
    <row r="38" spans="1:11" ht="15" customHeight="1">
      <c r="A38" s="101" t="s">
        <v>335</v>
      </c>
      <c r="B38" s="27" t="s">
        <v>8</v>
      </c>
      <c r="C38" s="35">
        <v>5123.7827800523564</v>
      </c>
      <c r="D38" s="35">
        <v>5179.2400405563258</v>
      </c>
      <c r="E38" s="35">
        <v>5077.0055096418737</v>
      </c>
      <c r="F38" s="35">
        <v>5103.4246575342468</v>
      </c>
      <c r="G38" s="35">
        <v>5091.7467018469661</v>
      </c>
      <c r="H38" s="35">
        <v>5045.8060781476124</v>
      </c>
      <c r="I38" s="35">
        <v>5070.9409499358153</v>
      </c>
      <c r="J38" s="35">
        <v>5021.2959641255602</v>
      </c>
      <c r="K38" s="35">
        <v>5015.8622448979595</v>
      </c>
    </row>
    <row r="39" spans="1:11" s="29" customFormat="1" ht="15" customHeight="1">
      <c r="A39" s="101" t="s">
        <v>94</v>
      </c>
      <c r="B39" s="27" t="s">
        <v>67</v>
      </c>
      <c r="C39" s="30">
        <v>93.7978224603266</v>
      </c>
      <c r="D39" s="30">
        <v>93.209315128597325</v>
      </c>
      <c r="E39" s="30">
        <v>95.154515606203731</v>
      </c>
      <c r="F39" s="30">
        <v>94.838276741376987</v>
      </c>
      <c r="G39" s="30">
        <v>94.623717205970436</v>
      </c>
      <c r="H39" s="30">
        <v>94.573590940535496</v>
      </c>
      <c r="I39" s="30">
        <v>94.597828043348002</v>
      </c>
      <c r="J39" s="30">
        <v>94.855990047769652</v>
      </c>
      <c r="K39" s="30">
        <v>94.77931745106595</v>
      </c>
    </row>
    <row r="40" spans="1:11" ht="15" customHeight="1">
      <c r="A40" s="7" t="s">
        <v>24</v>
      </c>
    </row>
    <row r="41" spans="1:11" ht="12.95" customHeight="1">
      <c r="A41" s="2" t="s">
        <v>336</v>
      </c>
    </row>
    <row r="42" spans="1:11" ht="12.95" customHeight="1">
      <c r="A42" s="2" t="s">
        <v>337</v>
      </c>
    </row>
    <row r="43" spans="1:11" ht="12.95" customHeight="1"/>
    <row r="44" spans="1:11" ht="12.95" customHeight="1"/>
    <row r="45" spans="1:11" ht="12.95" customHeight="1"/>
    <row r="46" spans="1:11" ht="12.95" customHeight="1"/>
  </sheetData>
  <pageMargins left="0.59055118110236227" right="0" top="0.78740157480314965" bottom="0.78740157480314965" header="0.31496062992125984" footer="0.31496062992125984"/>
  <pageSetup paperSize="9" scale="70" orientation="portrait" r:id="rId1"/>
  <headerFooter>
    <oddFooter>&amp;L&amp;"MetaNormalLF-Roman,Standard"&amp;10Statistisches Bundesamt, Tabellen zu den UGR, Teil 5, 2018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workbookViewId="0"/>
  </sheetViews>
  <sheetFormatPr baseColWidth="10" defaultRowHeight="12"/>
  <cols>
    <col min="1" max="1" width="32.7109375" style="4" customWidth="1"/>
    <col min="2" max="10" width="10.28515625" style="4" customWidth="1"/>
    <col min="11" max="16384" width="11.42578125" style="4"/>
  </cols>
  <sheetData>
    <row r="1" spans="1:11" ht="20.25" customHeight="1">
      <c r="A1" s="96" t="s">
        <v>338</v>
      </c>
    </row>
    <row r="2" spans="1:11" ht="20.100000000000001" customHeight="1">
      <c r="A2" s="3" t="s">
        <v>26</v>
      </c>
    </row>
    <row r="3" spans="1:11" ht="20.100000000000001" customHeight="1"/>
    <row r="4" spans="1:11" s="1" customFormat="1" ht="30" customHeight="1">
      <c r="A4" s="18" t="s">
        <v>107</v>
      </c>
      <c r="B4" s="17">
        <v>2008</v>
      </c>
      <c r="C4" s="17">
        <v>2009</v>
      </c>
      <c r="D4" s="17">
        <v>2010</v>
      </c>
      <c r="E4" s="17">
        <v>2011</v>
      </c>
      <c r="F4" s="17">
        <v>2012</v>
      </c>
      <c r="G4" s="15">
        <v>2013</v>
      </c>
      <c r="H4" s="17">
        <v>2014</v>
      </c>
      <c r="I4" s="17">
        <v>2015</v>
      </c>
      <c r="J4" s="23">
        <v>2016</v>
      </c>
      <c r="K4" s="97"/>
    </row>
    <row r="5" spans="1:11" ht="24.95" customHeight="1">
      <c r="A5" s="100"/>
      <c r="B5" s="133" t="s">
        <v>95</v>
      </c>
    </row>
    <row r="6" spans="1:11" ht="15" customHeight="1">
      <c r="A6" s="102" t="s">
        <v>96</v>
      </c>
      <c r="B6" s="22">
        <v>100669.30184526667</v>
      </c>
      <c r="C6" s="22">
        <v>100826.20024396636</v>
      </c>
      <c r="D6" s="22">
        <v>95389.961157197074</v>
      </c>
      <c r="E6" s="22">
        <v>96262.685198627558</v>
      </c>
      <c r="F6" s="22">
        <v>98975.47478612866</v>
      </c>
      <c r="G6" s="22">
        <v>94774.012543190911</v>
      </c>
      <c r="H6" s="22">
        <v>99961.878280859775</v>
      </c>
      <c r="I6" s="22">
        <v>93954.761249116127</v>
      </c>
      <c r="J6" s="22">
        <v>95725.170036041309</v>
      </c>
    </row>
    <row r="7" spans="1:11" ht="15" customHeight="1">
      <c r="A7" s="129" t="s">
        <v>97</v>
      </c>
      <c r="B7" s="22">
        <v>35683.921061823079</v>
      </c>
      <c r="C7" s="22">
        <v>34706.992210271237</v>
      </c>
      <c r="D7" s="22">
        <v>32772.523533054533</v>
      </c>
      <c r="E7" s="22">
        <v>33046.223277052937</v>
      </c>
      <c r="F7" s="22">
        <v>33472.994955676491</v>
      </c>
      <c r="G7" s="22">
        <v>32041.193109414486</v>
      </c>
      <c r="H7" s="22">
        <v>33783.816771398597</v>
      </c>
      <c r="I7" s="22">
        <v>31719.621142867461</v>
      </c>
      <c r="J7" s="22">
        <v>32428.311177639927</v>
      </c>
    </row>
    <row r="8" spans="1:11" ht="15" customHeight="1">
      <c r="A8" s="129" t="s">
        <v>98</v>
      </c>
      <c r="B8" s="22">
        <v>52534.570103038466</v>
      </c>
      <c r="C8" s="22">
        <v>51003.59000219719</v>
      </c>
      <c r="D8" s="22">
        <v>48143.821443054636</v>
      </c>
      <c r="E8" s="22">
        <v>48547.735680628393</v>
      </c>
      <c r="F8" s="22">
        <v>50363.694690812263</v>
      </c>
      <c r="G8" s="22">
        <v>48137.103808964086</v>
      </c>
      <c r="H8" s="22">
        <v>50994.431057089831</v>
      </c>
      <c r="I8" s="22">
        <v>47770.005175842438</v>
      </c>
      <c r="J8" s="22">
        <v>48553.436775824484</v>
      </c>
    </row>
    <row r="9" spans="1:11" ht="15" customHeight="1">
      <c r="A9" s="129" t="s">
        <v>99</v>
      </c>
      <c r="B9" s="22">
        <v>12450.810680405131</v>
      </c>
      <c r="C9" s="22">
        <v>15115.618031497925</v>
      </c>
      <c r="D9" s="22">
        <v>14473.616181087913</v>
      </c>
      <c r="E9" s="22">
        <v>14668.726240946227</v>
      </c>
      <c r="F9" s="22">
        <v>15138.785139639902</v>
      </c>
      <c r="G9" s="22">
        <v>14595.715624812336</v>
      </c>
      <c r="H9" s="22">
        <v>15183.630452371346</v>
      </c>
      <c r="I9" s="22">
        <v>14465.134930406239</v>
      </c>
      <c r="J9" s="22">
        <v>14743.422082576899</v>
      </c>
    </row>
    <row r="10" spans="1:11" ht="15" customHeight="1">
      <c r="A10" s="130" t="s">
        <v>100</v>
      </c>
      <c r="B10" s="22">
        <v>13263.230558714367</v>
      </c>
      <c r="C10" s="22">
        <v>13588.217489073062</v>
      </c>
      <c r="D10" s="22">
        <v>12947.153284268006</v>
      </c>
      <c r="E10" s="22">
        <v>12334.196746900792</v>
      </c>
      <c r="F10" s="22">
        <v>13578.344499641069</v>
      </c>
      <c r="G10" s="22">
        <v>12991.721818979098</v>
      </c>
      <c r="H10" s="22">
        <v>13390.079280900121</v>
      </c>
      <c r="I10" s="22">
        <v>12317.271941409934</v>
      </c>
      <c r="J10" s="22">
        <v>12040.076489218332</v>
      </c>
    </row>
    <row r="11" spans="1:11" ht="15" customHeight="1">
      <c r="A11" s="130" t="s">
        <v>101</v>
      </c>
      <c r="B11" s="22">
        <v>7005.9172319243653</v>
      </c>
      <c r="C11" s="22">
        <v>7989.5446733811186</v>
      </c>
      <c r="D11" s="22">
        <v>7356.6694922177448</v>
      </c>
      <c r="E11" s="22">
        <v>7075.5354939099616</v>
      </c>
      <c r="F11" s="22">
        <v>8778.733242343551</v>
      </c>
      <c r="G11" s="22">
        <v>8469.2436741367383</v>
      </c>
      <c r="H11" s="22">
        <v>8973.4108809081918</v>
      </c>
      <c r="I11" s="22">
        <v>8277.9714798686946</v>
      </c>
      <c r="J11" s="22">
        <v>7875.0409798537366</v>
      </c>
    </row>
    <row r="12" spans="1:11" ht="15" customHeight="1">
      <c r="A12" s="129" t="s">
        <v>102</v>
      </c>
      <c r="B12" s="22">
        <v>1728.7715103038472</v>
      </c>
      <c r="C12" s="22">
        <v>1685.2641262767775</v>
      </c>
      <c r="D12" s="22">
        <v>1562.6237168201058</v>
      </c>
      <c r="E12" s="22">
        <v>1508.1433011963315</v>
      </c>
      <c r="F12" s="22">
        <v>2167.3647977479318</v>
      </c>
      <c r="G12" s="22">
        <v>2078.0555373686338</v>
      </c>
      <c r="H12" s="22">
        <v>2209.9949166599422</v>
      </c>
      <c r="I12" s="22">
        <v>2046.6620512843665</v>
      </c>
      <c r="J12" s="22">
        <v>1942.1712578038296</v>
      </c>
    </row>
    <row r="13" spans="1:11" ht="15" customHeight="1">
      <c r="A13" s="129" t="s">
        <v>103</v>
      </c>
      <c r="B13" s="22">
        <v>5277.1457216205181</v>
      </c>
      <c r="C13" s="22">
        <v>6304.2805471043412</v>
      </c>
      <c r="D13" s="22">
        <v>5794.0457753976389</v>
      </c>
      <c r="E13" s="22">
        <v>5567.3921927136298</v>
      </c>
      <c r="F13" s="22">
        <v>6611.3684445956196</v>
      </c>
      <c r="G13" s="22">
        <v>6391.1881367681044</v>
      </c>
      <c r="H13" s="22">
        <v>6763.41596424825</v>
      </c>
      <c r="I13" s="22">
        <v>6231.3094285843272</v>
      </c>
      <c r="J13" s="22">
        <v>5932.8697220499071</v>
      </c>
    </row>
    <row r="14" spans="1:11" ht="15" customHeight="1">
      <c r="A14" s="130" t="s">
        <v>104</v>
      </c>
      <c r="B14" s="22">
        <v>1841.9742381417955</v>
      </c>
      <c r="C14" s="22">
        <v>1691.3256736662051</v>
      </c>
      <c r="D14" s="22">
        <v>1577.3594846862027</v>
      </c>
      <c r="E14" s="22">
        <v>1571.0368313213837</v>
      </c>
      <c r="F14" s="22">
        <v>1632.3621507207788</v>
      </c>
      <c r="G14" s="22">
        <v>1562.2210974587138</v>
      </c>
      <c r="H14" s="22">
        <v>1653.4337595216962</v>
      </c>
      <c r="I14" s="22">
        <v>1527.5096446893724</v>
      </c>
      <c r="J14" s="22">
        <v>1558.0425381669179</v>
      </c>
    </row>
    <row r="15" spans="1:11" ht="15" customHeight="1">
      <c r="A15" s="102" t="s">
        <v>105</v>
      </c>
      <c r="B15" s="22">
        <v>1767.0931360810259</v>
      </c>
      <c r="C15" s="22">
        <v>1392.6013920970106</v>
      </c>
      <c r="D15" s="22">
        <v>1302.7303054811762</v>
      </c>
      <c r="E15" s="22">
        <v>1302.3650060223008</v>
      </c>
      <c r="F15" s="22">
        <v>1218.5081139639904</v>
      </c>
      <c r="G15" s="22">
        <v>1168.6733624812334</v>
      </c>
      <c r="H15" s="22">
        <v>1234.7668452371345</v>
      </c>
      <c r="I15" s="22">
        <v>1144.5442930406239</v>
      </c>
      <c r="J15" s="22">
        <v>1175.9916082576899</v>
      </c>
    </row>
    <row r="16" spans="1:11" ht="15" customHeight="1">
      <c r="A16" s="101" t="s">
        <v>64</v>
      </c>
      <c r="B16" s="22">
        <v>124547.51701012821</v>
      </c>
      <c r="C16" s="22">
        <v>125487.88947218377</v>
      </c>
      <c r="D16" s="22">
        <v>118573.87372385019</v>
      </c>
      <c r="E16" s="22">
        <v>118545.819276782</v>
      </c>
      <c r="F16" s="22">
        <v>124183.42279279804</v>
      </c>
      <c r="G16" s="22">
        <v>118965.87249624669</v>
      </c>
      <c r="H16" s="22">
        <v>125213.56904742691</v>
      </c>
      <c r="I16" s="22">
        <v>117222.05860812476</v>
      </c>
      <c r="J16" s="22">
        <v>118374.32165153799</v>
      </c>
    </row>
    <row r="17" spans="1:10" ht="24.95" customHeight="1">
      <c r="A17" s="132"/>
      <c r="B17" s="133" t="s">
        <v>58</v>
      </c>
    </row>
    <row r="18" spans="1:10" ht="15" customHeight="1">
      <c r="A18" s="102" t="s">
        <v>96</v>
      </c>
      <c r="B18" s="22">
        <v>5206.6910803020928</v>
      </c>
      <c r="C18" s="22">
        <v>5149.0527307685661</v>
      </c>
      <c r="D18" s="22">
        <v>4964.168122825813</v>
      </c>
      <c r="E18" s="22">
        <v>5564.3064423366386</v>
      </c>
      <c r="F18" s="22">
        <v>5646.7420166415659</v>
      </c>
      <c r="G18" s="22">
        <v>5659.5174724741228</v>
      </c>
      <c r="H18" s="22">
        <v>5918.9766091347956</v>
      </c>
      <c r="I18" s="22">
        <v>5707.0334457665122</v>
      </c>
      <c r="J18" s="22">
        <v>5586.5559388420415</v>
      </c>
    </row>
    <row r="19" spans="1:10" ht="15" customHeight="1">
      <c r="A19" s="103" t="s">
        <v>97</v>
      </c>
      <c r="B19" s="22">
        <v>1903.2831081023601</v>
      </c>
      <c r="C19" s="22">
        <v>1795.1171776481046</v>
      </c>
      <c r="D19" s="22">
        <v>1707.006052676287</v>
      </c>
      <c r="E19" s="22">
        <v>1916.6593039137447</v>
      </c>
      <c r="F19" s="22">
        <v>1907.2193625626558</v>
      </c>
      <c r="G19" s="22">
        <v>1928.1366239293889</v>
      </c>
      <c r="H19" s="22">
        <v>2025.1573868790501</v>
      </c>
      <c r="I19" s="22">
        <v>1935.274148055898</v>
      </c>
      <c r="J19" s="22">
        <v>1870.2339366998262</v>
      </c>
    </row>
    <row r="20" spans="1:10" ht="15" customHeight="1">
      <c r="A20" s="103" t="s">
        <v>98</v>
      </c>
      <c r="B20" s="22">
        <v>2689.4529899530694</v>
      </c>
      <c r="C20" s="22">
        <v>2617.0426334941826</v>
      </c>
      <c r="D20" s="22">
        <v>2528.2419237608665</v>
      </c>
      <c r="E20" s="22">
        <v>2823.1167515483558</v>
      </c>
      <c r="F20" s="22">
        <v>2893.716899796802</v>
      </c>
      <c r="G20" s="22">
        <v>2902.8704119180302</v>
      </c>
      <c r="H20" s="22">
        <v>3001.9056877669091</v>
      </c>
      <c r="I20" s="22">
        <v>2898.7453483070149</v>
      </c>
      <c r="J20" s="22">
        <v>2852.374862707662</v>
      </c>
    </row>
    <row r="21" spans="1:10" ht="15" customHeight="1">
      <c r="A21" s="103" t="s">
        <v>99</v>
      </c>
      <c r="B21" s="22">
        <v>613.95498224666335</v>
      </c>
      <c r="C21" s="22">
        <v>736.89291962627863</v>
      </c>
      <c r="D21" s="22">
        <v>728.92014638865976</v>
      </c>
      <c r="E21" s="22">
        <v>824.53038687453864</v>
      </c>
      <c r="F21" s="22">
        <v>845.80575428210773</v>
      </c>
      <c r="G21" s="22">
        <v>828.51043662670418</v>
      </c>
      <c r="H21" s="22">
        <v>891.91353448883604</v>
      </c>
      <c r="I21" s="22">
        <v>873.01394940359967</v>
      </c>
      <c r="J21" s="22">
        <v>863.94713943455361</v>
      </c>
    </row>
    <row r="22" spans="1:10" ht="15" customHeight="1">
      <c r="A22" s="102" t="s">
        <v>100</v>
      </c>
      <c r="B22" s="22">
        <v>3042.0777292097996</v>
      </c>
      <c r="C22" s="22">
        <v>2992.5619803525615</v>
      </c>
      <c r="D22" s="22">
        <v>2995.303396387324</v>
      </c>
      <c r="E22" s="22">
        <v>3503.5094710899484</v>
      </c>
      <c r="F22" s="22">
        <v>3712.3542371244966</v>
      </c>
      <c r="G22" s="22">
        <v>3720.7873098700311</v>
      </c>
      <c r="H22" s="22">
        <v>3979.1765815742574</v>
      </c>
      <c r="I22" s="22">
        <v>3830.1666116977035</v>
      </c>
      <c r="J22" s="22">
        <v>3722.1355070177929</v>
      </c>
    </row>
    <row r="23" spans="1:10" ht="15" customHeight="1">
      <c r="A23" s="102" t="s">
        <v>101</v>
      </c>
      <c r="B23" s="22">
        <v>2004.3057958801483</v>
      </c>
      <c r="C23" s="22">
        <v>2101.779149932805</v>
      </c>
      <c r="D23" s="22">
        <v>2106.7868098619892</v>
      </c>
      <c r="E23" s="22">
        <v>2449.4059547105794</v>
      </c>
      <c r="F23" s="22">
        <v>2940.3298478663301</v>
      </c>
      <c r="G23" s="22">
        <v>2942.3855120860812</v>
      </c>
      <c r="H23" s="22">
        <v>3134.4599760357114</v>
      </c>
      <c r="I23" s="22">
        <v>3015.9789126243186</v>
      </c>
      <c r="J23" s="22">
        <v>2936.9116917511578</v>
      </c>
    </row>
    <row r="24" spans="1:10" ht="15" customHeight="1">
      <c r="A24" s="103" t="s">
        <v>102</v>
      </c>
      <c r="B24" s="22">
        <v>375.21528624654502</v>
      </c>
      <c r="C24" s="22">
        <v>324.55002282477182</v>
      </c>
      <c r="D24" s="22">
        <v>334.93858889243734</v>
      </c>
      <c r="E24" s="22">
        <v>405.18962546077648</v>
      </c>
      <c r="F24" s="22">
        <v>547.6838502248072</v>
      </c>
      <c r="G24" s="22">
        <v>549.08526846891618</v>
      </c>
      <c r="H24" s="22">
        <v>598.72142434290618</v>
      </c>
      <c r="I24" s="22">
        <v>573.95023865250027</v>
      </c>
      <c r="J24" s="22">
        <v>553.07279140145101</v>
      </c>
    </row>
    <row r="25" spans="1:10" ht="15" customHeight="1">
      <c r="A25" s="103" t="s">
        <v>103</v>
      </c>
      <c r="B25" s="22">
        <v>1629.0905096336032</v>
      </c>
      <c r="C25" s="22">
        <v>1777.229127108033</v>
      </c>
      <c r="D25" s="22">
        <v>1771.8482209695517</v>
      </c>
      <c r="E25" s="22">
        <v>2044.216329249803</v>
      </c>
      <c r="F25" s="22">
        <v>2392.6459976415226</v>
      </c>
      <c r="G25" s="22">
        <v>2393.3002436171651</v>
      </c>
      <c r="H25" s="22">
        <v>2535.7385516928052</v>
      </c>
      <c r="I25" s="22">
        <v>2442.0286739718185</v>
      </c>
      <c r="J25" s="22">
        <v>2383.8389003497068</v>
      </c>
    </row>
    <row r="26" spans="1:10" ht="15" customHeight="1">
      <c r="A26" s="102" t="s">
        <v>104</v>
      </c>
      <c r="B26" s="22">
        <v>145.40175966549964</v>
      </c>
      <c r="C26" s="22">
        <v>122.40461547330368</v>
      </c>
      <c r="D26" s="22">
        <v>120.41613142562151</v>
      </c>
      <c r="E26" s="22">
        <v>137.17027254671513</v>
      </c>
      <c r="F26" s="22">
        <v>138.29921307507911</v>
      </c>
      <c r="G26" s="22">
        <v>138.28669969150005</v>
      </c>
      <c r="H26" s="22">
        <v>146.66439627754505</v>
      </c>
      <c r="I26" s="22">
        <v>141.06140043183416</v>
      </c>
      <c r="J26" s="22">
        <v>137.45583021875728</v>
      </c>
    </row>
    <row r="27" spans="1:10" ht="15" customHeight="1">
      <c r="A27" s="102" t="s">
        <v>105</v>
      </c>
      <c r="B27" s="22">
        <v>81.150889160292664</v>
      </c>
      <c r="C27" s="22">
        <v>59.523954248071114</v>
      </c>
      <c r="D27" s="22">
        <v>58.459779301046581</v>
      </c>
      <c r="E27" s="22">
        <v>67.058806875712889</v>
      </c>
      <c r="F27" s="22">
        <v>59.666642885684844</v>
      </c>
      <c r="G27" s="22">
        <v>59.857976883954109</v>
      </c>
      <c r="H27" s="22">
        <v>62.921271675318359</v>
      </c>
      <c r="I27" s="22">
        <v>60.573031708145962</v>
      </c>
      <c r="J27" s="22">
        <v>59.133213881864073</v>
      </c>
    </row>
    <row r="28" spans="1:10" ht="15" customHeight="1">
      <c r="A28" s="101" t="s">
        <v>64</v>
      </c>
      <c r="B28" s="22">
        <v>10479.627254217834</v>
      </c>
      <c r="C28" s="22">
        <v>10425.322430775308</v>
      </c>
      <c r="D28" s="22">
        <v>10245.134239801795</v>
      </c>
      <c r="E28" s="22">
        <v>11721.450947559595</v>
      </c>
      <c r="F28" s="22">
        <v>12497.391957593158</v>
      </c>
      <c r="G28" s="22">
        <v>12520.834971005688</v>
      </c>
      <c r="H28" s="22">
        <v>13242.19883469763</v>
      </c>
      <c r="I28" s="22">
        <v>12754.813402228514</v>
      </c>
      <c r="J28" s="22">
        <v>12442.192181711614</v>
      </c>
    </row>
    <row r="29" spans="1:10" ht="24.95" customHeight="1">
      <c r="A29" s="132"/>
      <c r="B29" s="133" t="s">
        <v>106</v>
      </c>
    </row>
    <row r="30" spans="1:10" ht="15" customHeight="1">
      <c r="A30" s="102" t="s">
        <v>96</v>
      </c>
      <c r="B30" s="22">
        <v>105875.99292556876</v>
      </c>
      <c r="C30" s="22">
        <v>105975.25297473493</v>
      </c>
      <c r="D30" s="22">
        <v>100354.12928002288</v>
      </c>
      <c r="E30" s="22">
        <v>101826.9916409642</v>
      </c>
      <c r="F30" s="22">
        <v>104622.21680277023</v>
      </c>
      <c r="G30" s="22">
        <v>100433.53001566503</v>
      </c>
      <c r="H30" s="22">
        <v>105880.85488999457</v>
      </c>
      <c r="I30" s="22">
        <v>99661.794694882643</v>
      </c>
      <c r="J30" s="22">
        <v>101311.72597488335</v>
      </c>
    </row>
    <row r="31" spans="1:10" ht="15" customHeight="1">
      <c r="A31" s="103" t="s">
        <v>97</v>
      </c>
      <c r="B31" s="22">
        <v>37587.204169925441</v>
      </c>
      <c r="C31" s="22">
        <v>36502.109387919343</v>
      </c>
      <c r="D31" s="22">
        <v>34479.529585730823</v>
      </c>
      <c r="E31" s="22">
        <v>34962.882580966681</v>
      </c>
      <c r="F31" s="22">
        <v>35380.214318239145</v>
      </c>
      <c r="G31" s="22">
        <v>33969.329733343875</v>
      </c>
      <c r="H31" s="22">
        <v>35808.974158277648</v>
      </c>
      <c r="I31" s="22">
        <v>33654.895290923363</v>
      </c>
      <c r="J31" s="22">
        <v>34298.545114339751</v>
      </c>
    </row>
    <row r="32" spans="1:10" ht="15" customHeight="1">
      <c r="A32" s="103" t="s">
        <v>98</v>
      </c>
      <c r="B32" s="22">
        <v>55224.023092991534</v>
      </c>
      <c r="C32" s="22">
        <v>53620.632635691371</v>
      </c>
      <c r="D32" s="22">
        <v>50672.063366815506</v>
      </c>
      <c r="E32" s="22">
        <v>51370.852432176747</v>
      </c>
      <c r="F32" s="22">
        <v>53257.411590609066</v>
      </c>
      <c r="G32" s="22">
        <v>51039.974220882119</v>
      </c>
      <c r="H32" s="22">
        <v>53996.336744856737</v>
      </c>
      <c r="I32" s="22">
        <v>50668.750524149451</v>
      </c>
      <c r="J32" s="22">
        <v>51405.811638532148</v>
      </c>
    </row>
    <row r="33" spans="1:10" ht="15" customHeight="1">
      <c r="A33" s="103" t="s">
        <v>99</v>
      </c>
      <c r="B33" s="22">
        <v>13064.765662651795</v>
      </c>
      <c r="C33" s="22">
        <v>15852.510951124203</v>
      </c>
      <c r="D33" s="22">
        <v>15202.536327476573</v>
      </c>
      <c r="E33" s="22">
        <v>15493.256627820767</v>
      </c>
      <c r="F33" s="22">
        <v>15984.59089392201</v>
      </c>
      <c r="G33" s="22">
        <v>15424.22606143904</v>
      </c>
      <c r="H33" s="22">
        <v>16075.543986860182</v>
      </c>
      <c r="I33" s="22">
        <v>15338.148879809838</v>
      </c>
      <c r="J33" s="22">
        <v>15607.369222011452</v>
      </c>
    </row>
    <row r="34" spans="1:10" ht="15" customHeight="1">
      <c r="A34" s="102" t="s">
        <v>100</v>
      </c>
      <c r="B34" s="22">
        <v>16305.308287924167</v>
      </c>
      <c r="C34" s="22">
        <v>16580.779469425623</v>
      </c>
      <c r="D34" s="22">
        <v>15942.45668065533</v>
      </c>
      <c r="E34" s="22">
        <v>15837.706217990741</v>
      </c>
      <c r="F34" s="22">
        <v>17290.698736765567</v>
      </c>
      <c r="G34" s="22">
        <v>16712.509128849131</v>
      </c>
      <c r="H34" s="22">
        <v>17369.25586247438</v>
      </c>
      <c r="I34" s="22">
        <v>16147.438553107637</v>
      </c>
      <c r="J34" s="22">
        <v>15762.211996236125</v>
      </c>
    </row>
    <row r="35" spans="1:10" ht="15" customHeight="1">
      <c r="A35" s="102" t="s">
        <v>101</v>
      </c>
      <c r="B35" s="22">
        <v>9010.2230278045135</v>
      </c>
      <c r="C35" s="22">
        <v>10091.323823313924</v>
      </c>
      <c r="D35" s="22">
        <v>9463.4563020797341</v>
      </c>
      <c r="E35" s="22">
        <v>9524.9414486205405</v>
      </c>
      <c r="F35" s="22">
        <v>11719.063090209882</v>
      </c>
      <c r="G35" s="22">
        <v>11411.629186222819</v>
      </c>
      <c r="H35" s="22">
        <v>12107.870856943904</v>
      </c>
      <c r="I35" s="22">
        <v>11293.950392493014</v>
      </c>
      <c r="J35" s="22">
        <v>10811.952671604895</v>
      </c>
    </row>
    <row r="36" spans="1:10" ht="15" customHeight="1">
      <c r="A36" s="103" t="s">
        <v>102</v>
      </c>
      <c r="B36" s="22">
        <v>2103.9867965503922</v>
      </c>
      <c r="C36" s="22">
        <v>2009.8141491015492</v>
      </c>
      <c r="D36" s="22">
        <v>1897.5623057125431</v>
      </c>
      <c r="E36" s="22">
        <v>1913.3329266571081</v>
      </c>
      <c r="F36" s="22">
        <v>2715.0486479727388</v>
      </c>
      <c r="G36" s="22">
        <v>2627.14080583755</v>
      </c>
      <c r="H36" s="22">
        <v>2808.7163410028484</v>
      </c>
      <c r="I36" s="22">
        <v>2620.6122899368665</v>
      </c>
      <c r="J36" s="22">
        <v>2495.2440492052806</v>
      </c>
    </row>
    <row r="37" spans="1:10" ht="15" customHeight="1">
      <c r="A37" s="103" t="s">
        <v>103</v>
      </c>
      <c r="B37" s="22">
        <v>6906.2362312541209</v>
      </c>
      <c r="C37" s="22">
        <v>8081.5096742123742</v>
      </c>
      <c r="D37" s="22">
        <v>7565.893996367191</v>
      </c>
      <c r="E37" s="22">
        <v>7611.6085219634333</v>
      </c>
      <c r="F37" s="22">
        <v>9004.0144422371413</v>
      </c>
      <c r="G37" s="22">
        <v>8784.4883803852699</v>
      </c>
      <c r="H37" s="22">
        <v>9299.1545159410562</v>
      </c>
      <c r="I37" s="22">
        <v>8673.3381025561466</v>
      </c>
      <c r="J37" s="22">
        <v>8316.7086223996139</v>
      </c>
    </row>
    <row r="38" spans="1:10" ht="15" customHeight="1">
      <c r="A38" s="102" t="s">
        <v>104</v>
      </c>
      <c r="B38" s="22">
        <v>1987.3759978072951</v>
      </c>
      <c r="C38" s="22">
        <v>1813.7302891395088</v>
      </c>
      <c r="D38" s="22">
        <v>1697.7756161118241</v>
      </c>
      <c r="E38" s="22">
        <v>1708.2071038680988</v>
      </c>
      <c r="F38" s="22">
        <v>1770.6613637958578</v>
      </c>
      <c r="G38" s="22">
        <v>1700.5077971502137</v>
      </c>
      <c r="H38" s="22">
        <v>1800.0981557992413</v>
      </c>
      <c r="I38" s="22">
        <v>1668.5710451212067</v>
      </c>
      <c r="J38" s="22">
        <v>1695.4983683856751</v>
      </c>
    </row>
    <row r="39" spans="1:10" ht="15" customHeight="1">
      <c r="A39" s="102" t="s">
        <v>105</v>
      </c>
      <c r="B39" s="22">
        <v>1848.2440252413187</v>
      </c>
      <c r="C39" s="22">
        <v>1452.1253463450817</v>
      </c>
      <c r="D39" s="22">
        <v>1361.1900847822228</v>
      </c>
      <c r="E39" s="22">
        <v>1369.4238128980137</v>
      </c>
      <c r="F39" s="22">
        <v>1278.1747568496753</v>
      </c>
      <c r="G39" s="22">
        <v>1228.5313393651875</v>
      </c>
      <c r="H39" s="22">
        <v>1297.6881169124529</v>
      </c>
      <c r="I39" s="22">
        <v>1205.1173247487698</v>
      </c>
      <c r="J39" s="22">
        <v>1235.124822139554</v>
      </c>
    </row>
    <row r="40" spans="1:10" ht="15" customHeight="1">
      <c r="A40" s="101" t="s">
        <v>64</v>
      </c>
      <c r="B40" s="22">
        <v>135027.14426434605</v>
      </c>
      <c r="C40" s="22">
        <v>135913.21190295907</v>
      </c>
      <c r="D40" s="22">
        <v>128819.00796365199</v>
      </c>
      <c r="E40" s="22">
        <v>130267.2702243416</v>
      </c>
      <c r="F40" s="22">
        <v>136680.8147503912</v>
      </c>
      <c r="G40" s="22">
        <v>131486.70746725239</v>
      </c>
      <c r="H40" s="22">
        <v>138455.76788212455</v>
      </c>
      <c r="I40" s="22">
        <v>129976.87201035327</v>
      </c>
      <c r="J40" s="22">
        <v>130816.5138332496</v>
      </c>
    </row>
  </sheetData>
  <pageMargins left="0.59055118110236227" right="0.19685039370078741" top="0.78740157480314965" bottom="0.78740157480314965" header="0.11811023622047245" footer="0.11811023622047245"/>
  <pageSetup paperSize="9" scale="75" orientation="portrait" r:id="rId1"/>
  <headerFooter>
    <oddFooter>&amp;L&amp;"MetaNormalLF-Roman,Standard"&amp;10Statistisches Bundesamt, Tabellen zu den UGR, Teil 5, 2018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workbookViewId="0"/>
  </sheetViews>
  <sheetFormatPr baseColWidth="10" defaultRowHeight="12"/>
  <cols>
    <col min="1" max="1" width="35.7109375" style="4" customWidth="1"/>
    <col min="2" max="10" width="9.7109375" style="4" customWidth="1"/>
    <col min="11" max="16384" width="11.42578125" style="4"/>
  </cols>
  <sheetData>
    <row r="1" spans="1:11" ht="20.25" customHeight="1">
      <c r="A1" s="96" t="s">
        <v>339</v>
      </c>
    </row>
    <row r="2" spans="1:11" ht="20.100000000000001" customHeight="1">
      <c r="A2" s="3" t="s">
        <v>171</v>
      </c>
    </row>
    <row r="3" spans="1:11" ht="20.100000000000001" customHeight="1"/>
    <row r="4" spans="1:11" s="1" customFormat="1" ht="30" customHeight="1">
      <c r="A4" s="18" t="s">
        <v>107</v>
      </c>
      <c r="B4" s="17">
        <v>2008</v>
      </c>
      <c r="C4" s="17">
        <v>2009</v>
      </c>
      <c r="D4" s="17">
        <v>2010</v>
      </c>
      <c r="E4" s="17">
        <v>2011</v>
      </c>
      <c r="F4" s="17">
        <v>2012</v>
      </c>
      <c r="G4" s="15">
        <v>2013</v>
      </c>
      <c r="H4" s="17">
        <v>2014</v>
      </c>
      <c r="I4" s="17">
        <v>2015</v>
      </c>
      <c r="J4" s="23">
        <v>2016</v>
      </c>
      <c r="K4" s="97"/>
    </row>
    <row r="5" spans="1:11" ht="24.95" customHeight="1">
      <c r="A5" s="100"/>
      <c r="B5" s="133" t="s">
        <v>95</v>
      </c>
    </row>
    <row r="6" spans="1:11" ht="15" customHeight="1">
      <c r="A6" s="102" t="s">
        <v>96</v>
      </c>
      <c r="B6" s="35">
        <f>'11.2.3'!B6/'11.2.3'!$B6*100</f>
        <v>100</v>
      </c>
      <c r="C6" s="35">
        <f>'11.2.3'!C6/'11.2.3'!$B6*100</f>
        <v>100.15585525659138</v>
      </c>
      <c r="D6" s="35">
        <f>'11.2.3'!D6/'11.2.3'!$B6*100</f>
        <v>94.755759112957605</v>
      </c>
      <c r="E6" s="35">
        <f>'11.2.3'!E6/'11.2.3'!$B6*100</f>
        <v>95.622680831330015</v>
      </c>
      <c r="F6" s="35">
        <f>'11.2.3'!F6/'11.2.3'!$B6*100</f>
        <v>98.317434383580505</v>
      </c>
      <c r="G6" s="35">
        <f>'11.2.3'!G6/'11.2.3'!$B6*100</f>
        <v>94.143905645499473</v>
      </c>
      <c r="H6" s="35">
        <f>'11.2.3'!H6/'11.2.3'!$B6*100</f>
        <v>99.297279755158883</v>
      </c>
      <c r="I6" s="35">
        <f>'11.2.3'!I6/'11.2.3'!$B6*100</f>
        <v>93.330101159863915</v>
      </c>
      <c r="J6" s="35">
        <f>'11.2.3'!J6/'11.2.3'!$B6*100</f>
        <v>95.088739348938049</v>
      </c>
    </row>
    <row r="7" spans="1:11" ht="15" customHeight="1">
      <c r="A7" s="103" t="s">
        <v>97</v>
      </c>
      <c r="B7" s="35">
        <f>'11.2.3'!B7/'11.2.3'!$B7*100</f>
        <v>100</v>
      </c>
      <c r="C7" s="35">
        <f>'11.2.3'!C7/'11.2.3'!$B7*100</f>
        <v>97.262271570830762</v>
      </c>
      <c r="D7" s="35">
        <f>'11.2.3'!D7/'11.2.3'!$B7*100</f>
        <v>91.841150181549565</v>
      </c>
      <c r="E7" s="35">
        <f>'11.2.3'!E7/'11.2.3'!$B7*100</f>
        <v>92.608161585717326</v>
      </c>
      <c r="F7" s="35">
        <f>'11.2.3'!F7/'11.2.3'!$B7*100</f>
        <v>93.804139118242887</v>
      </c>
      <c r="G7" s="35">
        <f>'11.2.3'!G7/'11.2.3'!$B7*100</f>
        <v>89.791682516903066</v>
      </c>
      <c r="H7" s="35">
        <f>'11.2.3'!H7/'11.2.3'!$B7*100</f>
        <v>94.675180770822479</v>
      </c>
      <c r="I7" s="35">
        <f>'11.2.3'!I7/'11.2.3'!$B7*100</f>
        <v>88.890514828548717</v>
      </c>
      <c r="J7" s="35">
        <f>'11.2.3'!J7/'11.2.3'!$B7*100</f>
        <v>90.876535461047723</v>
      </c>
    </row>
    <row r="8" spans="1:11" ht="15" customHeight="1">
      <c r="A8" s="103" t="s">
        <v>98</v>
      </c>
      <c r="B8" s="35">
        <f>'11.2.3'!B8/'11.2.3'!$B8*100</f>
        <v>100</v>
      </c>
      <c r="C8" s="35">
        <f>'11.2.3'!C8/'11.2.3'!$B8*100</f>
        <v>97.085766386136797</v>
      </c>
      <c r="D8" s="35">
        <f>'11.2.3'!D8/'11.2.3'!$B8*100</f>
        <v>91.642172665785495</v>
      </c>
      <c r="E8" s="35">
        <f>'11.2.3'!E8/'11.2.3'!$B8*100</f>
        <v>92.411026844627244</v>
      </c>
      <c r="F8" s="35">
        <f>'11.2.3'!F8/'11.2.3'!$B8*100</f>
        <v>95.86772023075784</v>
      </c>
      <c r="G8" s="35">
        <f>'11.2.3'!G8/'11.2.3'!$B8*100</f>
        <v>91.62938559228823</v>
      </c>
      <c r="H8" s="35">
        <f>'11.2.3'!H8/'11.2.3'!$B8*100</f>
        <v>97.068332256402044</v>
      </c>
      <c r="I8" s="35">
        <f>'11.2.3'!I8/'11.2.3'!$B8*100</f>
        <v>90.930610228938647</v>
      </c>
      <c r="J8" s="35">
        <f>'11.2.3'!J8/'11.2.3'!$B8*100</f>
        <v>92.421878927712555</v>
      </c>
    </row>
    <row r="9" spans="1:11" ht="15" customHeight="1">
      <c r="A9" s="103" t="s">
        <v>99</v>
      </c>
      <c r="B9" s="35">
        <f>'11.2.3'!B9/'11.2.3'!$B9*100</f>
        <v>100</v>
      </c>
      <c r="C9" s="35">
        <f>'11.2.3'!C9/'11.2.3'!$B9*100</f>
        <v>121.40268147588671</v>
      </c>
      <c r="D9" s="35">
        <f>'11.2.3'!D9/'11.2.3'!$B9*100</f>
        <v>116.24637585941483</v>
      </c>
      <c r="E9" s="35">
        <f>'11.2.3'!E9/'11.2.3'!$B9*100</f>
        <v>117.81342289648347</v>
      </c>
      <c r="F9" s="35">
        <f>'11.2.3'!F9/'11.2.3'!$B9*100</f>
        <v>121.58875054991445</v>
      </c>
      <c r="G9" s="35">
        <f>'11.2.3'!G9/'11.2.3'!$B9*100</f>
        <v>117.22703042768788</v>
      </c>
      <c r="H9" s="35">
        <f>'11.2.3'!H9/'11.2.3'!$B9*100</f>
        <v>121.94893041195365</v>
      </c>
      <c r="I9" s="35">
        <f>'11.2.3'!I9/'11.2.3'!$B9*100</f>
        <v>116.17825779947981</v>
      </c>
      <c r="J9" s="35">
        <f>'11.2.3'!J9/'11.2.3'!$B9*100</f>
        <v>118.41335043170996</v>
      </c>
    </row>
    <row r="10" spans="1:11" ht="15" customHeight="1">
      <c r="A10" s="102" t="s">
        <v>100</v>
      </c>
      <c r="B10" s="35">
        <f>'11.2.3'!B10/'11.2.3'!$B10*100</f>
        <v>100</v>
      </c>
      <c r="C10" s="35">
        <f>'11.2.3'!C10/'11.2.3'!$B10*100</f>
        <v>102.45028486023841</v>
      </c>
      <c r="D10" s="35">
        <f>'11.2.3'!D10/'11.2.3'!$B10*100</f>
        <v>97.616890748847851</v>
      </c>
      <c r="E10" s="35">
        <f>'11.2.3'!E10/'11.2.3'!$B10*100</f>
        <v>92.995418365828158</v>
      </c>
      <c r="F10" s="35">
        <f>'11.2.3'!F10/'11.2.3'!$B10*100</f>
        <v>102.37584606202643</v>
      </c>
      <c r="G10" s="35">
        <f>'11.2.3'!G10/'11.2.3'!$B10*100</f>
        <v>97.952921510839005</v>
      </c>
      <c r="H10" s="35">
        <f>'11.2.3'!H10/'11.2.3'!$B10*100</f>
        <v>100.95639385611381</v>
      </c>
      <c r="I10" s="35">
        <f>'11.2.3'!I10/'11.2.3'!$B10*100</f>
        <v>92.86781140449294</v>
      </c>
      <c r="J10" s="35">
        <f>'11.2.3'!J10/'11.2.3'!$B10*100</f>
        <v>90.777857143617368</v>
      </c>
    </row>
    <row r="11" spans="1:11" ht="15" customHeight="1">
      <c r="A11" s="102" t="s">
        <v>101</v>
      </c>
      <c r="B11" s="35">
        <f>'11.2.3'!B11/'11.2.3'!$B11*100</f>
        <v>100</v>
      </c>
      <c r="C11" s="35">
        <f>'11.2.3'!C11/'11.2.3'!$B11*100</f>
        <v>114.0399523559112</v>
      </c>
      <c r="D11" s="35">
        <f>'11.2.3'!D11/'11.2.3'!$B11*100</f>
        <v>105.00651447457989</v>
      </c>
      <c r="E11" s="35">
        <f>'11.2.3'!E11/'11.2.3'!$B11*100</f>
        <v>100.99370660087679</v>
      </c>
      <c r="F11" s="35">
        <f>'11.2.3'!F11/'11.2.3'!$B11*100</f>
        <v>125.30455259078524</v>
      </c>
      <c r="G11" s="35">
        <f>'11.2.3'!G11/'11.2.3'!$B11*100</f>
        <v>120.88700727927998</v>
      </c>
      <c r="H11" s="35">
        <f>'11.2.3'!H11/'11.2.3'!$B11*100</f>
        <v>128.08331277478425</v>
      </c>
      <c r="I11" s="35">
        <f>'11.2.3'!I11/'11.2.3'!$B11*100</f>
        <v>118.15685521016246</v>
      </c>
      <c r="J11" s="35">
        <f>'11.2.3'!J11/'11.2.3'!$B11*100</f>
        <v>112.405566882363</v>
      </c>
    </row>
    <row r="12" spans="1:11" ht="15" customHeight="1">
      <c r="A12" s="103" t="s">
        <v>102</v>
      </c>
      <c r="B12" s="35">
        <f>'11.2.3'!B12/'11.2.3'!$B12*100</f>
        <v>100</v>
      </c>
      <c r="C12" s="35">
        <f>'11.2.3'!C12/'11.2.3'!$B12*100</f>
        <v>97.483335202613162</v>
      </c>
      <c r="D12" s="35">
        <f>'11.2.3'!D12/'11.2.3'!$B12*100</f>
        <v>90.389256619890773</v>
      </c>
      <c r="E12" s="35">
        <f>'11.2.3'!E12/'11.2.3'!$B12*100</f>
        <v>87.2378618115509</v>
      </c>
      <c r="F12" s="35">
        <f>'11.2.3'!F12/'11.2.3'!$B12*100</f>
        <v>125.3702287913686</v>
      </c>
      <c r="G12" s="35">
        <f>'11.2.3'!G12/'11.2.3'!$B12*100</f>
        <v>120.20417533392813</v>
      </c>
      <c r="H12" s="35">
        <f>'11.2.3'!H12/'11.2.3'!$B12*100</f>
        <v>127.8361485880523</v>
      </c>
      <c r="I12" s="35">
        <f>'11.2.3'!I12/'11.2.3'!$B12*100</f>
        <v>118.38823344125143</v>
      </c>
      <c r="J12" s="35">
        <f>'11.2.3'!J12/'11.2.3'!$B12*100</f>
        <v>112.34401112165919</v>
      </c>
    </row>
    <row r="13" spans="1:11" ht="15" customHeight="1">
      <c r="A13" s="103" t="s">
        <v>103</v>
      </c>
      <c r="B13" s="35">
        <f>'11.2.3'!B13/'11.2.3'!$B13*100</f>
        <v>100</v>
      </c>
      <c r="C13" s="35">
        <f>'11.2.3'!C13/'11.2.3'!$B13*100</f>
        <v>119.46383290640699</v>
      </c>
      <c r="D13" s="35">
        <f>'11.2.3'!D13/'11.2.3'!$B13*100</f>
        <v>109.79506879371127</v>
      </c>
      <c r="E13" s="35">
        <f>'11.2.3'!E13/'11.2.3'!$B13*100</f>
        <v>105.50006549760353</v>
      </c>
      <c r="F13" s="35">
        <f>'11.2.3'!F13/'11.2.3'!$B13*100</f>
        <v>125.28303733415542</v>
      </c>
      <c r="G13" s="35">
        <f>'11.2.3'!G13/'11.2.3'!$B13*100</f>
        <v>121.11070025190594</v>
      </c>
      <c r="H13" s="35">
        <f>'11.2.3'!H13/'11.2.3'!$B13*100</f>
        <v>128.16428275873582</v>
      </c>
      <c r="I13" s="35">
        <f>'11.2.3'!I13/'11.2.3'!$B13*100</f>
        <v>118.08105664117994</v>
      </c>
      <c r="J13" s="35">
        <f>'11.2.3'!J13/'11.2.3'!$B13*100</f>
        <v>112.4257322996195</v>
      </c>
    </row>
    <row r="14" spans="1:11" ht="15" customHeight="1">
      <c r="A14" s="102" t="s">
        <v>104</v>
      </c>
      <c r="B14" s="35">
        <f>'11.2.3'!B14/'11.2.3'!$B14*100</f>
        <v>100</v>
      </c>
      <c r="C14" s="35">
        <f>'11.2.3'!C14/'11.2.3'!$B14*100</f>
        <v>91.821353341642492</v>
      </c>
      <c r="D14" s="35">
        <f>'11.2.3'!D14/'11.2.3'!$B14*100</f>
        <v>85.634177287813799</v>
      </c>
      <c r="E14" s="35">
        <f>'11.2.3'!E14/'11.2.3'!$B14*100</f>
        <v>85.290923118787134</v>
      </c>
      <c r="F14" s="35">
        <f>'11.2.3'!F14/'11.2.3'!$B14*100</f>
        <v>88.620248694005852</v>
      </c>
      <c r="G14" s="35">
        <f>'11.2.3'!G14/'11.2.3'!$B14*100</f>
        <v>84.812320667128333</v>
      </c>
      <c r="H14" s="35">
        <f>'11.2.3'!H14/'11.2.3'!$B14*100</f>
        <v>89.764217396965279</v>
      </c>
      <c r="I14" s="35">
        <f>'11.2.3'!I14/'11.2.3'!$B14*100</f>
        <v>82.927850621317134</v>
      </c>
      <c r="J14" s="35">
        <f>'11.2.3'!J14/'11.2.3'!$B14*100</f>
        <v>84.585468455774333</v>
      </c>
    </row>
    <row r="15" spans="1:11" ht="15" customHeight="1">
      <c r="A15" s="102" t="s">
        <v>105</v>
      </c>
      <c r="B15" s="35">
        <f>'11.2.3'!B15/'11.2.3'!$B15*100</f>
        <v>100</v>
      </c>
      <c r="C15" s="35">
        <f>'11.2.3'!C15/'11.2.3'!$B15*100</f>
        <v>78.807469943856773</v>
      </c>
      <c r="D15" s="35">
        <f>'11.2.3'!D15/'11.2.3'!$B15*100</f>
        <v>73.721655009667955</v>
      </c>
      <c r="E15" s="35">
        <f>'11.2.3'!E15/'11.2.3'!$B15*100</f>
        <v>73.700982672063517</v>
      </c>
      <c r="F15" s="35">
        <f>'11.2.3'!F15/'11.2.3'!$B15*100</f>
        <v>68.955511686630118</v>
      </c>
      <c r="G15" s="35">
        <f>'11.2.3'!G15/'11.2.3'!$B15*100</f>
        <v>66.135357476010626</v>
      </c>
      <c r="H15" s="35">
        <f>'11.2.3'!H15/'11.2.3'!$B15*100</f>
        <v>69.875595124292147</v>
      </c>
      <c r="I15" s="35">
        <f>'11.2.3'!I15/'11.2.3'!$B15*100</f>
        <v>64.76989071322744</v>
      </c>
      <c r="J15" s="35">
        <f>'11.2.3'!J15/'11.2.3'!$B15*100</f>
        <v>66.549497830416996</v>
      </c>
    </row>
    <row r="16" spans="1:11" ht="15" customHeight="1">
      <c r="A16" s="101" t="s">
        <v>64</v>
      </c>
      <c r="B16" s="35">
        <f>'11.2.3'!B16/'11.2.3'!$B16*100</f>
        <v>100</v>
      </c>
      <c r="C16" s="35">
        <f>'11.2.3'!C16/'11.2.3'!$B16*100</f>
        <v>100.75503107940649</v>
      </c>
      <c r="D16" s="35">
        <f>'11.2.3'!D16/'11.2.3'!$B16*100</f>
        <v>95.20372350273972</v>
      </c>
      <c r="E16" s="35">
        <f>'11.2.3'!E16/'11.2.3'!$B16*100</f>
        <v>95.181198407304933</v>
      </c>
      <c r="F16" s="35">
        <f>'11.2.3'!F16/'11.2.3'!$B16*100</f>
        <v>99.707666418351351</v>
      </c>
      <c r="G16" s="35">
        <f>'11.2.3'!G16/'11.2.3'!$B16*100</f>
        <v>95.51846183057377</v>
      </c>
      <c r="H16" s="35">
        <f>'11.2.3'!H16/'11.2.3'!$B16*100</f>
        <v>100.53477745144011</v>
      </c>
      <c r="I16" s="35">
        <f>'11.2.3'!I16/'11.2.3'!$B16*100</f>
        <v>94.118342478551583</v>
      </c>
      <c r="J16" s="35">
        <f>'11.2.3'!J16/'11.2.3'!$B16*100</f>
        <v>95.04350186436217</v>
      </c>
    </row>
    <row r="17" spans="1:10" ht="24.95" customHeight="1">
      <c r="A17" s="132"/>
      <c r="B17" s="133" t="s">
        <v>58</v>
      </c>
    </row>
    <row r="18" spans="1:10" ht="15" customHeight="1">
      <c r="A18" s="102" t="s">
        <v>96</v>
      </c>
      <c r="B18" s="35">
        <f>'11.2.3'!B18/'11.2.3'!$B18*100</f>
        <v>100</v>
      </c>
      <c r="C18" s="10">
        <f>'11.2.3'!C18/'11.2.3'!$B18*100</f>
        <v>98.89299463623675</v>
      </c>
      <c r="D18" s="10">
        <f>'11.2.3'!D18/'11.2.3'!$B18*100</f>
        <v>95.342090518990247</v>
      </c>
      <c r="E18" s="10">
        <f>'11.2.3'!E18/'11.2.3'!$B18*100</f>
        <v>106.86838063789637</v>
      </c>
      <c r="F18" s="10">
        <f>'11.2.3'!F18/'11.2.3'!$B18*100</f>
        <v>108.45164288705872</v>
      </c>
      <c r="G18" s="10">
        <f>'11.2.3'!G18/'11.2.3'!$B18*100</f>
        <v>108.69700900606833</v>
      </c>
      <c r="H18" s="10">
        <f>'11.2.3'!H18/'11.2.3'!$B18*100</f>
        <v>113.68019569141359</v>
      </c>
      <c r="I18" s="10">
        <f>'11.2.3'!I18/'11.2.3'!$B18*100</f>
        <v>109.60960344579132</v>
      </c>
      <c r="J18" s="10">
        <f>'11.2.3'!J18/'11.2.3'!$B18*100</f>
        <v>107.2957057117725</v>
      </c>
    </row>
    <row r="19" spans="1:10" ht="15" customHeight="1">
      <c r="A19" s="103" t="s">
        <v>97</v>
      </c>
      <c r="B19" s="35">
        <f>'11.2.3'!B19/'11.2.3'!$B19*100</f>
        <v>100</v>
      </c>
      <c r="C19" s="10">
        <f>'11.2.3'!C19/'11.2.3'!$B19*100</f>
        <v>94.316876454491279</v>
      </c>
      <c r="D19" s="10">
        <f>'11.2.3'!D19/'11.2.3'!$B19*100</f>
        <v>89.687448252416416</v>
      </c>
      <c r="E19" s="10">
        <f>'11.2.3'!E19/'11.2.3'!$B19*100</f>
        <v>100.70279590852466</v>
      </c>
      <c r="F19" s="10">
        <f>'11.2.3'!F19/'11.2.3'!$B19*100</f>
        <v>100.20681392292816</v>
      </c>
      <c r="G19" s="10">
        <f>'11.2.3'!G19/'11.2.3'!$B19*100</f>
        <v>101.30582338072702</v>
      </c>
      <c r="H19" s="10">
        <f>'11.2.3'!H19/'11.2.3'!$B19*100</f>
        <v>106.4033710096972</v>
      </c>
      <c r="I19" s="10">
        <f>'11.2.3'!I19/'11.2.3'!$B19*100</f>
        <v>101.68083454412802</v>
      </c>
      <c r="J19" s="10">
        <f>'11.2.3'!J19/'11.2.3'!$B19*100</f>
        <v>98.263570392557881</v>
      </c>
    </row>
    <row r="20" spans="1:10" ht="15" customHeight="1">
      <c r="A20" s="103" t="s">
        <v>98</v>
      </c>
      <c r="B20" s="35">
        <f>'11.2.3'!B20/'11.2.3'!$B20*100</f>
        <v>100</v>
      </c>
      <c r="C20" s="10">
        <f>'11.2.3'!C20/'11.2.3'!$B20*100</f>
        <v>97.307617692914178</v>
      </c>
      <c r="D20" s="10">
        <f>'11.2.3'!D20/'11.2.3'!$B20*100</f>
        <v>94.005804645240659</v>
      </c>
      <c r="E20" s="10">
        <f>'11.2.3'!E20/'11.2.3'!$B20*100</f>
        <v>104.96992370175687</v>
      </c>
      <c r="F20" s="10">
        <f>'11.2.3'!F20/'11.2.3'!$B20*100</f>
        <v>107.59499833634561</v>
      </c>
      <c r="G20" s="10">
        <f>'11.2.3'!G20/'11.2.3'!$B20*100</f>
        <v>107.93534680703547</v>
      </c>
      <c r="H20" s="10">
        <f>'11.2.3'!H20/'11.2.3'!$B20*100</f>
        <v>111.61770438007514</v>
      </c>
      <c r="I20" s="10">
        <f>'11.2.3'!I20/'11.2.3'!$B20*100</f>
        <v>107.78196752781307</v>
      </c>
      <c r="J20" s="10">
        <f>'11.2.3'!J20/'11.2.3'!$B20*100</f>
        <v>106.05780704712878</v>
      </c>
    </row>
    <row r="21" spans="1:10" ht="15" customHeight="1">
      <c r="A21" s="103" t="s">
        <v>99</v>
      </c>
      <c r="B21" s="35">
        <f>'11.2.3'!B21/'11.2.3'!$B21*100</f>
        <v>100</v>
      </c>
      <c r="C21" s="10">
        <f>'11.2.3'!C21/'11.2.3'!$B21*100</f>
        <v>120.02393350237909</v>
      </c>
      <c r="D21" s="10">
        <f>'11.2.3'!D21/'11.2.3'!$B21*100</f>
        <v>118.72534102114476</v>
      </c>
      <c r="E21" s="10">
        <f>'11.2.3'!E21/'11.2.3'!$B21*100</f>
        <v>134.29818320836986</v>
      </c>
      <c r="F21" s="10">
        <f>'11.2.3'!F21/'11.2.3'!$B21*100</f>
        <v>137.76348083161182</v>
      </c>
      <c r="G21" s="10">
        <f>'11.2.3'!G21/'11.2.3'!$B21*100</f>
        <v>134.94644731034055</v>
      </c>
      <c r="H21" s="10">
        <f>'11.2.3'!H21/'11.2.3'!$B21*100</f>
        <v>145.27344191019199</v>
      </c>
      <c r="I21" s="10">
        <f>'11.2.3'!I21/'11.2.3'!$B21*100</f>
        <v>142.19510789031375</v>
      </c>
      <c r="J21" s="10">
        <f>'11.2.3'!J21/'11.2.3'!$B21*100</f>
        <v>140.71832046595446</v>
      </c>
    </row>
    <row r="22" spans="1:10" ht="15" customHeight="1">
      <c r="A22" s="102" t="s">
        <v>100</v>
      </c>
      <c r="B22" s="35">
        <f>'11.2.3'!B22/'11.2.3'!$B22*100</f>
        <v>100</v>
      </c>
      <c r="C22" s="10">
        <f>'11.2.3'!C22/'11.2.3'!$B22*100</f>
        <v>98.372304942053532</v>
      </c>
      <c r="D22" s="10">
        <f>'11.2.3'!D22/'11.2.3'!$B22*100</f>
        <v>98.462421509701997</v>
      </c>
      <c r="E22" s="10">
        <f>'11.2.3'!E22/'11.2.3'!$B22*100</f>
        <v>115.16830873351842</v>
      </c>
      <c r="F22" s="10">
        <f>'11.2.3'!F22/'11.2.3'!$B22*100</f>
        <v>122.03351023804399</v>
      </c>
      <c r="G22" s="10">
        <f>'11.2.3'!G22/'11.2.3'!$B22*100</f>
        <v>122.31072448094649</v>
      </c>
      <c r="H22" s="10">
        <f>'11.2.3'!H22/'11.2.3'!$B22*100</f>
        <v>130.80456634511688</v>
      </c>
      <c r="I22" s="10">
        <f>'11.2.3'!I22/'11.2.3'!$B22*100</f>
        <v>125.90627040593783</v>
      </c>
      <c r="J22" s="10">
        <f>'11.2.3'!J22/'11.2.3'!$B22*100</f>
        <v>122.35504278139018</v>
      </c>
    </row>
    <row r="23" spans="1:10" ht="15" customHeight="1">
      <c r="A23" s="102" t="s">
        <v>101</v>
      </c>
      <c r="B23" s="35">
        <f>'11.2.3'!B23/'11.2.3'!$B23*100</f>
        <v>100</v>
      </c>
      <c r="C23" s="10">
        <f>'11.2.3'!C23/'11.2.3'!$B23*100</f>
        <v>104.86319773424859</v>
      </c>
      <c r="D23" s="10">
        <f>'11.2.3'!D23/'11.2.3'!$B23*100</f>
        <v>105.11304283969496</v>
      </c>
      <c r="E23" s="10">
        <f>'11.2.3'!E23/'11.2.3'!$B23*100</f>
        <v>122.20719811045475</v>
      </c>
      <c r="F23" s="10">
        <f>'11.2.3'!F23/'11.2.3'!$B23*100</f>
        <v>146.70066084278056</v>
      </c>
      <c r="G23" s="10">
        <f>'11.2.3'!G23/'11.2.3'!$B23*100</f>
        <v>146.80322324737853</v>
      </c>
      <c r="H23" s="10">
        <f>'11.2.3'!H23/'11.2.3'!$B23*100</f>
        <v>156.38631502630963</v>
      </c>
      <c r="I23" s="10">
        <f>'11.2.3'!I23/'11.2.3'!$B23*100</f>
        <v>150.47498833878868</v>
      </c>
      <c r="J23" s="10">
        <f>'11.2.3'!J23/'11.2.3'!$B23*100</f>
        <v>146.53012019363422</v>
      </c>
    </row>
    <row r="24" spans="1:10" ht="15" customHeight="1">
      <c r="A24" s="103" t="s">
        <v>102</v>
      </c>
      <c r="B24" s="35">
        <f>'11.2.3'!B24/'11.2.3'!$B24*100</f>
        <v>100</v>
      </c>
      <c r="C24" s="10">
        <f>'11.2.3'!C24/'11.2.3'!$B24*100</f>
        <v>86.497015106020427</v>
      </c>
      <c r="D24" s="10">
        <f>'11.2.3'!D24/'11.2.3'!$B24*100</f>
        <v>89.265709892308905</v>
      </c>
      <c r="E24" s="10">
        <f>'11.2.3'!E24/'11.2.3'!$B24*100</f>
        <v>107.98857091193668</v>
      </c>
      <c r="F24" s="10">
        <f>'11.2.3'!F24/'11.2.3'!$B24*100</f>
        <v>145.96522857678491</v>
      </c>
      <c r="G24" s="10">
        <f>'11.2.3'!G24/'11.2.3'!$B24*100</f>
        <v>146.33872568510583</v>
      </c>
      <c r="H24" s="10">
        <f>'11.2.3'!H24/'11.2.3'!$B24*100</f>
        <v>159.5674393578679</v>
      </c>
      <c r="I24" s="10">
        <f>'11.2.3'!I24/'11.2.3'!$B24*100</f>
        <v>152.96557994584774</v>
      </c>
      <c r="J24" s="10">
        <f>'11.2.3'!J24/'11.2.3'!$B24*100</f>
        <v>147.40145502442033</v>
      </c>
    </row>
    <row r="25" spans="1:10" ht="15" customHeight="1">
      <c r="A25" s="103" t="s">
        <v>103</v>
      </c>
      <c r="B25" s="35">
        <f>'11.2.3'!B25/'11.2.3'!$B25*100</f>
        <v>100</v>
      </c>
      <c r="C25" s="10">
        <f>'11.2.3'!C25/'11.2.3'!$B25*100</f>
        <v>109.09333254342926</v>
      </c>
      <c r="D25" s="10">
        <f>'11.2.3'!D25/'11.2.3'!$B25*100</f>
        <v>108.76303130438443</v>
      </c>
      <c r="E25" s="10">
        <f>'11.2.3'!E25/'11.2.3'!$B25*100</f>
        <v>125.48205990774358</v>
      </c>
      <c r="F25" s="10">
        <f>'11.2.3'!F25/'11.2.3'!$B25*100</f>
        <v>146.87004702885719</v>
      </c>
      <c r="G25" s="10">
        <f>'11.2.3'!G25/'11.2.3'!$B25*100</f>
        <v>146.91020722694157</v>
      </c>
      <c r="H25" s="10">
        <f>'11.2.3'!H25/'11.2.3'!$B25*100</f>
        <v>155.65363229960226</v>
      </c>
      <c r="I25" s="10">
        <f>'11.2.3'!I25/'11.2.3'!$B25*100</f>
        <v>149.90135044866551</v>
      </c>
      <c r="J25" s="10">
        <f>'11.2.3'!J25/'11.2.3'!$B25*100</f>
        <v>146.32943266521471</v>
      </c>
    </row>
    <row r="26" spans="1:10" ht="15" customHeight="1">
      <c r="A26" s="102" t="s">
        <v>104</v>
      </c>
      <c r="B26" s="35">
        <f>'11.2.3'!B26/'11.2.3'!$B26*100</f>
        <v>100</v>
      </c>
      <c r="C26" s="10">
        <f>'11.2.3'!C26/'11.2.3'!$B26*100</f>
        <v>84.183723604788923</v>
      </c>
      <c r="D26" s="10">
        <f>'11.2.3'!D26/'11.2.3'!$B26*100</f>
        <v>82.816144524414156</v>
      </c>
      <c r="E26" s="10">
        <f>'11.2.3'!E26/'11.2.3'!$B26*100</f>
        <v>94.338798142662611</v>
      </c>
      <c r="F26" s="10">
        <f>'11.2.3'!F26/'11.2.3'!$B26*100</f>
        <v>95.115226523557823</v>
      </c>
      <c r="G26" s="10">
        <f>'11.2.3'!G26/'11.2.3'!$B26*100</f>
        <v>95.106620449183026</v>
      </c>
      <c r="H26" s="10">
        <f>'11.2.3'!H26/'11.2.3'!$B26*100</f>
        <v>100.86837780708441</v>
      </c>
      <c r="I26" s="10">
        <f>'11.2.3'!I26/'11.2.3'!$B26*100</f>
        <v>97.014919734361825</v>
      </c>
      <c r="J26" s="10">
        <f>'11.2.3'!J26/'11.2.3'!$B26*100</f>
        <v>94.53519031336198</v>
      </c>
    </row>
    <row r="27" spans="1:10" ht="15" customHeight="1">
      <c r="A27" s="102" t="s">
        <v>105</v>
      </c>
      <c r="B27" s="35">
        <f>'11.2.3'!B27/'11.2.3'!$B27*100</f>
        <v>100</v>
      </c>
      <c r="C27" s="10">
        <f>'11.2.3'!C27/'11.2.3'!$B27*100</f>
        <v>73.349725263634369</v>
      </c>
      <c r="D27" s="10">
        <f>'11.2.3'!D27/'11.2.3'!$B27*100</f>
        <v>72.038371860072118</v>
      </c>
      <c r="E27" s="10">
        <f>'11.2.3'!E27/'11.2.3'!$B27*100</f>
        <v>82.63471610675208</v>
      </c>
      <c r="F27" s="10">
        <f>'11.2.3'!F27/'11.2.3'!$B27*100</f>
        <v>73.525556531893045</v>
      </c>
      <c r="G27" s="10">
        <f>'11.2.3'!G27/'11.2.3'!$B27*100</f>
        <v>73.761332134907491</v>
      </c>
      <c r="H27" s="10">
        <f>'11.2.3'!H27/'11.2.3'!$B27*100</f>
        <v>77.536145723595965</v>
      </c>
      <c r="I27" s="10">
        <f>'11.2.3'!I27/'11.2.3'!$B27*100</f>
        <v>74.642474450895477</v>
      </c>
      <c r="J27" s="10">
        <f>'11.2.3'!J27/'11.2.3'!$B27*100</f>
        <v>72.868226699354636</v>
      </c>
    </row>
    <row r="28" spans="1:10" ht="15" customHeight="1">
      <c r="A28" s="101" t="s">
        <v>64</v>
      </c>
      <c r="B28" s="35">
        <f>'11.2.3'!B28/'11.2.3'!$B28*100</f>
        <v>100</v>
      </c>
      <c r="C28" s="10">
        <f>'11.2.3'!C28/'11.2.3'!$B28*100</f>
        <v>99.481805772999522</v>
      </c>
      <c r="D28" s="10">
        <f>'11.2.3'!D28/'11.2.3'!$B28*100</f>
        <v>97.762391650698646</v>
      </c>
      <c r="E28" s="10">
        <f>'11.2.3'!E28/'11.2.3'!$B28*100</f>
        <v>111.8498841916534</v>
      </c>
      <c r="F28" s="10">
        <f>'11.2.3'!F28/'11.2.3'!$B28*100</f>
        <v>119.25416481357402</v>
      </c>
      <c r="G28" s="10">
        <f>'11.2.3'!G28/'11.2.3'!$B28*100</f>
        <v>119.47786564609262</v>
      </c>
      <c r="H28" s="10">
        <f>'11.2.3'!H28/'11.2.3'!$B28*100</f>
        <v>126.36135344764212</v>
      </c>
      <c r="I28" s="10">
        <f>'11.2.3'!I28/'11.2.3'!$B28*100</f>
        <v>121.71056367577353</v>
      </c>
      <c r="J28" s="10">
        <f>'11.2.3'!J28/'11.2.3'!$B28*100</f>
        <v>118.72743066032132</v>
      </c>
    </row>
    <row r="29" spans="1:10" ht="24.95" customHeight="1">
      <c r="A29" s="132"/>
      <c r="B29" s="133" t="s">
        <v>106</v>
      </c>
    </row>
    <row r="30" spans="1:10" ht="15" customHeight="1">
      <c r="A30" s="102" t="s">
        <v>96</v>
      </c>
      <c r="B30" s="35">
        <f>'11.2.3'!B30/'11.2.3'!$B30*100</f>
        <v>100</v>
      </c>
      <c r="C30" s="10">
        <f>'11.2.3'!C30/'11.2.3'!$B30*100</f>
        <v>100.09375123332818</v>
      </c>
      <c r="D30" s="10">
        <f>'11.2.3'!D30/'11.2.3'!$B30*100</f>
        <v>94.784593284118941</v>
      </c>
      <c r="E30" s="10">
        <f>'11.2.3'!E30/'11.2.3'!$B30*100</f>
        <v>96.175713518501766</v>
      </c>
      <c r="F30" s="10">
        <f>'11.2.3'!F30/'11.2.3'!$B30*100</f>
        <v>98.815806975543609</v>
      </c>
      <c r="G30" s="10">
        <f>'11.2.3'!G30/'11.2.3'!$B30*100</f>
        <v>94.85958737243692</v>
      </c>
      <c r="H30" s="10">
        <f>'11.2.3'!H30/'11.2.3'!$B30*100</f>
        <v>100.00459213112573</v>
      </c>
      <c r="I30" s="10">
        <f>'11.2.3'!I30/'11.2.3'!$B30*100</f>
        <v>94.130682453146179</v>
      </c>
      <c r="J30" s="10">
        <f>'11.2.3'!J30/'11.2.3'!$B30*100</f>
        <v>95.689044490100684</v>
      </c>
    </row>
    <row r="31" spans="1:10" ht="15" customHeight="1">
      <c r="A31" s="103" t="s">
        <v>97</v>
      </c>
      <c r="B31" s="35">
        <f>'11.2.3'!B31/'11.2.3'!$B31*100</f>
        <v>100</v>
      </c>
      <c r="C31" s="10">
        <f>'11.2.3'!C31/'11.2.3'!$B31*100</f>
        <v>97.113127177268723</v>
      </c>
      <c r="D31" s="10">
        <f>'11.2.3'!D31/'11.2.3'!$B31*100</f>
        <v>91.732094331503504</v>
      </c>
      <c r="E31" s="10">
        <f>'11.2.3'!E31/'11.2.3'!$B31*100</f>
        <v>93.018045244613987</v>
      </c>
      <c r="F31" s="10">
        <f>'11.2.3'!F31/'11.2.3'!$B31*100</f>
        <v>94.128347930032604</v>
      </c>
      <c r="G31" s="10">
        <f>'11.2.3'!G31/'11.2.3'!$B31*100</f>
        <v>90.374717895415259</v>
      </c>
      <c r="H31" s="10">
        <f>'11.2.3'!H31/'11.2.3'!$B31*100</f>
        <v>95.269054852793218</v>
      </c>
      <c r="I31" s="10">
        <f>'11.2.3'!I31/'11.2.3'!$B31*100</f>
        <v>89.538171391453403</v>
      </c>
      <c r="J31" s="10">
        <f>'11.2.3'!J31/'11.2.3'!$B31*100</f>
        <v>91.250588788891534</v>
      </c>
    </row>
    <row r="32" spans="1:10" ht="15" customHeight="1">
      <c r="A32" s="103" t="s">
        <v>98</v>
      </c>
      <c r="B32" s="35">
        <f>'11.2.3'!B32/'11.2.3'!$B32*100</f>
        <v>100</v>
      </c>
      <c r="C32" s="10">
        <f>'11.2.3'!C32/'11.2.3'!$B32*100</f>
        <v>97.096570717783067</v>
      </c>
      <c r="D32" s="10">
        <f>'11.2.3'!D32/'11.2.3'!$B32*100</f>
        <v>91.757283386414997</v>
      </c>
      <c r="E32" s="10">
        <f>'11.2.3'!E32/'11.2.3'!$B32*100</f>
        <v>93.022654915368179</v>
      </c>
      <c r="F32" s="10">
        <f>'11.2.3'!F32/'11.2.3'!$B32*100</f>
        <v>96.43884781977782</v>
      </c>
      <c r="G32" s="10">
        <f>'11.2.3'!G32/'11.2.3'!$B32*100</f>
        <v>92.423498619316618</v>
      </c>
      <c r="H32" s="10">
        <f>'11.2.3'!H32/'11.2.3'!$B32*100</f>
        <v>97.776898024855058</v>
      </c>
      <c r="I32" s="10">
        <f>'11.2.3'!I32/'11.2.3'!$B32*100</f>
        <v>91.751284470580003</v>
      </c>
      <c r="J32" s="10">
        <f>'11.2.3'!J32/'11.2.3'!$B32*100</f>
        <v>93.08595926082765</v>
      </c>
    </row>
    <row r="33" spans="1:10" ht="15" customHeight="1">
      <c r="A33" s="103" t="s">
        <v>99</v>
      </c>
      <c r="B33" s="35">
        <f>'11.2.3'!B33/'11.2.3'!$B33*100</f>
        <v>100</v>
      </c>
      <c r="C33" s="10">
        <f>'11.2.3'!C33/'11.2.3'!$B33*100</f>
        <v>121.3378897138716</v>
      </c>
      <c r="D33" s="10">
        <f>'11.2.3'!D33/'11.2.3'!$B33*100</f>
        <v>116.36287033403146</v>
      </c>
      <c r="E33" s="10">
        <f>'11.2.3'!E33/'11.2.3'!$B33*100</f>
        <v>118.58809432848301</v>
      </c>
      <c r="F33" s="10">
        <f>'11.2.3'!F33/'11.2.3'!$B33*100</f>
        <v>122.34885268257901</v>
      </c>
      <c r="G33" s="10">
        <f>'11.2.3'!G33/'11.2.3'!$B33*100</f>
        <v>118.05972230739835</v>
      </c>
      <c r="H33" s="10">
        <f>'11.2.3'!H33/'11.2.3'!$B33*100</f>
        <v>123.04502355381153</v>
      </c>
      <c r="I33" s="10">
        <f>'11.2.3'!I33/'11.2.3'!$B33*100</f>
        <v>117.40087251359552</v>
      </c>
      <c r="J33" s="10">
        <f>'11.2.3'!J33/'11.2.3'!$B33*100</f>
        <v>119.46153207040054</v>
      </c>
    </row>
    <row r="34" spans="1:10" ht="15" customHeight="1">
      <c r="A34" s="102" t="s">
        <v>100</v>
      </c>
      <c r="B34" s="35">
        <f>'11.2.3'!B34/'11.2.3'!$B34*100</f>
        <v>100</v>
      </c>
      <c r="C34" s="10">
        <f>'11.2.3'!C34/'11.2.3'!$B34*100</f>
        <v>101.68945705678851</v>
      </c>
      <c r="D34" s="10">
        <f>'11.2.3'!D34/'11.2.3'!$B34*100</f>
        <v>97.774641234244143</v>
      </c>
      <c r="E34" s="10">
        <f>'11.2.3'!E34/'11.2.3'!$B34*100</f>
        <v>97.132209574474984</v>
      </c>
      <c r="F34" s="10">
        <f>'11.2.3'!F34/'11.2.3'!$B34*100</f>
        <v>106.04337208129446</v>
      </c>
      <c r="G34" s="10">
        <f>'11.2.3'!G34/'11.2.3'!$B34*100</f>
        <v>102.49735137621741</v>
      </c>
      <c r="H34" s="10">
        <f>'11.2.3'!H34/'11.2.3'!$B34*100</f>
        <v>106.52516073761194</v>
      </c>
      <c r="I34" s="10">
        <f>'11.2.3'!I34/'11.2.3'!$B34*100</f>
        <v>99.031789328795156</v>
      </c>
      <c r="J34" s="10">
        <f>'11.2.3'!J34/'11.2.3'!$B34*100</f>
        <v>96.669205622501082</v>
      </c>
    </row>
    <row r="35" spans="1:10" ht="15" customHeight="1">
      <c r="A35" s="102" t="s">
        <v>101</v>
      </c>
      <c r="B35" s="35">
        <f>'11.2.3'!B35/'11.2.3'!$B35*100</f>
        <v>100</v>
      </c>
      <c r="C35" s="10">
        <f>'11.2.3'!C35/'11.2.3'!$B35*100</f>
        <v>111.99860194551519</v>
      </c>
      <c r="D35" s="10">
        <f>'11.2.3'!D35/'11.2.3'!$B35*100</f>
        <v>105.03021149284091</v>
      </c>
      <c r="E35" s="10">
        <f>'11.2.3'!E35/'11.2.3'!$B35*100</f>
        <v>105.71260466281096</v>
      </c>
      <c r="F35" s="10">
        <f>'11.2.3'!F35/'11.2.3'!$B35*100</f>
        <v>130.06407337583317</v>
      </c>
      <c r="G35" s="10">
        <f>'11.2.3'!G35/'11.2.3'!$B35*100</f>
        <v>126.65201683696222</v>
      </c>
      <c r="H35" s="10">
        <f>'11.2.3'!H35/'11.2.3'!$B35*100</f>
        <v>134.3792580891772</v>
      </c>
      <c r="I35" s="10">
        <f>'11.2.3'!I35/'11.2.3'!$B35*100</f>
        <v>125.34595822590828</v>
      </c>
      <c r="J35" s="10">
        <f>'11.2.3'!J35/'11.2.3'!$B35*100</f>
        <v>119.99650439551219</v>
      </c>
    </row>
    <row r="36" spans="1:10" ht="15" customHeight="1">
      <c r="A36" s="103" t="s">
        <v>102</v>
      </c>
      <c r="B36" s="35">
        <f>'11.2.3'!B36/'11.2.3'!$B36*100</f>
        <v>100</v>
      </c>
      <c r="C36" s="10">
        <f>'11.2.3'!C36/'11.2.3'!$B36*100</f>
        <v>95.524085626238502</v>
      </c>
      <c r="D36" s="10">
        <f>'11.2.3'!D36/'11.2.3'!$B36*100</f>
        <v>90.188888486548777</v>
      </c>
      <c r="E36" s="10">
        <f>'11.2.3'!E36/'11.2.3'!$B36*100</f>
        <v>90.938447417737024</v>
      </c>
      <c r="F36" s="10">
        <f>'11.2.3'!F36/'11.2.3'!$B36*100</f>
        <v>129.04304591759882</v>
      </c>
      <c r="G36" s="10">
        <f>'11.2.3'!G36/'11.2.3'!$B36*100</f>
        <v>124.86489031893638</v>
      </c>
      <c r="H36" s="10">
        <f>'11.2.3'!H36/'11.2.3'!$B36*100</f>
        <v>133.49496040602065</v>
      </c>
      <c r="I36" s="10">
        <f>'11.2.3'!I36/'11.2.3'!$B36*100</f>
        <v>124.55459769203456</v>
      </c>
      <c r="J36" s="10">
        <f>'11.2.3'!J36/'11.2.3'!$B36*100</f>
        <v>118.59599372469339</v>
      </c>
    </row>
    <row r="37" spans="1:10" ht="15" customHeight="1">
      <c r="A37" s="103" t="s">
        <v>103</v>
      </c>
      <c r="B37" s="35">
        <f>'11.2.3'!B37/'11.2.3'!$B37*100</f>
        <v>100</v>
      </c>
      <c r="C37" s="10">
        <f>'11.2.3'!C37/'11.2.3'!$B37*100</f>
        <v>117.01756794300724</v>
      </c>
      <c r="D37" s="10">
        <f>'11.2.3'!D37/'11.2.3'!$B37*100</f>
        <v>109.5516246914317</v>
      </c>
      <c r="E37" s="10">
        <f>'11.2.3'!E37/'11.2.3'!$B37*100</f>
        <v>110.21355579348931</v>
      </c>
      <c r="F37" s="10">
        <f>'11.2.3'!F37/'11.2.3'!$B37*100</f>
        <v>130.37512967612577</v>
      </c>
      <c r="G37" s="10">
        <f>'11.2.3'!G37/'11.2.3'!$B37*100</f>
        <v>127.19646542976815</v>
      </c>
      <c r="H37" s="10">
        <f>'11.2.3'!H37/'11.2.3'!$B37*100</f>
        <v>134.64865962530794</v>
      </c>
      <c r="I37" s="10">
        <f>'11.2.3'!I37/'11.2.3'!$B37*100</f>
        <v>125.58704643355551</v>
      </c>
      <c r="J37" s="10">
        <f>'11.2.3'!J37/'11.2.3'!$B37*100</f>
        <v>120.42317036249659</v>
      </c>
    </row>
    <row r="38" spans="1:10" ht="15" customHeight="1">
      <c r="A38" s="102" t="s">
        <v>104</v>
      </c>
      <c r="B38" s="35">
        <f>'11.2.3'!B38/'11.2.3'!$B38*100</f>
        <v>100</v>
      </c>
      <c r="C38" s="10">
        <f>'11.2.3'!C38/'11.2.3'!$B38*100</f>
        <v>91.26256386011643</v>
      </c>
      <c r="D38" s="10">
        <f>'11.2.3'!D38/'11.2.3'!$B38*100</f>
        <v>85.428002450719347</v>
      </c>
      <c r="E38" s="10">
        <f>'11.2.3'!E38/'11.2.3'!$B38*100</f>
        <v>85.952889928870633</v>
      </c>
      <c r="F38" s="10">
        <f>'11.2.3'!F38/'11.2.3'!$B38*100</f>
        <v>89.095438696525363</v>
      </c>
      <c r="G38" s="10">
        <f>'11.2.3'!G38/'11.2.3'!$B38*100</f>
        <v>85.565479256386922</v>
      </c>
      <c r="H38" s="10">
        <f>'11.2.3'!H38/'11.2.3'!$B38*100</f>
        <v>90.576627562440095</v>
      </c>
      <c r="I38" s="10">
        <f>'11.2.3'!I38/'11.2.3'!$B38*100</f>
        <v>83.958498389945774</v>
      </c>
      <c r="J38" s="10">
        <f>'11.2.3'!J38/'11.2.3'!$B38*100</f>
        <v>85.313416799656764</v>
      </c>
    </row>
    <row r="39" spans="1:10" ht="15" customHeight="1">
      <c r="A39" s="102" t="s">
        <v>105</v>
      </c>
      <c r="B39" s="35">
        <f>'11.2.3'!B39/'11.2.3'!$B39*100</f>
        <v>100</v>
      </c>
      <c r="C39" s="10">
        <f>'11.2.3'!C39/'11.2.3'!$B39*100</f>
        <v>78.567836633773652</v>
      </c>
      <c r="D39" s="10">
        <f>'11.2.3'!D39/'11.2.3'!$B39*100</f>
        <v>73.647747061132634</v>
      </c>
      <c r="E39" s="10">
        <f>'11.2.3'!E39/'11.2.3'!$B39*100</f>
        <v>74.093236293254776</v>
      </c>
      <c r="F39" s="10">
        <f>'11.2.3'!F39/'11.2.3'!$B39*100</f>
        <v>69.156168741451154</v>
      </c>
      <c r="G39" s="10">
        <f>'11.2.3'!G39/'11.2.3'!$B39*100</f>
        <v>66.470191305219146</v>
      </c>
      <c r="H39" s="10">
        <f>'11.2.3'!H39/'11.2.3'!$B39*100</f>
        <v>70.211947080040929</v>
      </c>
      <c r="I39" s="10">
        <f>'11.2.3'!I39/'11.2.3'!$B39*100</f>
        <v>65.203366454352363</v>
      </c>
      <c r="J39" s="10">
        <f>'11.2.3'!J39/'11.2.3'!$B39*100</f>
        <v>66.826934391322496</v>
      </c>
    </row>
    <row r="40" spans="1:10" ht="15" customHeight="1">
      <c r="A40" s="101" t="s">
        <v>64</v>
      </c>
      <c r="B40" s="35">
        <f>'11.2.3'!B40/'11.2.3'!$B40*100</f>
        <v>100</v>
      </c>
      <c r="C40" s="10">
        <f>'11.2.3'!C40/'11.2.3'!$B40*100</f>
        <v>100.65621445483461</v>
      </c>
      <c r="D40" s="10">
        <f>'11.2.3'!D40/'11.2.3'!$B40*100</f>
        <v>95.402304970221223</v>
      </c>
      <c r="E40" s="10">
        <f>'11.2.3'!E40/'11.2.3'!$B40*100</f>
        <v>96.474876169575268</v>
      </c>
      <c r="F40" s="10">
        <f>'11.2.3'!F40/'11.2.3'!$B40*100</f>
        <v>101.22469485306431</v>
      </c>
      <c r="G40" s="10">
        <f>'11.2.3'!G40/'11.2.3'!$B40*100</f>
        <v>97.377981430043093</v>
      </c>
      <c r="H40" s="10">
        <f>'11.2.3'!H40/'11.2.3'!$B40*100</f>
        <v>102.53921064276246</v>
      </c>
      <c r="I40" s="10">
        <f>'11.2.3'!I40/'11.2.3'!$B40*100</f>
        <v>96.25980962457021</v>
      </c>
      <c r="J40" s="10">
        <f>'11.2.3'!J40/'11.2.3'!$B40*100</f>
        <v>96.881641499539384</v>
      </c>
    </row>
  </sheetData>
  <pageMargins left="0.59055118110236227" right="0.19685039370078741" top="0.78740157480314965" bottom="0.78740157480314965" header="0.11811023622047245" footer="0.11811023622047245"/>
  <pageSetup paperSize="9" scale="75" orientation="portrait" r:id="rId1"/>
  <headerFooter>
    <oddFooter>&amp;L&amp;"MetaNormalLF-Roman,Standard"&amp;10Statistisches Bundesamt, Tabellen zu den UGR, Teil 5, 2018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workbookViewId="0"/>
  </sheetViews>
  <sheetFormatPr baseColWidth="10" defaultRowHeight="12"/>
  <cols>
    <col min="1" max="1" width="35.7109375" style="4" customWidth="1"/>
    <col min="2" max="10" width="9.7109375" style="4" customWidth="1"/>
    <col min="11" max="16384" width="11.42578125" style="4"/>
  </cols>
  <sheetData>
    <row r="1" spans="1:10" ht="20.25" customHeight="1">
      <c r="A1" s="96" t="s">
        <v>341</v>
      </c>
    </row>
    <row r="2" spans="1:10" ht="20.100000000000001" customHeight="1">
      <c r="A2" s="3" t="s">
        <v>113</v>
      </c>
    </row>
    <row r="3" spans="1:10" ht="20.100000000000001" customHeight="1"/>
    <row r="4" spans="1:10" s="1" customFormat="1" ht="30" customHeight="1">
      <c r="A4" s="18" t="s">
        <v>107</v>
      </c>
      <c r="B4" s="17">
        <v>2008</v>
      </c>
      <c r="C4" s="17">
        <v>2009</v>
      </c>
      <c r="D4" s="17">
        <v>2010</v>
      </c>
      <c r="E4" s="17">
        <v>2011</v>
      </c>
      <c r="F4" s="17">
        <v>2012</v>
      </c>
      <c r="G4" s="15">
        <v>2013</v>
      </c>
      <c r="H4" s="23">
        <v>2014</v>
      </c>
      <c r="I4" s="17">
        <v>2015</v>
      </c>
      <c r="J4" s="23">
        <v>2016</v>
      </c>
    </row>
    <row r="5" spans="1:10" ht="24.95" customHeight="1">
      <c r="A5" s="100"/>
      <c r="B5" s="133" t="s">
        <v>95</v>
      </c>
    </row>
    <row r="6" spans="1:10" ht="15" customHeight="1">
      <c r="A6" s="102" t="s">
        <v>96</v>
      </c>
      <c r="B6" s="30">
        <f>'11.2.3'!B6/'11.2.3'!B$16*100</f>
        <v>80.828027938188626</v>
      </c>
      <c r="C6" s="30">
        <f>'11.2.3'!C6/'11.2.3'!C$16*100</f>
        <v>80.347355165548436</v>
      </c>
      <c r="D6" s="30">
        <f>'11.2.3'!D6/'11.2.3'!D$16*100</f>
        <v>80.447705857492068</v>
      </c>
      <c r="E6" s="30">
        <f>'11.2.3'!E6/'11.2.3'!E$16*100</f>
        <v>81.202935528137402</v>
      </c>
      <c r="F6" s="30">
        <f>'11.2.3'!F6/'11.2.3'!F$16*100</f>
        <v>79.701036225479754</v>
      </c>
      <c r="G6" s="30">
        <f>'11.2.3'!G6/'11.2.3'!G$16*100</f>
        <v>79.664874097553465</v>
      </c>
      <c r="H6" s="30">
        <f>'11.2.3'!H6/'11.2.3'!H$16*100</f>
        <v>79.83310358560054</v>
      </c>
      <c r="I6" s="30">
        <f>'11.2.3'!I6/'11.2.3'!I$16*100</f>
        <v>80.151093032078904</v>
      </c>
      <c r="J6" s="30">
        <f>'11.2.3'!J6/'11.2.3'!J$16*100</f>
        <v>80.866499339130598</v>
      </c>
    </row>
    <row r="7" spans="1:10" ht="15" customHeight="1">
      <c r="A7" s="103" t="s">
        <v>97</v>
      </c>
      <c r="B7" s="30">
        <f>'11.2.3'!B7/'11.2.3'!B$16*100</f>
        <v>28.650849024088743</v>
      </c>
      <c r="C7" s="30">
        <f>'11.2.3'!C7/'11.2.3'!C$16*100</f>
        <v>27.657642786290186</v>
      </c>
      <c r="D7" s="30">
        <f>'11.2.3'!D7/'11.2.3'!D$16*100</f>
        <v>27.638907715353316</v>
      </c>
      <c r="E7" s="30">
        <f>'11.2.3'!E7/'11.2.3'!E$16*100</f>
        <v>27.876329573374726</v>
      </c>
      <c r="F7" s="30">
        <f>'11.2.3'!F7/'11.2.3'!F$16*100</f>
        <v>26.954479271783882</v>
      </c>
      <c r="G7" s="30">
        <f>'11.2.3'!G7/'11.2.3'!G$16*100</f>
        <v>26.933096388987831</v>
      </c>
      <c r="H7" s="30">
        <f>'11.2.3'!H7/'11.2.3'!H$16*100</f>
        <v>26.980955042182657</v>
      </c>
      <c r="I7" s="30">
        <f>'11.2.3'!I7/'11.2.3'!I$16*100</f>
        <v>27.05943021262463</v>
      </c>
      <c r="J7" s="30">
        <f>'11.2.3'!J7/'11.2.3'!J$16*100</f>
        <v>27.394717642480021</v>
      </c>
    </row>
    <row r="8" spans="1:10" ht="15" customHeight="1">
      <c r="A8" s="103" t="s">
        <v>98</v>
      </c>
      <c r="B8" s="30">
        <f>'11.2.3'!B8/'11.2.3'!B$16*100</f>
        <v>42.180343184815442</v>
      </c>
      <c r="C8" s="30">
        <f>'11.2.3'!C8/'11.2.3'!C$16*100</f>
        <v>40.644232855237306</v>
      </c>
      <c r="D8" s="30">
        <f>'11.2.3'!D8/'11.2.3'!D$16*100</f>
        <v>40.602385610828613</v>
      </c>
      <c r="E8" s="30">
        <f>'11.2.3'!E8/'11.2.3'!E$16*100</f>
        <v>40.952718515765319</v>
      </c>
      <c r="F8" s="30">
        <f>'11.2.3'!F8/'11.2.3'!F$16*100</f>
        <v>40.555891888118481</v>
      </c>
      <c r="G8" s="30">
        <f>'11.2.3'!G8/'11.2.3'!G$16*100</f>
        <v>40.46295193647471</v>
      </c>
      <c r="H8" s="30">
        <f>'11.2.3'!H8/'11.2.3'!H$16*100</f>
        <v>40.725962405699626</v>
      </c>
      <c r="I8" s="30">
        <f>'11.2.3'!I8/'11.2.3'!I$16*100</f>
        <v>40.751720062806896</v>
      </c>
      <c r="J8" s="30">
        <f>'11.2.3'!J8/'11.2.3'!J$16*100</f>
        <v>41.01686590336093</v>
      </c>
    </row>
    <row r="9" spans="1:10" ht="15" customHeight="1">
      <c r="A9" s="103" t="s">
        <v>99</v>
      </c>
      <c r="B9" s="30">
        <f>'11.2.3'!B9/'11.2.3'!B$16*100</f>
        <v>9.9968357292844541</v>
      </c>
      <c r="C9" s="30">
        <f>'11.2.3'!C9/'11.2.3'!C$16*100</f>
        <v>12.045479524020939</v>
      </c>
      <c r="D9" s="30">
        <f>'11.2.3'!D9/'11.2.3'!D$16*100</f>
        <v>12.206412531310141</v>
      </c>
      <c r="E9" s="30">
        <f>'11.2.3'!E9/'11.2.3'!E$16*100</f>
        <v>12.37388743899735</v>
      </c>
      <c r="F9" s="30">
        <f>'11.2.3'!F9/'11.2.3'!F$16*100</f>
        <v>12.190665065577392</v>
      </c>
      <c r="G9" s="30">
        <f>'11.2.3'!G9/'11.2.3'!G$16*100</f>
        <v>12.268825772090917</v>
      </c>
      <c r="H9" s="30">
        <f>'11.2.3'!H9/'11.2.3'!H$16*100</f>
        <v>12.126186137718246</v>
      </c>
      <c r="I9" s="30">
        <f>'11.2.3'!I9/'11.2.3'!I$16*100</f>
        <v>12.33994275664738</v>
      </c>
      <c r="J9" s="30">
        <f>'11.2.3'!J9/'11.2.3'!J$16*100</f>
        <v>12.454915793289652</v>
      </c>
    </row>
    <row r="10" spans="1:10" ht="15" customHeight="1">
      <c r="A10" s="102" t="s">
        <v>100</v>
      </c>
      <c r="B10" s="30">
        <f>'11.2.3'!B10/'11.2.3'!B$16*100</f>
        <v>10.649132858775339</v>
      </c>
      <c r="C10" s="30">
        <f>'11.2.3'!C10/'11.2.3'!C$16*100</f>
        <v>10.828309844261975</v>
      </c>
      <c r="D10" s="30">
        <f>'11.2.3'!D10/'11.2.3'!D$16*100</f>
        <v>10.919060732063938</v>
      </c>
      <c r="E10" s="30">
        <f>'11.2.3'!E10/'11.2.3'!E$16*100</f>
        <v>10.404581808239717</v>
      </c>
      <c r="F10" s="30">
        <f>'11.2.3'!F10/'11.2.3'!F$16*100</f>
        <v>10.934103920051186</v>
      </c>
      <c r="G10" s="30">
        <f>'11.2.3'!G10/'11.2.3'!G$16*100</f>
        <v>10.920545149945401</v>
      </c>
      <c r="H10" s="30">
        <f>'11.2.3'!H10/'11.2.3'!H$16*100</f>
        <v>10.693792520064967</v>
      </c>
      <c r="I10" s="30">
        <f>'11.2.3'!I10/'11.2.3'!I$16*100</f>
        <v>10.507640019005956</v>
      </c>
      <c r="J10" s="30">
        <f>'11.2.3'!J10/'11.2.3'!J$16*100</f>
        <v>10.17118942794119</v>
      </c>
    </row>
    <row r="11" spans="1:10" ht="15" customHeight="1">
      <c r="A11" s="102" t="s">
        <v>101</v>
      </c>
      <c r="B11" s="30">
        <f>'11.2.3'!B11/'11.2.3'!B$16*100</f>
        <v>5.6250958671096143</v>
      </c>
      <c r="C11" s="30">
        <f>'11.2.3'!C11/'11.2.3'!C$16*100</f>
        <v>6.3667854380100311</v>
      </c>
      <c r="D11" s="30">
        <f>'11.2.3'!D11/'11.2.3'!D$16*100</f>
        <v>6.204292110208768</v>
      </c>
      <c r="E11" s="30">
        <f>'11.2.3'!E11/'11.2.3'!E$16*100</f>
        <v>5.9686082032044743</v>
      </c>
      <c r="F11" s="30">
        <f>'11.2.3'!F11/'11.2.3'!F$16*100</f>
        <v>7.0691667574592483</v>
      </c>
      <c r="G11" s="30">
        <f>'11.2.3'!G11/'11.2.3'!G$16*100</f>
        <v>7.1190531338337708</v>
      </c>
      <c r="H11" s="30">
        <f>'11.2.3'!H11/'11.2.3'!H$16*100</f>
        <v>7.1664843907686642</v>
      </c>
      <c r="I11" s="30">
        <f>'11.2.3'!I11/'11.2.3'!I$16*100</f>
        <v>7.0617864744570715</v>
      </c>
      <c r="J11" s="30">
        <f>'11.2.3'!J11/'11.2.3'!J$16*100</f>
        <v>6.6526598589816883</v>
      </c>
    </row>
    <row r="12" spans="1:10" ht="15" customHeight="1">
      <c r="A12" s="103" t="s">
        <v>102</v>
      </c>
      <c r="B12" s="30">
        <f>'11.2.3'!B12/'11.2.3'!B$16*100</f>
        <v>1.3880417304210597</v>
      </c>
      <c r="C12" s="30">
        <f>'11.2.3'!C12/'11.2.3'!C$16*100</f>
        <v>1.3429695354389881</v>
      </c>
      <c r="D12" s="30">
        <f>'11.2.3'!D12/'11.2.3'!D$16*100</f>
        <v>1.3178482474641431</v>
      </c>
      <c r="E12" s="30">
        <f>'11.2.3'!E12/'11.2.3'!E$16*100</f>
        <v>1.2722028582679099</v>
      </c>
      <c r="F12" s="30">
        <f>'11.2.3'!F12/'11.2.3'!F$16*100</f>
        <v>1.7452931711861523</v>
      </c>
      <c r="G12" s="30">
        <f>'11.2.3'!G12/'11.2.3'!G$16*100</f>
        <v>1.7467661050728605</v>
      </c>
      <c r="H12" s="30">
        <f>'11.2.3'!H12/'11.2.3'!H$16*100</f>
        <v>1.764980371913899</v>
      </c>
      <c r="I12" s="30">
        <f>'11.2.3'!I12/'11.2.3'!I$16*100</f>
        <v>1.745970063643389</v>
      </c>
      <c r="J12" s="30">
        <f>'11.2.3'!J12/'11.2.3'!J$16*100</f>
        <v>1.6407031784486645</v>
      </c>
    </row>
    <row r="13" spans="1:10" ht="15" customHeight="1">
      <c r="A13" s="103" t="s">
        <v>103</v>
      </c>
      <c r="B13" s="30">
        <f>'11.2.3'!B13/'11.2.3'!B$16*100</f>
        <v>4.2370541366885544</v>
      </c>
      <c r="C13" s="30">
        <f>'11.2.3'!C13/'11.2.3'!C$16*100</f>
        <v>5.0238159025710427</v>
      </c>
      <c r="D13" s="30">
        <f>'11.2.3'!D13/'11.2.3'!D$16*100</f>
        <v>4.8864438627446241</v>
      </c>
      <c r="E13" s="30">
        <f>'11.2.3'!E13/'11.2.3'!E$16*100</f>
        <v>4.6964053449365641</v>
      </c>
      <c r="F13" s="30">
        <f>'11.2.3'!F13/'11.2.3'!F$16*100</f>
        <v>5.3238735862730975</v>
      </c>
      <c r="G13" s="30">
        <f>'11.2.3'!G13/'11.2.3'!G$16*100</f>
        <v>5.3722870287609101</v>
      </c>
      <c r="H13" s="30">
        <f>'11.2.3'!H13/'11.2.3'!H$16*100</f>
        <v>5.4015040188547641</v>
      </c>
      <c r="I13" s="30">
        <f>'11.2.3'!I13/'11.2.3'!I$16*100</f>
        <v>5.3158164108136816</v>
      </c>
      <c r="J13" s="30">
        <f>'11.2.3'!J13/'11.2.3'!J$16*100</f>
        <v>5.0119566805330233</v>
      </c>
    </row>
    <row r="14" spans="1:10" ht="15" customHeight="1">
      <c r="A14" s="102" t="s">
        <v>104</v>
      </c>
      <c r="B14" s="30">
        <f>'11.2.3'!B14/'11.2.3'!B$16*100</f>
        <v>1.4789329264524849</v>
      </c>
      <c r="C14" s="30">
        <f>'11.2.3'!C14/'11.2.3'!C$16*100</f>
        <v>1.3477999198011155</v>
      </c>
      <c r="D14" s="30">
        <f>'11.2.3'!D14/'11.2.3'!D$16*100</f>
        <v>1.3302757472187816</v>
      </c>
      <c r="E14" s="30">
        <f>'11.2.3'!E14/'11.2.3'!E$16*100</f>
        <v>1.3252570532692602</v>
      </c>
      <c r="F14" s="30">
        <f>'11.2.3'!F14/'11.2.3'!F$16*100</f>
        <v>1.3144766942399391</v>
      </c>
      <c r="G14" s="30">
        <f>'11.2.3'!G14/'11.2.3'!G$16*100</f>
        <v>1.3131674359030998</v>
      </c>
      <c r="H14" s="30">
        <f>'11.2.3'!H14/'11.2.3'!H$16*100</f>
        <v>1.320490879782708</v>
      </c>
      <c r="I14" s="30">
        <f>'11.2.3'!I14/'11.2.3'!I$16*100</f>
        <v>1.3030906152193265</v>
      </c>
      <c r="J14" s="30">
        <f>'11.2.3'!J14/'11.2.3'!J$16*100</f>
        <v>1.3161997605809934</v>
      </c>
    </row>
    <row r="15" spans="1:10" ht="15" customHeight="1">
      <c r="A15" s="102" t="s">
        <v>105</v>
      </c>
      <c r="B15" s="30">
        <f>'11.2.3'!B15/'11.2.3'!B$16*100</f>
        <v>1.4188104094739407</v>
      </c>
      <c r="C15" s="30">
        <f>'11.2.3'!C15/'11.2.3'!C$16*100</f>
        <v>1.1097496323784306</v>
      </c>
      <c r="D15" s="30">
        <f>'11.2.3'!D15/'11.2.3'!D$16*100</f>
        <v>1.0986655530164586</v>
      </c>
      <c r="E15" s="30">
        <f>'11.2.3'!E15/'11.2.3'!E$16*100</f>
        <v>1.098617407149151</v>
      </c>
      <c r="F15" s="30">
        <f>'11.2.3'!F15/'11.2.3'!F$16*100</f>
        <v>0.98121640276986888</v>
      </c>
      <c r="G15" s="30">
        <f>'11.2.3'!G15/'11.2.3'!G$16*100</f>
        <v>0.98236018276426662</v>
      </c>
      <c r="H15" s="30">
        <f>'11.2.3'!H15/'11.2.3'!H$16*100</f>
        <v>0.98612862378313348</v>
      </c>
      <c r="I15" s="30">
        <f>'11.2.3'!I15/'11.2.3'!I$16*100</f>
        <v>0.976389859238741</v>
      </c>
      <c r="J15" s="30">
        <f>'11.2.3'!J15/'11.2.3'!J$16*100</f>
        <v>0.99345161336551646</v>
      </c>
    </row>
    <row r="16" spans="1:10" ht="15" customHeight="1">
      <c r="A16" s="101" t="s">
        <v>64</v>
      </c>
      <c r="B16" s="134">
        <f>'11.2.3'!B16/'11.2.3'!B$16*100</f>
        <v>100</v>
      </c>
      <c r="C16" s="134">
        <f>'11.2.3'!C16/'11.2.3'!C$16*100</f>
        <v>100</v>
      </c>
      <c r="D16" s="134">
        <f>'11.2.3'!D16/'11.2.3'!D$16*100</f>
        <v>100</v>
      </c>
      <c r="E16" s="134">
        <f>'11.2.3'!E16/'11.2.3'!E$16*100</f>
        <v>100</v>
      </c>
      <c r="F16" s="134">
        <f>'11.2.3'!F16/'11.2.3'!F$16*100</f>
        <v>100</v>
      </c>
      <c r="G16" s="134">
        <f>'11.2.3'!G16/'11.2.3'!G$16*100</f>
        <v>100</v>
      </c>
      <c r="H16" s="134">
        <f>'11.2.3'!H16/'11.2.3'!H$16*100</f>
        <v>100</v>
      </c>
      <c r="I16" s="134">
        <f>'11.2.3'!I16/'11.2.3'!I$16*100</f>
        <v>100</v>
      </c>
      <c r="J16" s="134">
        <f>'11.2.3'!J16/'11.2.3'!J$16*100</f>
        <v>100</v>
      </c>
    </row>
    <row r="17" spans="1:10" ht="24.95" customHeight="1">
      <c r="A17" s="132"/>
      <c r="B17" s="133" t="s">
        <v>58</v>
      </c>
    </row>
    <row r="18" spans="1:10" ht="15" customHeight="1">
      <c r="A18" s="102" t="s">
        <v>96</v>
      </c>
      <c r="B18" s="30">
        <f>'11.2.3'!B18/'11.2.3'!B$28*100</f>
        <v>49.683933922425602</v>
      </c>
      <c r="C18" s="30">
        <f>'11.2.3'!C18/'11.2.3'!C$28*100</f>
        <v>49.389865540932171</v>
      </c>
      <c r="D18" s="30">
        <f>'11.2.3'!D18/'11.2.3'!D$28*100</f>
        <v>48.453909989195523</v>
      </c>
      <c r="E18" s="30">
        <f>'11.2.3'!E18/'11.2.3'!E$28*100</f>
        <v>47.47114045207114</v>
      </c>
      <c r="F18" s="30">
        <f>'11.2.3'!F18/'11.2.3'!F$28*100</f>
        <v>45.183363343347182</v>
      </c>
      <c r="G18" s="30">
        <f>'11.2.3'!G18/'11.2.3'!G$28*100</f>
        <v>45.200799192544132</v>
      </c>
      <c r="H18" s="30">
        <f>'11.2.3'!H18/'11.2.3'!H$28*100</f>
        <v>44.697838199088999</v>
      </c>
      <c r="I18" s="30">
        <f>'11.2.3'!I18/'11.2.3'!I$28*100</f>
        <v>44.744154742157043</v>
      </c>
      <c r="J18" s="30">
        <f>'11.2.3'!J18/'11.2.3'!J$28*100</f>
        <v>44.900093627018109</v>
      </c>
    </row>
    <row r="19" spans="1:10" ht="15" customHeight="1">
      <c r="A19" s="103" t="s">
        <v>97</v>
      </c>
      <c r="B19" s="30">
        <f>'11.2.3'!B19/'11.2.3'!B$28*100</f>
        <v>18.161744324792924</v>
      </c>
      <c r="C19" s="30">
        <f>'11.2.3'!C19/'11.2.3'!C$28*100</f>
        <v>17.218816871782888</v>
      </c>
      <c r="D19" s="30">
        <f>'11.2.3'!D19/'11.2.3'!D$28*100</f>
        <v>16.661626999914365</v>
      </c>
      <c r="E19" s="30">
        <f>'11.2.3'!E19/'11.2.3'!E$28*100</f>
        <v>16.351723967353998</v>
      </c>
      <c r="F19" s="30">
        <f>'11.2.3'!F19/'11.2.3'!F$28*100</f>
        <v>15.260938994586533</v>
      </c>
      <c r="G19" s="30">
        <f>'11.2.3'!G19/'11.2.3'!G$28*100</f>
        <v>15.399425265122863</v>
      </c>
      <c r="H19" s="30">
        <f>'11.2.3'!H19/'11.2.3'!H$28*100</f>
        <v>15.293210834235991</v>
      </c>
      <c r="I19" s="30">
        <f>'11.2.3'!I19/'11.2.3'!I$28*100</f>
        <v>15.172892672171651</v>
      </c>
      <c r="J19" s="30">
        <f>'11.2.3'!J19/'11.2.3'!J$28*100</f>
        <v>15.031386024151146</v>
      </c>
    </row>
    <row r="20" spans="1:10" ht="15" customHeight="1">
      <c r="A20" s="103" t="s">
        <v>98</v>
      </c>
      <c r="B20" s="30">
        <f>'11.2.3'!B20/'11.2.3'!B$28*100</f>
        <v>25.66363215705616</v>
      </c>
      <c r="C20" s="30">
        <f>'11.2.3'!C20/'11.2.3'!C$28*100</f>
        <v>25.102750067170433</v>
      </c>
      <c r="D20" s="30">
        <f>'11.2.3'!D20/'11.2.3'!D$28*100</f>
        <v>24.677489475333399</v>
      </c>
      <c r="E20" s="30">
        <f>'11.2.3'!E20/'11.2.3'!E$28*100</f>
        <v>24.08504513800084</v>
      </c>
      <c r="F20" s="30">
        <f>'11.2.3'!F20/'11.2.3'!F$28*100</f>
        <v>23.154566245628867</v>
      </c>
      <c r="G20" s="30">
        <f>'11.2.3'!G20/'11.2.3'!G$28*100</f>
        <v>23.184319725003675</v>
      </c>
      <c r="H20" s="30">
        <f>'11.2.3'!H20/'11.2.3'!H$28*100</f>
        <v>22.669238887285246</v>
      </c>
      <c r="I20" s="30">
        <f>'11.2.3'!I20/'11.2.3'!I$28*100</f>
        <v>22.726677818748392</v>
      </c>
      <c r="J20" s="30">
        <f>'11.2.3'!J20/'11.2.3'!J$28*100</f>
        <v>22.925018526078368</v>
      </c>
    </row>
    <row r="21" spans="1:10" ht="15" customHeight="1">
      <c r="A21" s="103" t="s">
        <v>99</v>
      </c>
      <c r="B21" s="30">
        <f>'11.2.3'!B21/'11.2.3'!B$28*100</f>
        <v>5.858557440576516</v>
      </c>
      <c r="C21" s="30">
        <f>'11.2.3'!C21/'11.2.3'!C$28*100</f>
        <v>7.0682986019788512</v>
      </c>
      <c r="D21" s="30">
        <f>'11.2.3'!D21/'11.2.3'!D$28*100</f>
        <v>7.1147935139477649</v>
      </c>
      <c r="E21" s="30">
        <f>'11.2.3'!E21/'11.2.3'!E$28*100</f>
        <v>7.034371346716302</v>
      </c>
      <c r="F21" s="30">
        <f>'11.2.3'!F21/'11.2.3'!F$28*100</f>
        <v>6.7678581031317782</v>
      </c>
      <c r="G21" s="30">
        <f>'11.2.3'!G21/'11.2.3'!G$28*100</f>
        <v>6.6170542024175978</v>
      </c>
      <c r="H21" s="30">
        <f>'11.2.3'!H21/'11.2.3'!H$28*100</f>
        <v>6.7353884775677564</v>
      </c>
      <c r="I21" s="30">
        <f>'11.2.3'!I21/'11.2.3'!I$28*100</f>
        <v>6.8445842512370039</v>
      </c>
      <c r="J21" s="30">
        <f>'11.2.3'!J21/'11.2.3'!J$28*100</f>
        <v>6.9436890767885924</v>
      </c>
    </row>
    <row r="22" spans="1:10" ht="15" customHeight="1">
      <c r="A22" s="102" t="s">
        <v>100</v>
      </c>
      <c r="B22" s="30">
        <f>'11.2.3'!B22/'11.2.3'!B$28*100</f>
        <v>29.028491714582938</v>
      </c>
      <c r="C22" s="30">
        <f>'11.2.3'!C22/'11.2.3'!C$28*100</f>
        <v>28.704742709142391</v>
      </c>
      <c r="D22" s="30">
        <f>'11.2.3'!D22/'11.2.3'!D$28*100</f>
        <v>29.236350898661062</v>
      </c>
      <c r="E22" s="30">
        <f>'11.2.3'!E22/'11.2.3'!E$28*100</f>
        <v>29.88972514379185</v>
      </c>
      <c r="F22" s="30">
        <f>'11.2.3'!F22/'11.2.3'!F$28*100</f>
        <v>29.70503165557632</v>
      </c>
      <c r="G22" s="30">
        <f>'11.2.3'!G22/'11.2.3'!G$28*100</f>
        <v>29.716766641251986</v>
      </c>
      <c r="H22" s="30">
        <f>'11.2.3'!H22/'11.2.3'!H$28*100</f>
        <v>30.049213361363314</v>
      </c>
      <c r="I22" s="30">
        <f>'11.2.3'!I22/'11.2.3'!I$28*100</f>
        <v>30.029185774121153</v>
      </c>
      <c r="J22" s="30">
        <f>'11.2.3'!J22/'11.2.3'!J$28*100</f>
        <v>29.915431723429268</v>
      </c>
    </row>
    <row r="23" spans="1:10" ht="15" customHeight="1">
      <c r="A23" s="102" t="s">
        <v>101</v>
      </c>
      <c r="B23" s="30">
        <f>'11.2.3'!B23/'11.2.3'!B$28*100</f>
        <v>19.125735555846767</v>
      </c>
      <c r="C23" s="30">
        <f>'11.2.3'!C23/'11.2.3'!C$28*100</f>
        <v>20.160327547552889</v>
      </c>
      <c r="D23" s="30">
        <f>'11.2.3'!D23/'11.2.3'!D$28*100</f>
        <v>20.563779454223603</v>
      </c>
      <c r="E23" s="30">
        <f>'11.2.3'!E23/'11.2.3'!E$28*100</f>
        <v>20.896781172134201</v>
      </c>
      <c r="F23" s="30">
        <f>'11.2.3'!F23/'11.2.3'!F$28*100</f>
        <v>23.527547650290717</v>
      </c>
      <c r="G23" s="30">
        <f>'11.2.3'!G23/'11.2.3'!G$28*100</f>
        <v>23.499914493719626</v>
      </c>
      <c r="H23" s="30">
        <f>'11.2.3'!H23/'11.2.3'!H$28*100</f>
        <v>23.670237965485761</v>
      </c>
      <c r="I23" s="30">
        <f>'11.2.3'!I23/'11.2.3'!I$28*100</f>
        <v>23.645809762276635</v>
      </c>
      <c r="J23" s="30">
        <f>'11.2.3'!J23/'11.2.3'!J$28*100</f>
        <v>23.604455299027059</v>
      </c>
    </row>
    <row r="24" spans="1:10" ht="15" customHeight="1">
      <c r="A24" s="103" t="s">
        <v>102</v>
      </c>
      <c r="B24" s="30">
        <f>'11.2.3'!B24/'11.2.3'!B$28*100</f>
        <v>3.5804258791316128</v>
      </c>
      <c r="C24" s="30">
        <f>'11.2.3'!C24/'11.2.3'!C$28*100</f>
        <v>3.1130933837279482</v>
      </c>
      <c r="D24" s="30">
        <f>'11.2.3'!D24/'11.2.3'!D$28*100</f>
        <v>3.269245488177392</v>
      </c>
      <c r="E24" s="30">
        <f>'11.2.3'!E24/'11.2.3'!E$28*100</f>
        <v>3.456821406100214</v>
      </c>
      <c r="F24" s="30">
        <f>'11.2.3'!F24/'11.2.3'!F$28*100</f>
        <v>4.3823851575051691</v>
      </c>
      <c r="G24" s="30">
        <f>'11.2.3'!G24/'11.2.3'!G$28*100</f>
        <v>4.3853726188423119</v>
      </c>
      <c r="H24" s="30">
        <f>'11.2.3'!H24/'11.2.3'!H$28*100</f>
        <v>4.5213142606960206</v>
      </c>
      <c r="I24" s="30">
        <f>'11.2.3'!I24/'11.2.3'!I$28*100</f>
        <v>4.499871699826044</v>
      </c>
      <c r="J24" s="30">
        <f>'11.2.3'!J24/'11.2.3'!J$28*100</f>
        <v>4.4451394362353218</v>
      </c>
    </row>
    <row r="25" spans="1:10" ht="15" customHeight="1">
      <c r="A25" s="103" t="s">
        <v>103</v>
      </c>
      <c r="B25" s="30">
        <f>'11.2.3'!B25/'11.2.3'!B$28*100</f>
        <v>15.545309676715153</v>
      </c>
      <c r="C25" s="30">
        <f>'11.2.3'!C25/'11.2.3'!C$28*100</f>
        <v>17.047234163824939</v>
      </c>
      <c r="D25" s="30">
        <f>'11.2.3'!D25/'11.2.3'!D$28*100</f>
        <v>17.29453396604621</v>
      </c>
      <c r="E25" s="30">
        <f>'11.2.3'!E25/'11.2.3'!E$28*100</f>
        <v>17.43995976603399</v>
      </c>
      <c r="F25" s="30">
        <f>'11.2.3'!F25/'11.2.3'!F$28*100</f>
        <v>19.145162492785548</v>
      </c>
      <c r="G25" s="30">
        <f>'11.2.3'!G25/'11.2.3'!G$28*100</f>
        <v>19.114541874877315</v>
      </c>
      <c r="H25" s="30">
        <f>'11.2.3'!H25/'11.2.3'!H$28*100</f>
        <v>19.148923704789738</v>
      </c>
      <c r="I25" s="30">
        <f>'11.2.3'!I25/'11.2.3'!I$28*100</f>
        <v>19.145938062450593</v>
      </c>
      <c r="J25" s="30">
        <f>'11.2.3'!J25/'11.2.3'!J$28*100</f>
        <v>19.159315862791736</v>
      </c>
    </row>
    <row r="26" spans="1:10" ht="15" customHeight="1">
      <c r="A26" s="102" t="s">
        <v>104</v>
      </c>
      <c r="B26" s="30">
        <f>'11.2.3'!B26/'11.2.3'!B$28*100</f>
        <v>1.3874707195046314</v>
      </c>
      <c r="C26" s="30">
        <f>'11.2.3'!C26/'11.2.3'!C$28*100</f>
        <v>1.1741086789984367</v>
      </c>
      <c r="D26" s="30">
        <f>'11.2.3'!D26/'11.2.3'!D$28*100</f>
        <v>1.1753494742685882</v>
      </c>
      <c r="E26" s="30">
        <f>'11.2.3'!E26/'11.2.3'!E$28*100</f>
        <v>1.1702499388548306</v>
      </c>
      <c r="F26" s="30">
        <f>'11.2.3'!F26/'11.2.3'!F$28*100</f>
        <v>1.1066245945103077</v>
      </c>
      <c r="G26" s="30">
        <f>'11.2.3'!G26/'11.2.3'!G$28*100</f>
        <v>1.104452698336241</v>
      </c>
      <c r="H26" s="30">
        <f>'11.2.3'!H26/'11.2.3'!H$28*100</f>
        <v>1.107553194966763</v>
      </c>
      <c r="I26" s="30">
        <f>'11.2.3'!I26/'11.2.3'!I$28*100</f>
        <v>1.1059464061401947</v>
      </c>
      <c r="J26" s="30">
        <f>'11.2.3'!J26/'11.2.3'!J$28*100</f>
        <v>1.1047557231980332</v>
      </c>
    </row>
    <row r="27" spans="1:10" ht="15" customHeight="1">
      <c r="A27" s="102" t="s">
        <v>105</v>
      </c>
      <c r="B27" s="30">
        <f>'11.2.3'!B27/'11.2.3'!B$28*100</f>
        <v>0.77436808764005516</v>
      </c>
      <c r="C27" s="30">
        <f>'11.2.3'!C27/'11.2.3'!C$28*100</f>
        <v>0.57095552337410493</v>
      </c>
      <c r="D27" s="30">
        <f>'11.2.3'!D27/'11.2.3'!D$28*100</f>
        <v>0.57061018365121541</v>
      </c>
      <c r="E27" s="30">
        <f>'11.2.3'!E27/'11.2.3'!E$28*100</f>
        <v>0.57210329314797437</v>
      </c>
      <c r="F27" s="30">
        <f>'11.2.3'!F27/'11.2.3'!F$28*100</f>
        <v>0.47743275627546128</v>
      </c>
      <c r="G27" s="30">
        <f>'11.2.3'!G27/'11.2.3'!G$28*100</f>
        <v>0.47806697414802074</v>
      </c>
      <c r="H27" s="30">
        <f>'11.2.3'!H27/'11.2.3'!H$28*100</f>
        <v>0.47515727909514577</v>
      </c>
      <c r="I27" s="30">
        <f>'11.2.3'!I27/'11.2.3'!I$28*100</f>
        <v>0.47490331530497087</v>
      </c>
      <c r="J27" s="30">
        <f>'11.2.3'!J27/'11.2.3'!J$28*100</f>
        <v>0.47526362732752281</v>
      </c>
    </row>
    <row r="28" spans="1:10" ht="15" customHeight="1">
      <c r="A28" s="101" t="s">
        <v>64</v>
      </c>
      <c r="B28" s="134">
        <f>'11.2.3'!B28/'11.2.3'!B$28*100</f>
        <v>100</v>
      </c>
      <c r="C28" s="134">
        <f>'11.2.3'!C28/'11.2.3'!C$28*100</f>
        <v>100</v>
      </c>
      <c r="D28" s="134">
        <f>'11.2.3'!D28/'11.2.3'!D$28*100</f>
        <v>100</v>
      </c>
      <c r="E28" s="134">
        <f>'11.2.3'!E28/'11.2.3'!E$28*100</f>
        <v>100</v>
      </c>
      <c r="F28" s="134">
        <f>'11.2.3'!F28/'11.2.3'!F$28*100</f>
        <v>100</v>
      </c>
      <c r="G28" s="134">
        <f>'11.2.3'!G28/'11.2.3'!G$28*100</f>
        <v>100</v>
      </c>
      <c r="H28" s="134">
        <f>'11.2.3'!H28/'11.2.3'!H$28*100</f>
        <v>100</v>
      </c>
      <c r="I28" s="134">
        <f>'11.2.3'!I28/'11.2.3'!I$28*100</f>
        <v>100</v>
      </c>
      <c r="J28" s="134">
        <f>'11.2.3'!J28/'11.2.3'!J$28*100</f>
        <v>100</v>
      </c>
    </row>
    <row r="29" spans="1:10" ht="24.95" customHeight="1">
      <c r="A29" s="132"/>
      <c r="B29" s="133" t="s">
        <v>106</v>
      </c>
    </row>
    <row r="30" spans="1:10" ht="15" customHeight="1">
      <c r="A30" s="102" t="s">
        <v>96</v>
      </c>
      <c r="B30" s="30">
        <f>'11.2.3'!B30/'11.2.3'!B$40*100</f>
        <v>78.410895455429809</v>
      </c>
      <c r="C30" s="30">
        <f>'11.2.3'!C30/'11.2.3'!C$40*100</f>
        <v>77.972738257705515</v>
      </c>
      <c r="D30" s="30">
        <f>'11.2.3'!D30/'11.2.3'!D$40*100</f>
        <v>77.903199897595186</v>
      </c>
      <c r="E30" s="30">
        <f>'11.2.3'!E30/'11.2.3'!E$40*100</f>
        <v>78.167748096357144</v>
      </c>
      <c r="F30" s="30">
        <f>'11.2.3'!F30/'11.2.3'!F$40*100</f>
        <v>76.544917436900761</v>
      </c>
      <c r="G30" s="30">
        <f>'11.2.3'!G30/'11.2.3'!G$40*100</f>
        <v>76.383029091118317</v>
      </c>
      <c r="H30" s="30">
        <f>'11.2.3'!H30/'11.2.3'!H$40*100</f>
        <v>76.472693416526425</v>
      </c>
      <c r="I30" s="30">
        <f>'11.2.3'!I30/'11.2.3'!I$40*100</f>
        <v>76.676560339861169</v>
      </c>
      <c r="J30" s="30">
        <f>'11.2.3'!J30/'11.2.3'!J$40*100</f>
        <v>77.445670279842744</v>
      </c>
    </row>
    <row r="31" spans="1:10" ht="15" customHeight="1">
      <c r="A31" s="103" t="s">
        <v>97</v>
      </c>
      <c r="B31" s="30">
        <f>'11.2.3'!B31/'11.2.3'!B$40*100</f>
        <v>27.836776356863492</v>
      </c>
      <c r="C31" s="30">
        <f>'11.2.3'!C31/'11.2.3'!C$40*100</f>
        <v>26.856925001508724</v>
      </c>
      <c r="D31" s="30">
        <f>'11.2.3'!D31/'11.2.3'!D$40*100</f>
        <v>26.765871070408863</v>
      </c>
      <c r="E31" s="30">
        <f>'11.2.3'!E31/'11.2.3'!E$40*100</f>
        <v>26.839345386415843</v>
      </c>
      <c r="F31" s="30">
        <f>'11.2.3'!F31/'11.2.3'!F$40*100</f>
        <v>25.885281985515736</v>
      </c>
      <c r="G31" s="30">
        <f>'11.2.3'!G31/'11.2.3'!G$40*100</f>
        <v>25.834801393748606</v>
      </c>
      <c r="H31" s="30">
        <f>'11.2.3'!H31/'11.2.3'!H$40*100</f>
        <v>25.863114773783863</v>
      </c>
      <c r="I31" s="30">
        <f>'11.2.3'!I31/'11.2.3'!I$40*100</f>
        <v>25.89298755261828</v>
      </c>
      <c r="J31" s="30">
        <f>'11.2.3'!J31/'11.2.3'!J$40*100</f>
        <v>26.218819099597578</v>
      </c>
    </row>
    <row r="32" spans="1:10" ht="15" customHeight="1">
      <c r="A32" s="103" t="s">
        <v>98</v>
      </c>
      <c r="B32" s="30">
        <f>'11.2.3'!B32/'11.2.3'!B$40*100</f>
        <v>40.898460375402799</v>
      </c>
      <c r="C32" s="30">
        <f>'11.2.3'!C32/'11.2.3'!C$40*100</f>
        <v>39.452112038950318</v>
      </c>
      <c r="D32" s="30">
        <f>'11.2.3'!D32/'11.2.3'!D$40*100</f>
        <v>39.335859022539054</v>
      </c>
      <c r="E32" s="30">
        <f>'11.2.3'!E32/'11.2.3'!E$40*100</f>
        <v>39.434965009789266</v>
      </c>
      <c r="F32" s="30">
        <f>'11.2.3'!F32/'11.2.3'!F$40*100</f>
        <v>38.964804012815293</v>
      </c>
      <c r="G32" s="30">
        <f>'11.2.3'!G32/'11.2.3'!G$40*100</f>
        <v>38.817592442638322</v>
      </c>
      <c r="H32" s="30">
        <f>'11.2.3'!H32/'11.2.3'!H$40*100</f>
        <v>38.998979653073725</v>
      </c>
      <c r="I32" s="30">
        <f>'11.2.3'!I32/'11.2.3'!I$40*100</f>
        <v>38.982897295846172</v>
      </c>
      <c r="J32" s="30">
        <f>'11.2.3'!J32/'11.2.3'!J$40*100</f>
        <v>39.296117999336523</v>
      </c>
    </row>
    <row r="33" spans="1:10" ht="15" customHeight="1">
      <c r="A33" s="103" t="s">
        <v>99</v>
      </c>
      <c r="B33" s="30">
        <f>'11.2.3'!B33/'11.2.3'!B$40*100</f>
        <v>9.675658723163524</v>
      </c>
      <c r="C33" s="30">
        <f>'11.2.3'!C33/'11.2.3'!C$40*100</f>
        <v>11.663701217246464</v>
      </c>
      <c r="D33" s="30">
        <f>'11.2.3'!D33/'11.2.3'!D$40*100</f>
        <v>11.801469804647287</v>
      </c>
      <c r="E33" s="30">
        <f>'11.2.3'!E33/'11.2.3'!E$40*100</f>
        <v>11.893437700152031</v>
      </c>
      <c r="F33" s="30">
        <f>'11.2.3'!F33/'11.2.3'!F$40*100</f>
        <v>11.694831438569734</v>
      </c>
      <c r="G33" s="30">
        <f>'11.2.3'!G33/'11.2.3'!G$40*100</f>
        <v>11.730635254731391</v>
      </c>
      <c r="H33" s="30">
        <f>'11.2.3'!H33/'11.2.3'!H$40*100</f>
        <v>11.610598989668837</v>
      </c>
      <c r="I33" s="30">
        <f>'11.2.3'!I33/'11.2.3'!I$40*100</f>
        <v>11.800675491396717</v>
      </c>
      <c r="J33" s="30">
        <f>'11.2.3'!J33/'11.2.3'!J$40*100</f>
        <v>11.930733180908641</v>
      </c>
    </row>
    <row r="34" spans="1:10" ht="15" customHeight="1">
      <c r="A34" s="102" t="s">
        <v>100</v>
      </c>
      <c r="B34" s="30">
        <f>'11.2.3'!B34/'11.2.3'!B$40*100</f>
        <v>12.075578119317145</v>
      </c>
      <c r="C34" s="30">
        <f>'11.2.3'!C34/'11.2.3'!C$40*100</f>
        <v>12.19953471577448</v>
      </c>
      <c r="D34" s="30">
        <f>'11.2.3'!D34/'11.2.3'!D$40*100</f>
        <v>12.375857361945924</v>
      </c>
      <c r="E34" s="30">
        <f>'11.2.3'!E34/'11.2.3'!E$40*100</f>
        <v>12.157855300656577</v>
      </c>
      <c r="F34" s="30">
        <f>'11.2.3'!F34/'11.2.3'!F$40*100</f>
        <v>12.650421178965118</v>
      </c>
      <c r="G34" s="30">
        <f>'11.2.3'!G34/'11.2.3'!G$40*100</f>
        <v>12.7104172359107</v>
      </c>
      <c r="H34" s="30">
        <f>'11.2.3'!H34/'11.2.3'!H$40*100</f>
        <v>12.544985397258305</v>
      </c>
      <c r="I34" s="30">
        <f>'11.2.3'!I34/'11.2.3'!I$40*100</f>
        <v>12.423316781943649</v>
      </c>
      <c r="J34" s="30">
        <f>'11.2.3'!J34/'11.2.3'!J$40*100</f>
        <v>12.049099562711209</v>
      </c>
    </row>
    <row r="35" spans="1:10" ht="15" customHeight="1">
      <c r="A35" s="102" t="s">
        <v>101</v>
      </c>
      <c r="B35" s="30">
        <f>'11.2.3'!B35/'11.2.3'!B$40*100</f>
        <v>6.6728975695175583</v>
      </c>
      <c r="C35" s="30">
        <f>'11.2.3'!C35/'11.2.3'!C$40*100</f>
        <v>7.424829184758762</v>
      </c>
      <c r="D35" s="30">
        <f>'11.2.3'!D35/'11.2.3'!D$40*100</f>
        <v>7.3463198107766639</v>
      </c>
      <c r="E35" s="30">
        <f>'11.2.3'!E35/'11.2.3'!E$40*100</f>
        <v>7.3118454330216869</v>
      </c>
      <c r="F35" s="30">
        <f>'11.2.3'!F35/'11.2.3'!F$40*100</f>
        <v>8.5740366060967901</v>
      </c>
      <c r="G35" s="30">
        <f>'11.2.3'!G35/'11.2.3'!G$40*100</f>
        <v>8.6789223078423792</v>
      </c>
      <c r="H35" s="30">
        <f>'11.2.3'!H35/'11.2.3'!H$40*100</f>
        <v>8.7449378542698479</v>
      </c>
      <c r="I35" s="30">
        <f>'11.2.3'!I35/'11.2.3'!I$40*100</f>
        <v>8.6892000229036128</v>
      </c>
      <c r="J35" s="30">
        <f>'11.2.3'!J35/'11.2.3'!J$40*100</f>
        <v>8.2649753878831955</v>
      </c>
    </row>
    <row r="36" spans="1:10" ht="15" customHeight="1">
      <c r="A36" s="103" t="s">
        <v>102</v>
      </c>
      <c r="B36" s="30">
        <f>'11.2.3'!B36/'11.2.3'!B$40*100</f>
        <v>1.5581954339724198</v>
      </c>
      <c r="C36" s="30">
        <f>'11.2.3'!C36/'11.2.3'!C$40*100</f>
        <v>1.4787481812559475</v>
      </c>
      <c r="D36" s="30">
        <f>'11.2.3'!D36/'11.2.3'!D$40*100</f>
        <v>1.4730452715859803</v>
      </c>
      <c r="E36" s="30">
        <f>'11.2.3'!E36/'11.2.3'!E$40*100</f>
        <v>1.4687748682858213</v>
      </c>
      <c r="F36" s="30">
        <f>'11.2.3'!F36/'11.2.3'!F$40*100</f>
        <v>1.986415323124175</v>
      </c>
      <c r="G36" s="30">
        <f>'11.2.3'!G36/'11.2.3'!G$40*100</f>
        <v>1.9980276762895262</v>
      </c>
      <c r="H36" s="30">
        <f>'11.2.3'!H36/'11.2.3'!H$40*100</f>
        <v>2.0286019022292172</v>
      </c>
      <c r="I36" s="30">
        <f>'11.2.3'!I36/'11.2.3'!I$40*100</f>
        <v>2.0162143075178194</v>
      </c>
      <c r="J36" s="30">
        <f>'11.2.3'!J36/'11.2.3'!J$40*100</f>
        <v>1.9074381177791828</v>
      </c>
    </row>
    <row r="37" spans="1:10" ht="15" customHeight="1">
      <c r="A37" s="103" t="s">
        <v>103</v>
      </c>
      <c r="B37" s="30">
        <f>'11.2.3'!B37/'11.2.3'!B$40*100</f>
        <v>5.1147021355451381</v>
      </c>
      <c r="C37" s="30">
        <f>'11.2.3'!C37/'11.2.3'!C$40*100</f>
        <v>5.9460810035028135</v>
      </c>
      <c r="D37" s="30">
        <f>'11.2.3'!D37/'11.2.3'!D$40*100</f>
        <v>5.8732745391906827</v>
      </c>
      <c r="E37" s="30">
        <f>'11.2.3'!E37/'11.2.3'!E$40*100</f>
        <v>5.8430705647358661</v>
      </c>
      <c r="F37" s="30">
        <f>'11.2.3'!F37/'11.2.3'!F$40*100</f>
        <v>6.5876212829726128</v>
      </c>
      <c r="G37" s="30">
        <f>'11.2.3'!G37/'11.2.3'!G$40*100</f>
        <v>6.6808946315528539</v>
      </c>
      <c r="H37" s="30">
        <f>'11.2.3'!H37/'11.2.3'!H$40*100</f>
        <v>6.7163359520406303</v>
      </c>
      <c r="I37" s="30">
        <f>'11.2.3'!I37/'11.2.3'!I$40*100</f>
        <v>6.6729857153857912</v>
      </c>
      <c r="J37" s="30">
        <f>'11.2.3'!J37/'11.2.3'!J$40*100</f>
        <v>6.3575372701040118</v>
      </c>
    </row>
    <row r="38" spans="1:10" ht="15" customHeight="1">
      <c r="A38" s="102" t="s">
        <v>104</v>
      </c>
      <c r="B38" s="30">
        <f>'11.2.3'!B38/'11.2.3'!B$40*100</f>
        <v>1.471834429021589</v>
      </c>
      <c r="C38" s="30">
        <f>'11.2.3'!C38/'11.2.3'!C$40*100</f>
        <v>1.3344768060035972</v>
      </c>
      <c r="D38" s="30">
        <f>'11.2.3'!D38/'11.2.3'!D$40*100</f>
        <v>1.3179542700646121</v>
      </c>
      <c r="E38" s="30">
        <f>'11.2.3'!E38/'11.2.3'!E$40*100</f>
        <v>1.3113095107668151</v>
      </c>
      <c r="F38" s="30">
        <f>'11.2.3'!F38/'11.2.3'!F$40*100</f>
        <v>1.2954717653896557</v>
      </c>
      <c r="G38" s="30">
        <f>'11.2.3'!G38/'11.2.3'!G$40*100</f>
        <v>1.2932925539821096</v>
      </c>
      <c r="H38" s="30">
        <f>'11.2.3'!H38/'11.2.3'!H$40*100</f>
        <v>1.3001250748410638</v>
      </c>
      <c r="I38" s="30">
        <f>'11.2.3'!I38/'11.2.3'!I$40*100</f>
        <v>1.2837445764876518</v>
      </c>
      <c r="J38" s="30">
        <f>'11.2.3'!J38/'11.2.3'!J$40*100</f>
        <v>1.2960889406874949</v>
      </c>
    </row>
    <row r="39" spans="1:10" ht="15" customHeight="1">
      <c r="A39" s="102" t="s">
        <v>105</v>
      </c>
      <c r="B39" s="30">
        <f>'11.2.3'!B39/'11.2.3'!B$40*100</f>
        <v>1.3687944267139092</v>
      </c>
      <c r="C39" s="30">
        <f>'11.2.3'!C39/'11.2.3'!C$40*100</f>
        <v>1.0684210357576476</v>
      </c>
      <c r="D39" s="30">
        <f>'11.2.3'!D39/'11.2.3'!D$40*100</f>
        <v>1.0566686596176091</v>
      </c>
      <c r="E39" s="30">
        <f>'11.2.3'!E39/'11.2.3'!E$40*100</f>
        <v>1.0512416591977718</v>
      </c>
      <c r="F39" s="30">
        <f>'11.2.3'!F39/'11.2.3'!F$40*100</f>
        <v>0.93515301264767803</v>
      </c>
      <c r="G39" s="30">
        <f>'11.2.3'!G39/'11.2.3'!G$40*100</f>
        <v>0.93433881114648887</v>
      </c>
      <c r="H39" s="30">
        <f>'11.2.3'!H39/'11.2.3'!H$40*100</f>
        <v>0.93725825710435573</v>
      </c>
      <c r="I39" s="30">
        <f>'11.2.3'!I39/'11.2.3'!I$40*100</f>
        <v>0.92717827880392178</v>
      </c>
      <c r="J39" s="30">
        <f>'11.2.3'!J39/'11.2.3'!J$40*100</f>
        <v>0.94416582887536216</v>
      </c>
    </row>
    <row r="40" spans="1:10" ht="15" customHeight="1">
      <c r="A40" s="101" t="s">
        <v>64</v>
      </c>
      <c r="B40" s="134">
        <f>'11.2.3'!B40/'11.2.3'!B$40*100</f>
        <v>100</v>
      </c>
      <c r="C40" s="134">
        <f>'11.2.3'!C40/'11.2.3'!C$40*100</f>
        <v>100</v>
      </c>
      <c r="D40" s="134">
        <f>'11.2.3'!D40/'11.2.3'!D$40*100</f>
        <v>100</v>
      </c>
      <c r="E40" s="134">
        <f>'11.2.3'!E40/'11.2.3'!E$40*100</f>
        <v>100</v>
      </c>
      <c r="F40" s="134">
        <f>'11.2.3'!F40/'11.2.3'!F$40*100</f>
        <v>100</v>
      </c>
      <c r="G40" s="134">
        <f>'11.2.3'!G40/'11.2.3'!G$40*100</f>
        <v>100</v>
      </c>
      <c r="H40" s="134">
        <f>'11.2.3'!H40/'11.2.3'!H$40*100</f>
        <v>100</v>
      </c>
      <c r="I40" s="134">
        <f>'11.2.3'!I40/'11.2.3'!I$40*100</f>
        <v>100</v>
      </c>
      <c r="J40" s="134">
        <f>'11.2.3'!J40/'11.2.3'!J$40*100</f>
        <v>100</v>
      </c>
    </row>
    <row r="41" spans="1:10" ht="24.95" customHeight="1">
      <c r="A41" s="132"/>
      <c r="B41" s="133" t="s">
        <v>181</v>
      </c>
    </row>
    <row r="42" spans="1:10" ht="15" customHeight="1">
      <c r="A42" s="102" t="s">
        <v>96</v>
      </c>
      <c r="B42" s="30">
        <f>'11.2.3'!B18/'11.2.3'!B30*100</f>
        <v>4.9177258568544584</v>
      </c>
      <c r="C42" s="30">
        <f>'11.2.3'!C18/'11.2.3'!C30*100</f>
        <v>4.8587312473753927</v>
      </c>
      <c r="D42" s="30">
        <f>'11.2.3'!D18/'11.2.3'!D30*100</f>
        <v>4.9466505847248792</v>
      </c>
      <c r="E42" s="30">
        <f>'11.2.3'!E18/'11.2.3'!E30*100</f>
        <v>5.4644710136935455</v>
      </c>
      <c r="F42" s="30">
        <f>'11.2.3'!F18/'11.2.3'!F30*100</f>
        <v>5.3972685622658769</v>
      </c>
      <c r="G42" s="30">
        <f>'11.2.3'!G18/'11.2.3'!G30*100</f>
        <v>5.6350876759896664</v>
      </c>
      <c r="H42" s="30">
        <f>'11.2.3'!H18/'11.2.3'!H30*100</f>
        <v>5.5902236672383738</v>
      </c>
      <c r="I42" s="30">
        <f>'11.2.3'!I18/'11.2.3'!I30*100</f>
        <v>5.7264004358327618</v>
      </c>
      <c r="J42" s="30">
        <f>'11.2.3'!J18/'11.2.3'!J30*100</f>
        <v>5.5142244247492433</v>
      </c>
    </row>
    <row r="43" spans="1:10" ht="15" customHeight="1">
      <c r="A43" s="103" t="s">
        <v>97</v>
      </c>
      <c r="B43" s="30">
        <f>'11.2.3'!B19/'11.2.3'!B31*100</f>
        <v>5.0636463927935065</v>
      </c>
      <c r="C43" s="30">
        <f>'11.2.3'!C19/'11.2.3'!C31*100</f>
        <v>4.9178450444351931</v>
      </c>
      <c r="D43" s="30">
        <f>'11.2.3'!D19/'11.2.3'!D31*100</f>
        <v>4.9507811538783946</v>
      </c>
      <c r="E43" s="30">
        <f>'11.2.3'!E19/'11.2.3'!E31*100</f>
        <v>5.4819830701177592</v>
      </c>
      <c r="F43" s="30">
        <f>'11.2.3'!F19/'11.2.3'!F31*100</f>
        <v>5.3906382403665924</v>
      </c>
      <c r="G43" s="30">
        <f>'11.2.3'!G19/'11.2.3'!G31*100</f>
        <v>5.6761103002769984</v>
      </c>
      <c r="H43" s="30">
        <f>'11.2.3'!H19/'11.2.3'!H31*100</f>
        <v>5.6554465311621112</v>
      </c>
      <c r="I43" s="30">
        <f>'11.2.3'!I19/'11.2.3'!I31*100</f>
        <v>5.7503496336173017</v>
      </c>
      <c r="J43" s="30">
        <f>'11.2.3'!J19/'11.2.3'!J31*100</f>
        <v>5.4528083639265121</v>
      </c>
    </row>
    <row r="44" spans="1:10" ht="15" customHeight="1">
      <c r="A44" s="103" t="s">
        <v>98</v>
      </c>
      <c r="B44" s="30">
        <f>'11.2.3'!B20/'11.2.3'!B32*100</f>
        <v>4.8700779829537399</v>
      </c>
      <c r="C44" s="30">
        <f>'11.2.3'!C20/'11.2.3'!C32*100</f>
        <v>4.8806634775737558</v>
      </c>
      <c r="D44" s="30">
        <f>'11.2.3'!D20/'11.2.3'!D32*100</f>
        <v>4.9894197231695525</v>
      </c>
      <c r="E44" s="30">
        <f>'11.2.3'!E20/'11.2.3'!E32*100</f>
        <v>5.4955614280989868</v>
      </c>
      <c r="F44" s="30">
        <f>'11.2.3'!F20/'11.2.3'!F32*100</f>
        <v>5.4334538862700832</v>
      </c>
      <c r="G44" s="30">
        <f>'11.2.3'!G20/'11.2.3'!G32*100</f>
        <v>5.6874449022162148</v>
      </c>
      <c r="H44" s="30">
        <f>'11.2.3'!H20/'11.2.3'!H32*100</f>
        <v>5.5594617500655668</v>
      </c>
      <c r="I44" s="30">
        <f>'11.2.3'!I20/'11.2.3'!I32*100</f>
        <v>5.7209726277450468</v>
      </c>
      <c r="J44" s="30">
        <f>'11.2.3'!J20/'11.2.3'!J32*100</f>
        <v>5.5487400583509379</v>
      </c>
    </row>
    <row r="45" spans="1:10" ht="15" customHeight="1">
      <c r="A45" s="103" t="s">
        <v>99</v>
      </c>
      <c r="B45" s="30">
        <f>'11.2.3'!B21/'11.2.3'!B33*100</f>
        <v>4.6993187486077499</v>
      </c>
      <c r="C45" s="30">
        <f>'11.2.3'!C21/'11.2.3'!C33*100</f>
        <v>4.6484302827371389</v>
      </c>
      <c r="D45" s="30">
        <f>'11.2.3'!D21/'11.2.3'!D33*100</f>
        <v>4.7947272131902956</v>
      </c>
      <c r="E45" s="30">
        <f>'11.2.3'!E21/'11.2.3'!E33*100</f>
        <v>5.3218661943154979</v>
      </c>
      <c r="F45" s="30">
        <f>'11.2.3'!F21/'11.2.3'!F33*100</f>
        <v>5.2913819308551551</v>
      </c>
      <c r="G45" s="30">
        <f>'11.2.3'!G21/'11.2.3'!G33*100</f>
        <v>5.3714879004399547</v>
      </c>
      <c r="H45" s="30">
        <f>'11.2.3'!H21/'11.2.3'!H33*100</f>
        <v>5.5482634691421184</v>
      </c>
      <c r="I45" s="30">
        <f>'11.2.3'!I21/'11.2.3'!I33*100</f>
        <v>5.6917816892022719</v>
      </c>
      <c r="J45" s="30">
        <f>'11.2.3'!J21/'11.2.3'!J33*100</f>
        <v>5.5355077921531324</v>
      </c>
    </row>
    <row r="46" spans="1:10" ht="15" customHeight="1">
      <c r="A46" s="102" t="s">
        <v>100</v>
      </c>
      <c r="B46" s="30">
        <f>'11.2.3'!B22/'11.2.3'!B34*100</f>
        <v>18.656977687829336</v>
      </c>
      <c r="C46" s="30">
        <f>'11.2.3'!C22/'11.2.3'!C34*100</f>
        <v>18.048379365220683</v>
      </c>
      <c r="D46" s="30">
        <f>'11.2.3'!D22/'11.2.3'!D34*100</f>
        <v>18.788217251497024</v>
      </c>
      <c r="E46" s="30">
        <f>'11.2.3'!E22/'11.2.3'!E34*100</f>
        <v>22.121318724236463</v>
      </c>
      <c r="F46" s="30">
        <f>'11.2.3'!F22/'11.2.3'!F34*100</f>
        <v>21.470238384472236</v>
      </c>
      <c r="G46" s="30">
        <f>'11.2.3'!G22/'11.2.3'!G34*100</f>
        <v>22.263487075362061</v>
      </c>
      <c r="H46" s="30">
        <f>'11.2.3'!H22/'11.2.3'!H34*100</f>
        <v>22.909309489597181</v>
      </c>
      <c r="I46" s="30">
        <f>'11.2.3'!I22/'11.2.3'!I34*100</f>
        <v>23.71996399986655</v>
      </c>
      <c r="J46" s="30">
        <f>'11.2.3'!J22/'11.2.3'!J34*100</f>
        <v>23.614296698373334</v>
      </c>
    </row>
    <row r="47" spans="1:10" ht="15" customHeight="1">
      <c r="A47" s="102" t="s">
        <v>101</v>
      </c>
      <c r="B47" s="30">
        <f>'11.2.3'!B23/'11.2.3'!B35*100</f>
        <v>22.244796712524103</v>
      </c>
      <c r="C47" s="30">
        <f>'11.2.3'!C23/'11.2.3'!C35*100</f>
        <v>20.827586020746629</v>
      </c>
      <c r="D47" s="30">
        <f>'11.2.3'!D23/'11.2.3'!D35*100</f>
        <v>22.262339916960276</v>
      </c>
      <c r="E47" s="30">
        <f>'11.2.3'!E23/'11.2.3'!E35*100</f>
        <v>25.715706158648537</v>
      </c>
      <c r="F47" s="30">
        <f>'11.2.3'!F23/'11.2.3'!F35*100</f>
        <v>25.090144367621715</v>
      </c>
      <c r="G47" s="30">
        <f>'11.2.3'!G23/'11.2.3'!G35*100</f>
        <v>25.78409676716803</v>
      </c>
      <c r="H47" s="30">
        <f>'11.2.3'!H23/'11.2.3'!H35*100</f>
        <v>25.887788307868252</v>
      </c>
      <c r="I47" s="30">
        <f>'11.2.3'!I23/'11.2.3'!I35*100</f>
        <v>26.704375420570397</v>
      </c>
      <c r="J47" s="30">
        <f>'11.2.3'!J23/'11.2.3'!J35*100</f>
        <v>27.16356407538002</v>
      </c>
    </row>
    <row r="48" spans="1:10" ht="15" customHeight="1">
      <c r="A48" s="103" t="s">
        <v>102</v>
      </c>
      <c r="B48" s="30">
        <f>'11.2.3'!B24/'11.2.3'!B36*100</f>
        <v>17.833538065054977</v>
      </c>
      <c r="C48" s="30">
        <f>'11.2.3'!C24/'11.2.3'!C36*100</f>
        <v>16.148260423475275</v>
      </c>
      <c r="D48" s="30">
        <f>'11.2.3'!D24/'11.2.3'!D36*100</f>
        <v>17.650992954703874</v>
      </c>
      <c r="E48" s="30">
        <f>'11.2.3'!E24/'11.2.3'!E36*100</f>
        <v>21.177162626302895</v>
      </c>
      <c r="F48" s="30">
        <f>'11.2.3'!F24/'11.2.3'!F36*100</f>
        <v>20.17215605450567</v>
      </c>
      <c r="G48" s="30">
        <f>'11.2.3'!G24/'11.2.3'!G36*100</f>
        <v>20.900488746124292</v>
      </c>
      <c r="H48" s="30">
        <f>'11.2.3'!H24/'11.2.3'!H36*100</f>
        <v>21.316550041117129</v>
      </c>
      <c r="I48" s="30">
        <f>'11.2.3'!I24/'11.2.3'!I36*100</f>
        <v>21.901379340105567</v>
      </c>
      <c r="J48" s="30">
        <f>'11.2.3'!J24/'11.2.3'!J36*100</f>
        <v>22.165078064312034</v>
      </c>
    </row>
    <row r="49" spans="1:10" ht="15" customHeight="1">
      <c r="A49" s="103" t="s">
        <v>103</v>
      </c>
      <c r="B49" s="30">
        <f>'11.2.3'!B25/'11.2.3'!B37*100</f>
        <v>23.588687891404096</v>
      </c>
      <c r="C49" s="30">
        <f>'11.2.3'!C25/'11.2.3'!C37*100</f>
        <v>21.991301115174895</v>
      </c>
      <c r="D49" s="30">
        <f>'11.2.3'!D25/'11.2.3'!D37*100</f>
        <v>23.418887732504778</v>
      </c>
      <c r="E49" s="30">
        <f>'11.2.3'!E25/'11.2.3'!E37*100</f>
        <v>26.856561571068454</v>
      </c>
      <c r="F49" s="30">
        <f>'11.2.3'!F25/'11.2.3'!F37*100</f>
        <v>26.573102619847027</v>
      </c>
      <c r="G49" s="30">
        <f>'11.2.3'!G25/'11.2.3'!G37*100</f>
        <v>27.244617329805148</v>
      </c>
      <c r="H49" s="30">
        <f>'11.2.3'!H25/'11.2.3'!H37*100</f>
        <v>27.268484971896324</v>
      </c>
      <c r="I49" s="30">
        <f>'11.2.3'!I25/'11.2.3'!I37*100</f>
        <v>28.155580297880011</v>
      </c>
      <c r="J49" s="30">
        <f>'11.2.3'!J25/'11.2.3'!J37*100</f>
        <v>28.663248991665402</v>
      </c>
    </row>
    <row r="50" spans="1:10" ht="15" customHeight="1">
      <c r="A50" s="102" t="s">
        <v>104</v>
      </c>
      <c r="B50" s="30">
        <f>'11.2.3'!B26/'11.2.3'!B38*100</f>
        <v>7.3162682766584597</v>
      </c>
      <c r="C50" s="30">
        <f>'11.2.3'!C26/'11.2.3'!C38*100</f>
        <v>6.7487771586687408</v>
      </c>
      <c r="D50" s="30">
        <f>'11.2.3'!D26/'11.2.3'!D38*100</f>
        <v>7.0925822165707375</v>
      </c>
      <c r="E50" s="30">
        <f>'11.2.3'!E26/'11.2.3'!E38*100</f>
        <v>8.0300727140230226</v>
      </c>
      <c r="F50" s="30">
        <f>'11.2.3'!F26/'11.2.3'!F38*100</f>
        <v>7.8105964191029722</v>
      </c>
      <c r="G50" s="30">
        <f>'11.2.3'!G26/'11.2.3'!G38*100</f>
        <v>8.1320826592648991</v>
      </c>
      <c r="H50" s="30">
        <f>'11.2.3'!H26/'11.2.3'!H38*100</f>
        <v>8.1475777198619621</v>
      </c>
      <c r="I50" s="30">
        <f>'11.2.3'!I26/'11.2.3'!I38*100</f>
        <v>8.4540242289525835</v>
      </c>
      <c r="J50" s="30">
        <f>'11.2.3'!J26/'11.2.3'!J38*100</f>
        <v>8.1071048360625841</v>
      </c>
    </row>
    <row r="51" spans="1:10" ht="15" customHeight="1">
      <c r="A51" s="102" t="s">
        <v>105</v>
      </c>
      <c r="B51" s="30">
        <f>'11.2.3'!B27/'11.2.3'!B39*100</f>
        <v>4.3907020962611831</v>
      </c>
      <c r="C51" s="30">
        <f>'11.2.3'!C27/'11.2.3'!C39*100</f>
        <v>4.0990920238317976</v>
      </c>
      <c r="D51" s="30">
        <f>'11.2.3'!D27/'11.2.3'!D39*100</f>
        <v>4.2947550055361727</v>
      </c>
      <c r="E51" s="30">
        <f>'11.2.3'!E27/'11.2.3'!E39*100</f>
        <v>4.8968629173901341</v>
      </c>
      <c r="F51" s="30">
        <f>'11.2.3'!F27/'11.2.3'!F39*100</f>
        <v>4.6681130702929519</v>
      </c>
      <c r="G51" s="30">
        <f>'11.2.3'!G27/'11.2.3'!G39*100</f>
        <v>4.8723198966079453</v>
      </c>
      <c r="H51" s="30">
        <f>'11.2.3'!H27/'11.2.3'!H39*100</f>
        <v>4.848720648303761</v>
      </c>
      <c r="I51" s="30">
        <f>'11.2.3'!I27/'11.2.3'!I39*100</f>
        <v>5.0263182234786639</v>
      </c>
      <c r="J51" s="30">
        <f>'11.2.3'!J27/'11.2.3'!J39*100</f>
        <v>4.7876305958639982</v>
      </c>
    </row>
    <row r="52" spans="1:10" ht="15" customHeight="1">
      <c r="A52" s="101" t="s">
        <v>64</v>
      </c>
      <c r="B52" s="30">
        <f>'11.2.3'!B28/'11.2.3'!B40*100</f>
        <v>7.7611263359770115</v>
      </c>
      <c r="C52" s="30">
        <f>'11.2.3'!C28/'11.2.3'!C40*100</f>
        <v>7.6705732171342582</v>
      </c>
      <c r="D52" s="30">
        <f>'11.2.3'!D28/'11.2.3'!D40*100</f>
        <v>7.9531230691456622</v>
      </c>
      <c r="E52" s="30">
        <f>'11.2.3'!E28/'11.2.3'!E40*100</f>
        <v>8.9980015144044501</v>
      </c>
      <c r="F52" s="30">
        <f>'11.2.3'!F28/'11.2.3'!F40*100</f>
        <v>9.1434865825288671</v>
      </c>
      <c r="G52" s="30">
        <f>'11.2.3'!G28/'11.2.3'!G40*100</f>
        <v>9.5225100789173549</v>
      </c>
      <c r="H52" s="30">
        <f>'11.2.3'!H28/'11.2.3'!H40*100</f>
        <v>9.5642088713642348</v>
      </c>
      <c r="I52" s="30">
        <f>'11.2.3'!I28/'11.2.3'!I40*100</f>
        <v>9.8131407572360505</v>
      </c>
      <c r="J52" s="30">
        <f>'11.2.3'!J28/'11.2.3'!J40*100</f>
        <v>9.511178533294002</v>
      </c>
    </row>
  </sheetData>
  <pageMargins left="0.59055118110236227" right="0.19685039370078741" top="0.78740157480314965" bottom="0.78740157480314965" header="0.11811023622047245" footer="0.11811023622047245"/>
  <pageSetup paperSize="9" scale="75" orientation="portrait" r:id="rId1"/>
  <headerFooter>
    <oddFooter>&amp;L&amp;"MetaNormalLF-Roman,Standard"&amp;10Statistisches Bundesamt, Tabellen zu den UGR, Teil 5, 2018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workbookViewId="0"/>
  </sheetViews>
  <sheetFormatPr baseColWidth="10" defaultRowHeight="12"/>
  <cols>
    <col min="1" max="1" width="35.7109375" style="4" customWidth="1"/>
    <col min="2" max="10" width="9.7109375" style="4" customWidth="1"/>
    <col min="11" max="16384" width="11.42578125" style="4"/>
  </cols>
  <sheetData>
    <row r="1" spans="1:11" ht="20.25" customHeight="1">
      <c r="A1" s="96" t="s">
        <v>342</v>
      </c>
    </row>
    <row r="2" spans="1:11" ht="20.100000000000001" customHeight="1">
      <c r="A2" s="3" t="s">
        <v>53</v>
      </c>
    </row>
    <row r="3" spans="1:11" ht="20.100000000000001" customHeight="1"/>
    <row r="4" spans="1:11" s="1" customFormat="1" ht="30" customHeight="1">
      <c r="A4" s="18" t="s">
        <v>107</v>
      </c>
      <c r="B4" s="17">
        <v>2008</v>
      </c>
      <c r="C4" s="17">
        <v>2009</v>
      </c>
      <c r="D4" s="17">
        <v>2010</v>
      </c>
      <c r="E4" s="17">
        <v>2011</v>
      </c>
      <c r="F4" s="17">
        <v>2012</v>
      </c>
      <c r="G4" s="15">
        <v>2013</v>
      </c>
      <c r="H4" s="17">
        <v>2014</v>
      </c>
      <c r="I4" s="17">
        <v>2015</v>
      </c>
      <c r="J4" s="23">
        <v>2016</v>
      </c>
      <c r="K4" s="97"/>
    </row>
    <row r="5" spans="1:11" ht="24.95" customHeight="1">
      <c r="A5" s="100"/>
      <c r="B5" s="133" t="s">
        <v>110</v>
      </c>
    </row>
    <row r="6" spans="1:11" ht="15" customHeight="1">
      <c r="A6" s="102" t="s">
        <v>96</v>
      </c>
      <c r="B6" s="22">
        <v>7096.1282833048208</v>
      </c>
      <c r="C6" s="22">
        <v>7200.0960468302183</v>
      </c>
      <c r="D6" s="22">
        <v>7280.8092723062291</v>
      </c>
      <c r="E6" s="22">
        <v>7084.5222726171069</v>
      </c>
      <c r="F6" s="22">
        <v>7072.2695490971637</v>
      </c>
      <c r="G6" s="22">
        <v>7133.0442487830187</v>
      </c>
      <c r="H6" s="22">
        <v>6922.9952872143185</v>
      </c>
      <c r="I6" s="22">
        <v>7026.7204613643435</v>
      </c>
      <c r="J6" s="22">
        <v>6929.595769870316</v>
      </c>
    </row>
    <row r="7" spans="1:11" ht="15" customHeight="1">
      <c r="A7" s="103" t="s">
        <v>97</v>
      </c>
      <c r="B7" s="22">
        <v>2471.227942310561</v>
      </c>
      <c r="C7" s="22">
        <v>2412.8998665012086</v>
      </c>
      <c r="D7" s="22">
        <v>2440.3525819584356</v>
      </c>
      <c r="E7" s="22">
        <v>2366.5065097138772</v>
      </c>
      <c r="F7" s="22">
        <v>2359.2840436896054</v>
      </c>
      <c r="G7" s="22">
        <v>2396.4800240834893</v>
      </c>
      <c r="H7" s="22">
        <v>2322.6556165063103</v>
      </c>
      <c r="I7" s="22">
        <v>2363.6909363948034</v>
      </c>
      <c r="J7" s="22">
        <v>2340.9733396443557</v>
      </c>
    </row>
    <row r="8" spans="1:11" ht="15" customHeight="1">
      <c r="A8" s="103" t="s">
        <v>98</v>
      </c>
      <c r="B8" s="22">
        <v>3876.6939157539091</v>
      </c>
      <c r="C8" s="22">
        <v>3839.3904475869117</v>
      </c>
      <c r="D8" s="22">
        <v>3881.1543935238324</v>
      </c>
      <c r="E8" s="22">
        <v>3782.4108257616467</v>
      </c>
      <c r="F8" s="22">
        <v>3777.9289421918261</v>
      </c>
      <c r="G8" s="22">
        <v>3797.776377595786</v>
      </c>
      <c r="H8" s="22">
        <v>3689.1525426080952</v>
      </c>
      <c r="I8" s="22">
        <v>3739.2684188354124</v>
      </c>
      <c r="J8" s="22">
        <v>3678.2969832535591</v>
      </c>
    </row>
    <row r="9" spans="1:11" ht="15" customHeight="1">
      <c r="A9" s="103" t="s">
        <v>99</v>
      </c>
      <c r="B9" s="22">
        <v>748.20642524035088</v>
      </c>
      <c r="C9" s="22">
        <v>947.80573274209769</v>
      </c>
      <c r="D9" s="22">
        <v>959.30229682396157</v>
      </c>
      <c r="E9" s="22">
        <v>935.60493714158247</v>
      </c>
      <c r="F9" s="22">
        <v>935.05656321573269</v>
      </c>
      <c r="G9" s="22">
        <v>938.78784710374407</v>
      </c>
      <c r="H9" s="22">
        <v>911.18712809991302</v>
      </c>
      <c r="I9" s="22">
        <v>923.76110613412789</v>
      </c>
      <c r="J9" s="22">
        <v>910.32544697240087</v>
      </c>
    </row>
    <row r="10" spans="1:11" ht="15" customHeight="1">
      <c r="A10" s="102" t="s">
        <v>100</v>
      </c>
      <c r="B10" s="22">
        <v>1391.3572749734719</v>
      </c>
      <c r="C10" s="22">
        <v>1396.3046666249229</v>
      </c>
      <c r="D10" s="22">
        <v>1439.5252840338878</v>
      </c>
      <c r="E10" s="22">
        <v>1419.6099692377511</v>
      </c>
      <c r="F10" s="22">
        <v>1421.6545983820445</v>
      </c>
      <c r="G10" s="22">
        <v>1316.3395445234266</v>
      </c>
      <c r="H10" s="22">
        <v>1286.4450909605109</v>
      </c>
      <c r="I10" s="22">
        <v>1290.9435892880454</v>
      </c>
      <c r="J10" s="22">
        <v>1286.2374533435941</v>
      </c>
    </row>
    <row r="11" spans="1:11" ht="15" customHeight="1">
      <c r="A11" s="102" t="s">
        <v>101</v>
      </c>
      <c r="B11" s="22">
        <v>909.94092994359016</v>
      </c>
      <c r="C11" s="22">
        <v>1010.3002257697212</v>
      </c>
      <c r="D11" s="22">
        <v>1033.4668783228301</v>
      </c>
      <c r="E11" s="22">
        <v>1031.8802509022853</v>
      </c>
      <c r="F11" s="22">
        <v>1157.0200546619728</v>
      </c>
      <c r="G11" s="22">
        <v>1064.7976731784456</v>
      </c>
      <c r="H11" s="22">
        <v>1048.678729616398</v>
      </c>
      <c r="I11" s="22">
        <v>1047.7002386564238</v>
      </c>
      <c r="J11" s="22">
        <v>1034.5405558743319</v>
      </c>
    </row>
    <row r="12" spans="1:11" ht="15" customHeight="1">
      <c r="A12" s="103" t="s">
        <v>102</v>
      </c>
      <c r="B12" s="22">
        <v>229.16265425628313</v>
      </c>
      <c r="C12" s="22">
        <v>216.93597015985887</v>
      </c>
      <c r="D12" s="22">
        <v>222.73160509539284</v>
      </c>
      <c r="E12" s="22">
        <v>222.35459685722907</v>
      </c>
      <c r="F12" s="22">
        <v>292.01091769115953</v>
      </c>
      <c r="G12" s="22">
        <v>267.38951428674375</v>
      </c>
      <c r="H12" s="22">
        <v>263.90057231229497</v>
      </c>
      <c r="I12" s="22">
        <v>265.00256457840231</v>
      </c>
      <c r="J12" s="22">
        <v>260.71112698648693</v>
      </c>
    </row>
    <row r="13" spans="1:11" ht="15" customHeight="1">
      <c r="A13" s="103" t="s">
        <v>103</v>
      </c>
      <c r="B13" s="22">
        <v>680.77827568730697</v>
      </c>
      <c r="C13" s="22">
        <v>793.36425560986243</v>
      </c>
      <c r="D13" s="22">
        <v>810.73527322743735</v>
      </c>
      <c r="E13" s="22">
        <v>809.52565404505617</v>
      </c>
      <c r="F13" s="22">
        <v>865.0091369708133</v>
      </c>
      <c r="G13" s="22">
        <v>797.40815889170176</v>
      </c>
      <c r="H13" s="22">
        <v>784.77815730410293</v>
      </c>
      <c r="I13" s="22">
        <v>782.69767407802158</v>
      </c>
      <c r="J13" s="22">
        <v>773.82942888784487</v>
      </c>
    </row>
    <row r="14" spans="1:11" ht="15" customHeight="1">
      <c r="A14" s="102" t="s">
        <v>104</v>
      </c>
      <c r="B14" s="22">
        <v>154.27920009319823</v>
      </c>
      <c r="C14" s="22">
        <v>140.65079451241144</v>
      </c>
      <c r="D14" s="22">
        <v>141.37373112837844</v>
      </c>
      <c r="E14" s="22">
        <v>139.6533696979767</v>
      </c>
      <c r="F14" s="22">
        <v>138.93180773648774</v>
      </c>
      <c r="G14" s="22">
        <v>136.37424335974654</v>
      </c>
      <c r="H14" s="22">
        <v>134.08200875459909</v>
      </c>
      <c r="I14" s="22">
        <v>134.29863206542734</v>
      </c>
      <c r="J14" s="22">
        <v>133.05945000999316</v>
      </c>
    </row>
    <row r="15" spans="1:11" ht="15" customHeight="1">
      <c r="A15" s="102" t="s">
        <v>105</v>
      </c>
      <c r="B15" s="22">
        <v>143.31496441372778</v>
      </c>
      <c r="C15" s="22">
        <v>106.50209458260129</v>
      </c>
      <c r="D15" s="22">
        <v>106.81629305679405</v>
      </c>
      <c r="E15" s="22">
        <v>105.27685732929871</v>
      </c>
      <c r="F15" s="22">
        <v>94.404493482308681</v>
      </c>
      <c r="G15" s="22">
        <v>93.904100924741343</v>
      </c>
      <c r="H15" s="22">
        <v>92.382572905945779</v>
      </c>
      <c r="I15" s="22">
        <v>92.711394753100166</v>
      </c>
      <c r="J15" s="22">
        <v>91.954474112191662</v>
      </c>
    </row>
    <row r="16" spans="1:11" ht="15" customHeight="1">
      <c r="A16" s="101" t="s">
        <v>64</v>
      </c>
      <c r="B16" s="22">
        <v>9695.0206527288101</v>
      </c>
      <c r="C16" s="22">
        <v>9853.8538283198759</v>
      </c>
      <c r="D16" s="22">
        <v>10001.991458848119</v>
      </c>
      <c r="E16" s="22">
        <v>9780.9427197844198</v>
      </c>
      <c r="F16" s="22">
        <v>9884.280503359978</v>
      </c>
      <c r="G16" s="22">
        <v>9744.4598107693801</v>
      </c>
      <c r="H16" s="22">
        <v>9484.5836894517743</v>
      </c>
      <c r="I16" s="22">
        <v>9592.3743161273396</v>
      </c>
      <c r="J16" s="22">
        <v>9475.3877032104265</v>
      </c>
    </row>
    <row r="17" spans="1:10" ht="24.95" customHeight="1">
      <c r="A17" s="132"/>
      <c r="B17" s="133" t="s">
        <v>111</v>
      </c>
    </row>
    <row r="18" spans="1:10" ht="15" customHeight="1">
      <c r="A18" s="102" t="s">
        <v>96</v>
      </c>
      <c r="B18" s="22">
        <v>1087.773821455153</v>
      </c>
      <c r="C18" s="22">
        <v>1103.6171479112231</v>
      </c>
      <c r="D18" s="22">
        <v>1112.0989490384773</v>
      </c>
      <c r="E18" s="22">
        <v>1205.4501323639588</v>
      </c>
      <c r="F18" s="22">
        <v>1138.0088976466568</v>
      </c>
      <c r="G18" s="22">
        <v>1143.5828949809716</v>
      </c>
      <c r="H18" s="22">
        <v>1150.0670866903818</v>
      </c>
      <c r="I18" s="22">
        <v>1102.5986910581005</v>
      </c>
      <c r="J18" s="22">
        <v>1047.3861758105591</v>
      </c>
    </row>
    <row r="19" spans="1:10" ht="15" customHeight="1">
      <c r="A19" s="103" t="s">
        <v>97</v>
      </c>
      <c r="B19" s="22">
        <v>382.83368439761642</v>
      </c>
      <c r="C19" s="22">
        <v>377.24685004538532</v>
      </c>
      <c r="D19" s="22">
        <v>376.35259643431397</v>
      </c>
      <c r="E19" s="22">
        <v>407.14413067322511</v>
      </c>
      <c r="F19" s="22">
        <v>371.90285585845822</v>
      </c>
      <c r="G19" s="22">
        <v>378.1150280176297</v>
      </c>
      <c r="H19" s="22">
        <v>378.73126624836317</v>
      </c>
      <c r="I19" s="22">
        <v>361.36157178707117</v>
      </c>
      <c r="J19" s="22">
        <v>343.97944675033955</v>
      </c>
    </row>
    <row r="20" spans="1:10" ht="15" customHeight="1">
      <c r="A20" s="103" t="s">
        <v>98</v>
      </c>
      <c r="B20" s="22">
        <v>612.2823464893645</v>
      </c>
      <c r="C20" s="22">
        <v>602.43673447642868</v>
      </c>
      <c r="D20" s="22">
        <v>608.87426502662333</v>
      </c>
      <c r="E20" s="22">
        <v>660.59011888036923</v>
      </c>
      <c r="F20" s="22">
        <v>636.25740204786871</v>
      </c>
      <c r="G20" s="22">
        <v>634.77735980594912</v>
      </c>
      <c r="H20" s="22">
        <v>637.57484741523876</v>
      </c>
      <c r="I20" s="22">
        <v>612.66325345083169</v>
      </c>
      <c r="J20" s="22">
        <v>581.64608258603891</v>
      </c>
    </row>
    <row r="21" spans="1:10" ht="15" customHeight="1">
      <c r="A21" s="103" t="s">
        <v>99</v>
      </c>
      <c r="B21" s="22">
        <v>92.657790568172047</v>
      </c>
      <c r="C21" s="22">
        <v>123.93356338940913</v>
      </c>
      <c r="D21" s="22">
        <v>126.87208757753999</v>
      </c>
      <c r="E21" s="22">
        <v>137.71588281036458</v>
      </c>
      <c r="F21" s="22">
        <v>129.84863974032982</v>
      </c>
      <c r="G21" s="22">
        <v>130.69050715739263</v>
      </c>
      <c r="H21" s="22">
        <v>133.76097302677974</v>
      </c>
      <c r="I21" s="22">
        <v>128.57386582019765</v>
      </c>
      <c r="J21" s="22">
        <v>121.7606464741806</v>
      </c>
    </row>
    <row r="22" spans="1:10" ht="15" customHeight="1">
      <c r="A22" s="102" t="s">
        <v>100</v>
      </c>
      <c r="B22" s="22">
        <v>627.7232248710767</v>
      </c>
      <c r="C22" s="22">
        <v>629.95892712806699</v>
      </c>
      <c r="D22" s="22">
        <v>653.277147887002</v>
      </c>
      <c r="E22" s="22">
        <v>740.29665103112893</v>
      </c>
      <c r="F22" s="22">
        <v>742.87547655346793</v>
      </c>
      <c r="G22" s="22">
        <v>746.89572230306965</v>
      </c>
      <c r="H22" s="22">
        <v>774.17130859600547</v>
      </c>
      <c r="I22" s="22">
        <v>745.7179970815879</v>
      </c>
      <c r="J22" s="22">
        <v>697.89906870141181</v>
      </c>
    </row>
    <row r="23" spans="1:10" ht="15" customHeight="1">
      <c r="A23" s="102" t="s">
        <v>101</v>
      </c>
      <c r="B23" s="22">
        <v>432.1321538979056</v>
      </c>
      <c r="C23" s="22">
        <v>459.98551448450053</v>
      </c>
      <c r="D23" s="22">
        <v>478.77100131412919</v>
      </c>
      <c r="E23" s="22">
        <v>536.89214501575793</v>
      </c>
      <c r="F23" s="22">
        <v>611.78085945813973</v>
      </c>
      <c r="G23" s="22">
        <v>610.35762187889668</v>
      </c>
      <c r="H23" s="22">
        <v>631.75158415709848</v>
      </c>
      <c r="I23" s="22">
        <v>610.04937665121099</v>
      </c>
      <c r="J23" s="22">
        <v>572.07429332833817</v>
      </c>
    </row>
    <row r="24" spans="1:10" ht="15" customHeight="1">
      <c r="A24" s="103" t="s">
        <v>102</v>
      </c>
      <c r="B24" s="22">
        <v>77.109678982235579</v>
      </c>
      <c r="C24" s="22">
        <v>67.540110185428347</v>
      </c>
      <c r="D24" s="22">
        <v>71.984354226097537</v>
      </c>
      <c r="E24" s="22">
        <v>84.154649616506902</v>
      </c>
      <c r="F24" s="22">
        <v>109.75476429616702</v>
      </c>
      <c r="G24" s="22">
        <v>110.06988967546327</v>
      </c>
      <c r="H24" s="22">
        <v>117.00772092714989</v>
      </c>
      <c r="I24" s="22">
        <v>113.25766331085762</v>
      </c>
      <c r="J24" s="22">
        <v>104.87523346875582</v>
      </c>
    </row>
    <row r="25" spans="1:10" ht="15" customHeight="1">
      <c r="A25" s="103" t="s">
        <v>103</v>
      </c>
      <c r="B25" s="22">
        <v>355.02247491567005</v>
      </c>
      <c r="C25" s="22">
        <v>392.44540429907215</v>
      </c>
      <c r="D25" s="22">
        <v>406.78664708803166</v>
      </c>
      <c r="E25" s="22">
        <v>452.73749539925097</v>
      </c>
      <c r="F25" s="22">
        <v>502.02609516197265</v>
      </c>
      <c r="G25" s="22">
        <v>500.28773220343339</v>
      </c>
      <c r="H25" s="22">
        <v>514.7438632299486</v>
      </c>
      <c r="I25" s="22">
        <v>496.79171334035334</v>
      </c>
      <c r="J25" s="22">
        <v>467.19905985958241</v>
      </c>
    </row>
    <row r="26" spans="1:10" ht="15" customHeight="1">
      <c r="A26" s="102" t="s">
        <v>104</v>
      </c>
      <c r="B26" s="22">
        <v>30.741831218340838</v>
      </c>
      <c r="C26" s="22">
        <v>26.387896769723337</v>
      </c>
      <c r="D26" s="22">
        <v>27.099850041439495</v>
      </c>
      <c r="E26" s="22">
        <v>29.69472299310728</v>
      </c>
      <c r="F26" s="22">
        <v>27.924834660976682</v>
      </c>
      <c r="G26" s="22">
        <v>27.890552338343085</v>
      </c>
      <c r="H26" s="22">
        <v>28.564985356152054</v>
      </c>
      <c r="I26" s="22">
        <v>27.529109420040594</v>
      </c>
      <c r="J26" s="22">
        <v>25.97896304969451</v>
      </c>
    </row>
    <row r="27" spans="1:10" ht="15" customHeight="1">
      <c r="A27" s="102" t="s">
        <v>105</v>
      </c>
      <c r="B27" s="22">
        <v>17.242780184273645</v>
      </c>
      <c r="C27" s="22">
        <v>12.500624034116871</v>
      </c>
      <c r="D27" s="22">
        <v>12.80554423770856</v>
      </c>
      <c r="E27" s="22">
        <v>14.143177133704459</v>
      </c>
      <c r="F27" s="22">
        <v>12.244836174575193</v>
      </c>
      <c r="G27" s="22">
        <v>12.286474433475277</v>
      </c>
      <c r="H27" s="22">
        <v>12.46709477048816</v>
      </c>
      <c r="I27" s="22">
        <v>11.976311133279667</v>
      </c>
      <c r="J27" s="22">
        <v>11.327063447449971</v>
      </c>
    </row>
    <row r="28" spans="1:10" ht="15" customHeight="1">
      <c r="A28" s="101" t="s">
        <v>64</v>
      </c>
      <c r="B28" s="22">
        <v>2195.6138116267498</v>
      </c>
      <c r="C28" s="22">
        <v>2232.4501103276307</v>
      </c>
      <c r="D28" s="22">
        <v>2284.0524925187565</v>
      </c>
      <c r="E28" s="22">
        <v>2526.4768285376572</v>
      </c>
      <c r="F28" s="22">
        <v>2532.8349044938163</v>
      </c>
      <c r="G28" s="22">
        <v>2541.0132659347564</v>
      </c>
      <c r="H28" s="22">
        <v>2597.0220595701262</v>
      </c>
      <c r="I28" s="22">
        <v>2497.8714853442193</v>
      </c>
      <c r="J28" s="22">
        <v>2354.6655643374529</v>
      </c>
    </row>
    <row r="29" spans="1:10" ht="24.95" customHeight="1">
      <c r="A29" s="132"/>
      <c r="B29" s="133" t="s">
        <v>112</v>
      </c>
    </row>
    <row r="30" spans="1:10" ht="15" customHeight="1">
      <c r="A30" s="102" t="s">
        <v>96</v>
      </c>
      <c r="B30" s="22">
        <v>8183.9021047599736</v>
      </c>
      <c r="C30" s="22">
        <v>8303.7131947414418</v>
      </c>
      <c r="D30" s="22">
        <v>8392.9082213447073</v>
      </c>
      <c r="E30" s="22">
        <v>8289.9724049810648</v>
      </c>
      <c r="F30" s="22">
        <v>8210.2784467438214</v>
      </c>
      <c r="G30" s="22">
        <v>8276.6271437639898</v>
      </c>
      <c r="H30" s="22">
        <v>8073.0623739047005</v>
      </c>
      <c r="I30" s="22">
        <v>8129.3191524224439</v>
      </c>
      <c r="J30" s="22">
        <v>7976.9819456808746</v>
      </c>
    </row>
    <row r="31" spans="1:10" ht="15" customHeight="1">
      <c r="A31" s="103" t="s">
        <v>97</v>
      </c>
      <c r="B31" s="22">
        <v>2854.0616267081773</v>
      </c>
      <c r="C31" s="22">
        <v>2790.1467165465938</v>
      </c>
      <c r="D31" s="22">
        <v>2816.7051783927495</v>
      </c>
      <c r="E31" s="22">
        <v>2773.6506403871022</v>
      </c>
      <c r="F31" s="22">
        <v>2731.1868995480636</v>
      </c>
      <c r="G31" s="22">
        <v>2774.5950521011191</v>
      </c>
      <c r="H31" s="22">
        <v>2701.3868827546735</v>
      </c>
      <c r="I31" s="22">
        <v>2725.0525081818746</v>
      </c>
      <c r="J31" s="22">
        <v>2684.9527863946951</v>
      </c>
    </row>
    <row r="32" spans="1:10" ht="15" customHeight="1">
      <c r="A32" s="103" t="s">
        <v>98</v>
      </c>
      <c r="B32" s="22">
        <v>4488.9762622432736</v>
      </c>
      <c r="C32" s="22">
        <v>4441.8271820633399</v>
      </c>
      <c r="D32" s="22">
        <v>4490.0286585504555</v>
      </c>
      <c r="E32" s="22">
        <v>4443.0009446420163</v>
      </c>
      <c r="F32" s="22">
        <v>4414.1863442396952</v>
      </c>
      <c r="G32" s="22">
        <v>4432.5537374017349</v>
      </c>
      <c r="H32" s="22">
        <v>4326.727390023334</v>
      </c>
      <c r="I32" s="22">
        <v>4351.9316722862441</v>
      </c>
      <c r="J32" s="22">
        <v>4259.9430658395977</v>
      </c>
    </row>
    <row r="33" spans="1:10" ht="15" customHeight="1">
      <c r="A33" s="103" t="s">
        <v>99</v>
      </c>
      <c r="B33" s="22">
        <v>840.86421580852289</v>
      </c>
      <c r="C33" s="22">
        <v>1071.7392961315068</v>
      </c>
      <c r="D33" s="22">
        <v>1086.1743844015016</v>
      </c>
      <c r="E33" s="22">
        <v>1073.320819951947</v>
      </c>
      <c r="F33" s="22">
        <v>1064.9052029560626</v>
      </c>
      <c r="G33" s="22">
        <v>1069.4783542611367</v>
      </c>
      <c r="H33" s="22">
        <v>1044.9481011266928</v>
      </c>
      <c r="I33" s="22">
        <v>1052.3349719543255</v>
      </c>
      <c r="J33" s="22">
        <v>1032.0860934465816</v>
      </c>
    </row>
    <row r="34" spans="1:10" ht="15" customHeight="1">
      <c r="A34" s="102" t="s">
        <v>100</v>
      </c>
      <c r="B34" s="22">
        <v>2019.0804998445487</v>
      </c>
      <c r="C34" s="22">
        <v>2026.2635937529899</v>
      </c>
      <c r="D34" s="22">
        <v>2092.8024319208898</v>
      </c>
      <c r="E34" s="22">
        <v>2159.90662026888</v>
      </c>
      <c r="F34" s="22">
        <v>2164.5300749355124</v>
      </c>
      <c r="G34" s="22">
        <v>2063.2352668264962</v>
      </c>
      <c r="H34" s="22">
        <v>2060.6163995565166</v>
      </c>
      <c r="I34" s="22">
        <v>2036.6615863696334</v>
      </c>
      <c r="J34" s="22">
        <v>1984.1365220450059</v>
      </c>
    </row>
    <row r="35" spans="1:10" ht="15" customHeight="1">
      <c r="A35" s="102" t="s">
        <v>101</v>
      </c>
      <c r="B35" s="22">
        <v>1342.0730838414956</v>
      </c>
      <c r="C35" s="22">
        <v>1470.2857402542218</v>
      </c>
      <c r="D35" s="22">
        <v>1512.2378796369594</v>
      </c>
      <c r="E35" s="22">
        <v>1568.7723959180432</v>
      </c>
      <c r="F35" s="22">
        <v>1768.8009141201126</v>
      </c>
      <c r="G35" s="22">
        <v>1675.1552950573423</v>
      </c>
      <c r="H35" s="22">
        <v>1680.4303137734964</v>
      </c>
      <c r="I35" s="22">
        <v>1657.7496153076349</v>
      </c>
      <c r="J35" s="22">
        <v>1606.61484920267</v>
      </c>
    </row>
    <row r="36" spans="1:10" ht="15" customHeight="1">
      <c r="A36" s="103" t="s">
        <v>102</v>
      </c>
      <c r="B36" s="22">
        <v>306.27233323851874</v>
      </c>
      <c r="C36" s="22">
        <v>284.47608034528719</v>
      </c>
      <c r="D36" s="22">
        <v>294.71595932149035</v>
      </c>
      <c r="E36" s="22">
        <v>306.50924647373597</v>
      </c>
      <c r="F36" s="22">
        <v>401.76568198732656</v>
      </c>
      <c r="G36" s="22">
        <v>377.45940396220703</v>
      </c>
      <c r="H36" s="22">
        <v>380.90829323944484</v>
      </c>
      <c r="I36" s="22">
        <v>378.26022788925991</v>
      </c>
      <c r="J36" s="22">
        <v>365.58636045524275</v>
      </c>
    </row>
    <row r="37" spans="1:10" ht="15" customHeight="1">
      <c r="A37" s="103" t="s">
        <v>103</v>
      </c>
      <c r="B37" s="22">
        <v>1035.8007506029771</v>
      </c>
      <c r="C37" s="22">
        <v>1185.8096599089345</v>
      </c>
      <c r="D37" s="22">
        <v>1217.5219203154691</v>
      </c>
      <c r="E37" s="22">
        <v>1262.2631494443071</v>
      </c>
      <c r="F37" s="22">
        <v>1367.0352321327859</v>
      </c>
      <c r="G37" s="22">
        <v>1297.6958910951353</v>
      </c>
      <c r="H37" s="22">
        <v>1299.5220205340515</v>
      </c>
      <c r="I37" s="22">
        <v>1279.4893874183749</v>
      </c>
      <c r="J37" s="22">
        <v>1241.0284887474272</v>
      </c>
    </row>
    <row r="38" spans="1:10" ht="15" customHeight="1">
      <c r="A38" s="102" t="s">
        <v>104</v>
      </c>
      <c r="B38" s="22">
        <v>185.02103131153908</v>
      </c>
      <c r="C38" s="22">
        <v>167.03869128213478</v>
      </c>
      <c r="D38" s="22">
        <v>168.47358116981792</v>
      </c>
      <c r="E38" s="22">
        <v>169.34809269108399</v>
      </c>
      <c r="F38" s="22">
        <v>166.85664239746441</v>
      </c>
      <c r="G38" s="22">
        <v>164.26479569808964</v>
      </c>
      <c r="H38" s="22">
        <v>162.64699411075114</v>
      </c>
      <c r="I38" s="22">
        <v>161.82774148546793</v>
      </c>
      <c r="J38" s="22">
        <v>159.03841305968766</v>
      </c>
    </row>
    <row r="39" spans="1:10" ht="15" customHeight="1">
      <c r="A39" s="102" t="s">
        <v>105</v>
      </c>
      <c r="B39" s="22">
        <v>160.55774459800142</v>
      </c>
      <c r="C39" s="22">
        <v>119.00271861671816</v>
      </c>
      <c r="D39" s="22">
        <v>119.62183729450261</v>
      </c>
      <c r="E39" s="22">
        <v>119.42003446300316</v>
      </c>
      <c r="F39" s="22">
        <v>106.64932965688388</v>
      </c>
      <c r="G39" s="22">
        <v>106.19057535821662</v>
      </c>
      <c r="H39" s="22">
        <v>104.84966767643394</v>
      </c>
      <c r="I39" s="22">
        <v>104.68770588637983</v>
      </c>
      <c r="J39" s="22">
        <v>103.28153755964163</v>
      </c>
    </row>
    <row r="40" spans="1:10" ht="15" customHeight="1">
      <c r="A40" s="101" t="s">
        <v>64</v>
      </c>
      <c r="B40" s="22">
        <v>11890.63446435556</v>
      </c>
      <c r="C40" s="22">
        <v>12086.303938647507</v>
      </c>
      <c r="D40" s="22">
        <v>12286.043951366875</v>
      </c>
      <c r="E40" s="22">
        <v>12307.419548322077</v>
      </c>
      <c r="F40" s="22">
        <v>12417.115407853795</v>
      </c>
      <c r="G40" s="22">
        <v>12285.473076704136</v>
      </c>
      <c r="H40" s="22">
        <v>12081.605749021901</v>
      </c>
      <c r="I40" s="22">
        <v>12090.245801471559</v>
      </c>
      <c r="J40" s="22">
        <v>11830.053267547879</v>
      </c>
    </row>
  </sheetData>
  <pageMargins left="0.59055118110236227" right="0.31496062992125984" top="0.78740157480314965" bottom="0.78740157480314965" header="0.11811023622047245" footer="0.11811023622047245"/>
  <pageSetup paperSize="9" scale="75" orientation="portrait" r:id="rId1"/>
  <headerFooter>
    <oddFooter>&amp;L&amp;"MetaNormalLF-Roman,Standard"&amp;10Statistisches Bundesamt, Tabellen zu den UGR, Teil 5, 2018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workbookViewId="0"/>
  </sheetViews>
  <sheetFormatPr baseColWidth="10" defaultRowHeight="12"/>
  <cols>
    <col min="1" max="1" width="30.7109375" style="4" customWidth="1"/>
    <col min="2" max="2" width="13.7109375" style="6" customWidth="1"/>
    <col min="3" max="11" width="10.28515625" style="4" customWidth="1"/>
    <col min="12" max="16384" width="11.42578125" style="4"/>
  </cols>
  <sheetData>
    <row r="1" spans="1:12" ht="20.25" customHeight="1">
      <c r="A1" s="96" t="s">
        <v>476</v>
      </c>
    </row>
    <row r="2" spans="1:12" ht="15" customHeight="1">
      <c r="A2" s="96"/>
    </row>
    <row r="3" spans="1:12" ht="15" customHeight="1"/>
    <row r="4" spans="1:12" s="26" customFormat="1" ht="30" customHeight="1">
      <c r="A4" s="18" t="s">
        <v>114</v>
      </c>
      <c r="B4" s="17" t="s">
        <v>55</v>
      </c>
      <c r="C4" s="17">
        <v>2008</v>
      </c>
      <c r="D4" s="17">
        <v>2009</v>
      </c>
      <c r="E4" s="17">
        <v>2010</v>
      </c>
      <c r="F4" s="17">
        <v>2011</v>
      </c>
      <c r="G4" s="17">
        <v>2012</v>
      </c>
      <c r="H4" s="15">
        <v>2013</v>
      </c>
      <c r="I4" s="17">
        <v>2014</v>
      </c>
      <c r="J4" s="17">
        <v>2015</v>
      </c>
      <c r="K4" s="23">
        <v>2016</v>
      </c>
      <c r="L4" s="142"/>
    </row>
    <row r="5" spans="1:12" ht="24.95" customHeight="1">
      <c r="A5" s="100"/>
      <c r="B5" s="52"/>
      <c r="C5" s="133" t="s">
        <v>132</v>
      </c>
    </row>
    <row r="6" spans="1:12" ht="12.95" customHeight="1">
      <c r="A6" s="101" t="s">
        <v>115</v>
      </c>
      <c r="B6" s="27" t="s">
        <v>66</v>
      </c>
      <c r="C6" s="35">
        <v>3231.2283184752469</v>
      </c>
      <c r="D6" s="35">
        <v>3451.0148182160005</v>
      </c>
      <c r="E6" s="35">
        <v>3708.3652833999995</v>
      </c>
      <c r="F6" s="35">
        <v>3787.2823911999994</v>
      </c>
      <c r="G6" s="35">
        <v>3645.957124</v>
      </c>
      <c r="H6" s="35">
        <v>3728.0556771999991</v>
      </c>
      <c r="I6" s="35">
        <v>3774.9729784000006</v>
      </c>
      <c r="J6" s="35">
        <v>3749.9389290000004</v>
      </c>
      <c r="K6" s="35">
        <v>3773.0189623599995</v>
      </c>
    </row>
    <row r="7" spans="1:12" ht="12.95" customHeight="1">
      <c r="A7" s="129" t="s">
        <v>96</v>
      </c>
      <c r="B7" s="27" t="s">
        <v>66</v>
      </c>
      <c r="C7" s="35">
        <v>564.3008462632481</v>
      </c>
      <c r="D7" s="35">
        <v>558.46099479999998</v>
      </c>
      <c r="E7" s="35">
        <v>539.77806839999994</v>
      </c>
      <c r="F7" s="35">
        <v>496.05014120000004</v>
      </c>
      <c r="G7" s="35">
        <v>459.773144</v>
      </c>
      <c r="H7" s="35">
        <v>443.3914271999999</v>
      </c>
      <c r="I7" s="35">
        <v>465.35827839999996</v>
      </c>
      <c r="J7" s="35">
        <v>443.10590400000007</v>
      </c>
      <c r="K7" s="35">
        <v>436.42819736000001</v>
      </c>
    </row>
    <row r="8" spans="1:12" ht="12.95" customHeight="1">
      <c r="A8" s="129" t="s">
        <v>100</v>
      </c>
      <c r="B8" s="27" t="s">
        <v>66</v>
      </c>
      <c r="C8" s="35">
        <v>2095.720980783999</v>
      </c>
      <c r="D8" s="35">
        <v>2224.9348500000001</v>
      </c>
      <c r="E8" s="35">
        <v>2456.5202499999996</v>
      </c>
      <c r="F8" s="35">
        <v>2554.9931999999994</v>
      </c>
      <c r="G8" s="35">
        <v>2448.2413499999998</v>
      </c>
      <c r="H8" s="35">
        <v>2527.3156999999997</v>
      </c>
      <c r="I8" s="35">
        <v>2514.7961000000005</v>
      </c>
      <c r="J8" s="35">
        <v>2523.6050000000005</v>
      </c>
      <c r="K8" s="35">
        <v>2555.1855859999996</v>
      </c>
    </row>
    <row r="9" spans="1:12" ht="12.95" customHeight="1">
      <c r="A9" s="129" t="s">
        <v>103</v>
      </c>
      <c r="B9" s="27" t="s">
        <v>66</v>
      </c>
      <c r="C9" s="35">
        <v>541.10049142799983</v>
      </c>
      <c r="D9" s="35">
        <v>637.51297341599991</v>
      </c>
      <c r="E9" s="35">
        <v>683.83096500000011</v>
      </c>
      <c r="F9" s="35">
        <v>705.90185000000008</v>
      </c>
      <c r="G9" s="35">
        <v>710.33222999999998</v>
      </c>
      <c r="H9" s="35">
        <v>734.25844999999993</v>
      </c>
      <c r="I9" s="35">
        <v>773.55259999999998</v>
      </c>
      <c r="J9" s="35">
        <v>761.40612499999997</v>
      </c>
      <c r="K9" s="35">
        <v>758.13317899999993</v>
      </c>
    </row>
    <row r="10" spans="1:12" ht="12.95" customHeight="1">
      <c r="A10" s="129" t="s">
        <v>116</v>
      </c>
      <c r="B10" s="27" t="s">
        <v>66</v>
      </c>
      <c r="C10" s="35">
        <v>30.106000000000002</v>
      </c>
      <c r="D10" s="35">
        <v>30.106000000000002</v>
      </c>
      <c r="E10" s="35">
        <v>28.235999999999997</v>
      </c>
      <c r="F10" s="35">
        <v>30.337199999999996</v>
      </c>
      <c r="G10" s="35">
        <v>27.610399999999991</v>
      </c>
      <c r="H10" s="35">
        <v>23.090099999999996</v>
      </c>
      <c r="I10" s="35">
        <v>21.265999999999998</v>
      </c>
      <c r="J10" s="35">
        <v>21.821899999999999</v>
      </c>
      <c r="K10" s="35">
        <v>23.271999999999995</v>
      </c>
    </row>
    <row r="11" spans="1:12" ht="12.95" customHeight="1">
      <c r="A11" s="143" t="s">
        <v>117</v>
      </c>
      <c r="B11" s="27" t="s">
        <v>66</v>
      </c>
      <c r="C11" s="35">
        <v>2948.3114248843563</v>
      </c>
      <c r="D11" s="35">
        <v>2939.2191083019998</v>
      </c>
      <c r="E11" s="35">
        <v>2878.3382247999998</v>
      </c>
      <c r="F11" s="35">
        <v>2913.6698663999996</v>
      </c>
      <c r="G11" s="35">
        <v>2878.8200879999999</v>
      </c>
      <c r="H11" s="35">
        <v>2808.0834684000001</v>
      </c>
      <c r="I11" s="35">
        <v>2854.3798947999999</v>
      </c>
      <c r="J11" s="35">
        <v>2933.8590679999998</v>
      </c>
      <c r="K11" s="35">
        <v>2954.34110242</v>
      </c>
    </row>
    <row r="12" spans="1:12" ht="12.95" customHeight="1">
      <c r="A12" s="129" t="s">
        <v>118</v>
      </c>
      <c r="B12" s="27" t="s">
        <v>66</v>
      </c>
      <c r="C12" s="35">
        <v>455.07448592535599</v>
      </c>
      <c r="D12" s="35">
        <v>442.45717560000003</v>
      </c>
      <c r="E12" s="35">
        <v>471.90612479999999</v>
      </c>
      <c r="F12" s="35">
        <v>484.60271640000002</v>
      </c>
      <c r="G12" s="35">
        <v>462.71233800000005</v>
      </c>
      <c r="H12" s="35">
        <v>446.07831840000006</v>
      </c>
      <c r="I12" s="35">
        <v>446.51724480000007</v>
      </c>
      <c r="J12" s="35">
        <v>467.39206800000005</v>
      </c>
      <c r="K12" s="35">
        <v>492.04391742000001</v>
      </c>
    </row>
    <row r="13" spans="1:12" ht="12.95" customHeight="1">
      <c r="A13" s="129" t="s">
        <v>119</v>
      </c>
      <c r="B13" s="27" t="s">
        <v>66</v>
      </c>
      <c r="C13" s="35">
        <v>1997.1474727680002</v>
      </c>
      <c r="D13" s="35">
        <v>1990.2911999999997</v>
      </c>
      <c r="E13" s="35">
        <v>1953.7556999999999</v>
      </c>
      <c r="F13" s="35">
        <v>1962.6693499999999</v>
      </c>
      <c r="G13" s="35">
        <v>1950.2907499999999</v>
      </c>
      <c r="H13" s="35">
        <v>1895.4863500000001</v>
      </c>
      <c r="I13" s="35">
        <v>1923.20595</v>
      </c>
      <c r="J13" s="35">
        <v>1975.24</v>
      </c>
      <c r="K13" s="35">
        <v>1963.1364570000003</v>
      </c>
    </row>
    <row r="14" spans="1:12" ht="12.95" customHeight="1">
      <c r="A14" s="129" t="s">
        <v>120</v>
      </c>
      <c r="B14" s="27" t="s">
        <v>66</v>
      </c>
      <c r="C14" s="35">
        <v>491.58496619100009</v>
      </c>
      <c r="D14" s="35">
        <v>501.96623270200007</v>
      </c>
      <c r="E14" s="35">
        <v>448.17189999999999</v>
      </c>
      <c r="F14" s="35">
        <v>461.89329999999995</v>
      </c>
      <c r="G14" s="35">
        <v>461.3125</v>
      </c>
      <c r="H14" s="35">
        <v>462.01430000000005</v>
      </c>
      <c r="I14" s="35">
        <v>480.15219999999999</v>
      </c>
      <c r="J14" s="35">
        <v>486.72250000000003</v>
      </c>
      <c r="K14" s="35">
        <v>494.656228</v>
      </c>
    </row>
    <row r="15" spans="1:12" ht="12.95" customHeight="1">
      <c r="A15" s="129" t="s">
        <v>121</v>
      </c>
      <c r="B15" s="27" t="s">
        <v>66</v>
      </c>
      <c r="C15" s="35">
        <v>4.5045000000000011</v>
      </c>
      <c r="D15" s="35">
        <v>4.5045000000000011</v>
      </c>
      <c r="E15" s="35">
        <v>4.5045000000000011</v>
      </c>
      <c r="F15" s="35">
        <v>4.5045000000000011</v>
      </c>
      <c r="G15" s="35">
        <v>4.5045000000000011</v>
      </c>
      <c r="H15" s="35">
        <v>4.5045000000000011</v>
      </c>
      <c r="I15" s="35">
        <v>4.5045000000000011</v>
      </c>
      <c r="J15" s="35">
        <v>4.5045000000000011</v>
      </c>
      <c r="K15" s="35">
        <v>4.5045000000000011</v>
      </c>
    </row>
    <row r="16" spans="1:12" ht="12.95" customHeight="1">
      <c r="A16" s="143" t="s">
        <v>477</v>
      </c>
      <c r="B16" s="36" t="s">
        <v>68</v>
      </c>
      <c r="C16" s="35">
        <v>1226.8328313000002</v>
      </c>
      <c r="D16" s="35">
        <v>1217.1401510205001</v>
      </c>
      <c r="E16" s="35">
        <v>1240.1629079367999</v>
      </c>
      <c r="F16" s="35">
        <v>1261.9313550970001</v>
      </c>
      <c r="G16" s="35">
        <v>1278.0999999999999</v>
      </c>
      <c r="H16" s="35">
        <v>1281.712</v>
      </c>
      <c r="I16" s="35">
        <v>1302.8</v>
      </c>
      <c r="J16" s="35">
        <v>1338.6880000000001</v>
      </c>
      <c r="K16" s="35">
        <v>1350.2270000000001</v>
      </c>
    </row>
    <row r="17" spans="1:11" ht="12.95" customHeight="1">
      <c r="A17" s="129" t="s">
        <v>122</v>
      </c>
      <c r="B17" s="36" t="s">
        <v>68</v>
      </c>
      <c r="C17" s="35">
        <v>120.83288438000001</v>
      </c>
      <c r="D17" s="35">
        <v>124.94495686340002</v>
      </c>
      <c r="E17" s="35">
        <v>125.443555011</v>
      </c>
      <c r="F17" s="35">
        <v>125.267639657</v>
      </c>
      <c r="G17" s="35">
        <v>125.6</v>
      </c>
      <c r="H17" s="35">
        <v>122.72</v>
      </c>
      <c r="I17" s="35">
        <v>120.3</v>
      </c>
      <c r="J17" s="35">
        <v>121.227</v>
      </c>
      <c r="K17" s="35">
        <v>120.92700000000001</v>
      </c>
    </row>
    <row r="18" spans="1:11" ht="12.95" customHeight="1">
      <c r="A18" s="129" t="s">
        <v>123</v>
      </c>
      <c r="B18" s="36" t="s">
        <v>68</v>
      </c>
      <c r="C18" s="35">
        <v>148.38331358000002</v>
      </c>
      <c r="D18" s="35">
        <v>155.02010132720002</v>
      </c>
      <c r="E18" s="35">
        <v>152.93309174859999</v>
      </c>
      <c r="F18" s="35">
        <v>149.96548031020001</v>
      </c>
      <c r="G18" s="35">
        <v>148.69999999999999</v>
      </c>
      <c r="H18" s="35">
        <v>150.88300000000001</v>
      </c>
      <c r="I18" s="35">
        <v>155.4</v>
      </c>
      <c r="J18" s="35">
        <v>155.322</v>
      </c>
      <c r="K18" s="35">
        <v>161.108</v>
      </c>
    </row>
    <row r="19" spans="1:11" ht="12.95" customHeight="1">
      <c r="A19" s="129" t="s">
        <v>124</v>
      </c>
      <c r="B19" s="36" t="s">
        <v>68</v>
      </c>
      <c r="C19" s="35">
        <v>45.695207510000003</v>
      </c>
      <c r="D19" s="35">
        <v>47.477448064599997</v>
      </c>
      <c r="E19" s="35">
        <v>48.064670229099988</v>
      </c>
      <c r="F19" s="35">
        <v>49.17283357689999</v>
      </c>
      <c r="G19" s="35">
        <v>49.4</v>
      </c>
      <c r="H19" s="35">
        <v>56.061</v>
      </c>
      <c r="I19" s="35">
        <v>59.6</v>
      </c>
      <c r="J19" s="35">
        <v>62.148000000000003</v>
      </c>
      <c r="K19" s="35">
        <v>63.999000000000002</v>
      </c>
    </row>
    <row r="20" spans="1:11" ht="12.95" customHeight="1">
      <c r="A20" s="129" t="s">
        <v>125</v>
      </c>
      <c r="B20" s="36" t="s">
        <v>68</v>
      </c>
      <c r="C20" s="35">
        <v>6.4291380399999998</v>
      </c>
      <c r="D20" s="35">
        <v>6.3236342360999993</v>
      </c>
      <c r="E20" s="35">
        <v>6.990840390699999</v>
      </c>
      <c r="F20" s="35">
        <v>7.4656071390000003</v>
      </c>
      <c r="G20" s="35">
        <v>6.8</v>
      </c>
      <c r="H20" s="35">
        <v>6.8730000000000002</v>
      </c>
      <c r="I20" s="35">
        <v>7.3</v>
      </c>
      <c r="J20" s="35">
        <v>7.7430000000000003</v>
      </c>
      <c r="K20" s="35">
        <v>8.0749999999999993</v>
      </c>
    </row>
    <row r="21" spans="1:11" ht="12.95" customHeight="1">
      <c r="A21" s="129" t="s">
        <v>126</v>
      </c>
      <c r="B21" s="36" t="s">
        <v>68</v>
      </c>
      <c r="C21" s="35">
        <v>61.109136980000009</v>
      </c>
      <c r="D21" s="35">
        <v>62.514146847099994</v>
      </c>
      <c r="E21" s="35">
        <v>65.033439748999996</v>
      </c>
      <c r="F21" s="35">
        <v>67.063984935999997</v>
      </c>
      <c r="G21" s="35">
        <v>64.7</v>
      </c>
      <c r="H21" s="35">
        <v>62.664000000000001</v>
      </c>
      <c r="I21" s="35">
        <v>60.7</v>
      </c>
      <c r="J21" s="35">
        <v>61.661999999999999</v>
      </c>
      <c r="K21" s="35">
        <v>62.093000000000004</v>
      </c>
    </row>
    <row r="22" spans="1:11" ht="12.95" customHeight="1">
      <c r="A22" s="129" t="s">
        <v>127</v>
      </c>
      <c r="B22" s="36" t="s">
        <v>68</v>
      </c>
      <c r="C22" s="35">
        <v>1.0500080899999999</v>
      </c>
      <c r="D22" s="35">
        <v>1.0071578263999998</v>
      </c>
      <c r="E22" s="35">
        <v>0.89294123660000002</v>
      </c>
      <c r="F22" s="35">
        <v>0.83377360580000004</v>
      </c>
      <c r="G22" s="35">
        <v>0.9</v>
      </c>
      <c r="H22" s="35">
        <v>0.89300000000000002</v>
      </c>
      <c r="I22" s="35">
        <v>0.8</v>
      </c>
      <c r="J22" s="35">
        <v>0.77300000000000002</v>
      </c>
      <c r="K22" s="35">
        <v>0.75</v>
      </c>
    </row>
    <row r="23" spans="1:11" ht="12.95" customHeight="1">
      <c r="A23" s="129" t="s">
        <v>128</v>
      </c>
      <c r="B23" s="36" t="s">
        <v>68</v>
      </c>
      <c r="C23" s="35">
        <v>26.626371350000003</v>
      </c>
      <c r="D23" s="35">
        <v>26.9319890055</v>
      </c>
      <c r="E23" s="35">
        <v>26.661549199699991</v>
      </c>
      <c r="F23" s="35">
        <v>25.758563211600009</v>
      </c>
      <c r="G23" s="35">
        <v>27.7</v>
      </c>
      <c r="H23" s="35">
        <v>25.007000000000001</v>
      </c>
      <c r="I23" s="35">
        <v>26.7</v>
      </c>
      <c r="J23" s="35">
        <v>25.706</v>
      </c>
      <c r="K23" s="35">
        <v>21.954999999999998</v>
      </c>
    </row>
    <row r="24" spans="1:11" ht="12.95" customHeight="1">
      <c r="A24" s="129" t="s">
        <v>140</v>
      </c>
      <c r="B24" s="36" t="s">
        <v>68</v>
      </c>
      <c r="C24" s="35">
        <v>33.936575019999999</v>
      </c>
      <c r="D24" s="35">
        <v>32.938471115200002</v>
      </c>
      <c r="E24" s="35">
        <v>33.294879678000008</v>
      </c>
      <c r="F24" s="35">
        <v>35.755880933100002</v>
      </c>
      <c r="G24" s="35">
        <v>34.299999999999997</v>
      </c>
      <c r="H24" s="35">
        <v>41.435000000000002</v>
      </c>
      <c r="I24" s="35">
        <v>42.8</v>
      </c>
      <c r="J24" s="35">
        <v>46.195</v>
      </c>
      <c r="K24" s="35">
        <v>46.558</v>
      </c>
    </row>
    <row r="25" spans="1:11" ht="12.95" customHeight="1">
      <c r="A25" s="129" t="s">
        <v>129</v>
      </c>
      <c r="B25" s="36" t="s">
        <v>68</v>
      </c>
      <c r="C25" s="35">
        <v>385.26817999999997</v>
      </c>
      <c r="D25" s="35">
        <v>374.81300679000009</v>
      </c>
      <c r="E25" s="35">
        <v>372.93270310000003</v>
      </c>
      <c r="F25" s="35">
        <v>394.61799754000003</v>
      </c>
      <c r="G25" s="35">
        <v>407.1</v>
      </c>
      <c r="H25" s="35">
        <v>400.50599999999997</v>
      </c>
      <c r="I25" s="35">
        <v>408.2</v>
      </c>
      <c r="J25" s="35">
        <v>430.79700000000003</v>
      </c>
      <c r="K25" s="35">
        <v>429.25900000000001</v>
      </c>
    </row>
    <row r="26" spans="1:11" ht="12.95" customHeight="1">
      <c r="A26" s="103" t="s">
        <v>130</v>
      </c>
      <c r="B26" s="36" t="s">
        <v>68</v>
      </c>
      <c r="C26" s="35">
        <v>296.01954755000003</v>
      </c>
      <c r="D26" s="35">
        <v>279.11539346180001</v>
      </c>
      <c r="E26" s="35">
        <v>299.34066315929999</v>
      </c>
      <c r="F26" s="35">
        <v>287.54770787070004</v>
      </c>
      <c r="G26" s="35">
        <v>291.8</v>
      </c>
      <c r="H26" s="35">
        <v>289.25799999999998</v>
      </c>
      <c r="I26" s="35">
        <v>290.2</v>
      </c>
      <c r="J26" s="35">
        <v>294.08100000000002</v>
      </c>
      <c r="K26" s="35">
        <v>296.887</v>
      </c>
    </row>
    <row r="27" spans="1:11" ht="12.95" customHeight="1">
      <c r="A27" s="103" t="s">
        <v>131</v>
      </c>
      <c r="B27" s="36" t="s">
        <v>68</v>
      </c>
      <c r="C27" s="35">
        <v>101.48246880000011</v>
      </c>
      <c r="D27" s="35">
        <v>106.05384548319989</v>
      </c>
      <c r="E27" s="35">
        <v>108.57457443479984</v>
      </c>
      <c r="F27" s="35">
        <v>118.48188631669996</v>
      </c>
      <c r="G27" s="35">
        <v>121.09999999999991</v>
      </c>
      <c r="H27" s="35">
        <v>125.41200000000003</v>
      </c>
      <c r="I27" s="35">
        <v>130.79999999999995</v>
      </c>
      <c r="J27" s="35">
        <v>133.03400000000011</v>
      </c>
      <c r="K27" s="35">
        <v>138.61599999999999</v>
      </c>
    </row>
    <row r="28" spans="1:11" ht="12.95" customHeight="1">
      <c r="A28" s="143" t="s">
        <v>478</v>
      </c>
      <c r="B28" s="27" t="s">
        <v>66</v>
      </c>
      <c r="C28" s="35">
        <v>730</v>
      </c>
      <c r="D28" s="35">
        <v>723.33333333333337</v>
      </c>
      <c r="E28" s="35">
        <v>716.66666666666674</v>
      </c>
      <c r="F28" s="35">
        <v>710</v>
      </c>
      <c r="G28" s="35">
        <v>751</v>
      </c>
      <c r="H28" s="35">
        <v>772</v>
      </c>
      <c r="I28" s="35">
        <v>778</v>
      </c>
      <c r="J28" s="35">
        <v>793</v>
      </c>
      <c r="K28" s="35">
        <v>804</v>
      </c>
    </row>
    <row r="29" spans="1:11" ht="24.95" customHeight="1">
      <c r="A29" s="100"/>
      <c r="B29" s="52"/>
      <c r="C29" s="133" t="s">
        <v>138</v>
      </c>
    </row>
    <row r="30" spans="1:11" ht="12.95" customHeight="1">
      <c r="A30" s="101" t="s">
        <v>115</v>
      </c>
      <c r="B30" s="27"/>
    </row>
    <row r="31" spans="1:11" ht="12.95" customHeight="1">
      <c r="A31" s="103" t="s">
        <v>96</v>
      </c>
      <c r="B31" s="27" t="s">
        <v>135</v>
      </c>
      <c r="C31" s="10">
        <v>30.305391939532996</v>
      </c>
      <c r="D31" s="10">
        <v>32.474063875329378</v>
      </c>
      <c r="E31" s="10">
        <v>31.080954455555329</v>
      </c>
      <c r="F31" s="10">
        <v>31.700828995383056</v>
      </c>
      <c r="G31" s="10">
        <v>33.225552726317254</v>
      </c>
      <c r="H31" s="10">
        <v>33.128056269272747</v>
      </c>
      <c r="I31" s="10">
        <v>32.073883015880028</v>
      </c>
      <c r="J31" s="10">
        <v>32.154815851226175</v>
      </c>
      <c r="K31" s="10">
        <v>31.071358781855945</v>
      </c>
    </row>
    <row r="32" spans="1:11" ht="12.95" customHeight="1">
      <c r="A32" s="129" t="s">
        <v>100</v>
      </c>
      <c r="B32" s="27" t="s">
        <v>135</v>
      </c>
      <c r="C32" s="10">
        <v>6.2609451611179558</v>
      </c>
      <c r="D32" s="10">
        <v>6.1058256398239186</v>
      </c>
      <c r="E32" s="10">
        <v>5.9899294456873378</v>
      </c>
      <c r="F32" s="10">
        <v>6.203448076979158</v>
      </c>
      <c r="G32" s="10">
        <v>5.9786725285977491</v>
      </c>
      <c r="H32" s="10">
        <v>5.6593227271824009</v>
      </c>
      <c r="I32" s="10">
        <v>5.5642513058151115</v>
      </c>
      <c r="J32" s="10">
        <v>5.6763679676847225</v>
      </c>
      <c r="K32" s="10">
        <v>5.5663157980709705</v>
      </c>
    </row>
    <row r="33" spans="1:11" ht="12.95" customHeight="1">
      <c r="A33" s="129" t="s">
        <v>103</v>
      </c>
      <c r="B33" s="27" t="s">
        <v>135</v>
      </c>
      <c r="C33" s="10">
        <v>11.539818565402484</v>
      </c>
      <c r="D33" s="10">
        <v>12.160824831286318</v>
      </c>
      <c r="E33" s="10">
        <v>12.613222063060528</v>
      </c>
      <c r="F33" s="10">
        <v>13.077990338193864</v>
      </c>
      <c r="G33" s="10">
        <v>10.025623388533997</v>
      </c>
      <c r="H33" s="10">
        <v>9.4652434079370025</v>
      </c>
      <c r="I33" s="10">
        <v>9.3422611188203355</v>
      </c>
      <c r="J33" s="10">
        <v>9.1133771211654508</v>
      </c>
      <c r="K33" s="10">
        <v>10.364656529723115</v>
      </c>
    </row>
    <row r="34" spans="1:11" ht="12.95" customHeight="1">
      <c r="A34" s="129" t="s">
        <v>116</v>
      </c>
      <c r="B34" s="27" t="s">
        <v>135</v>
      </c>
      <c r="C34" s="10">
        <v>15.482737897893179</v>
      </c>
      <c r="D34" s="10">
        <v>10.829527604111629</v>
      </c>
      <c r="E34" s="10">
        <v>12.828613379190772</v>
      </c>
      <c r="F34" s="10">
        <v>15.824604136771729</v>
      </c>
      <c r="G34" s="10">
        <v>14.906758281614309</v>
      </c>
      <c r="H34" s="10">
        <v>16.71905412063413</v>
      </c>
      <c r="I34" s="10">
        <v>17.17789870493764</v>
      </c>
      <c r="J34" s="10">
        <v>17.439684767112407</v>
      </c>
      <c r="K34" s="10">
        <v>17.621863035331351</v>
      </c>
    </row>
    <row r="35" spans="1:11" ht="12.95" customHeight="1">
      <c r="A35" s="101" t="s">
        <v>117</v>
      </c>
      <c r="B35" s="27"/>
      <c r="C35" s="9"/>
      <c r="D35" s="9"/>
      <c r="E35" s="9"/>
      <c r="F35" s="9"/>
      <c r="G35" s="9"/>
      <c r="H35" s="9"/>
    </row>
    <row r="36" spans="1:11" ht="12.95" customHeight="1">
      <c r="A36" s="103" t="s">
        <v>118</v>
      </c>
      <c r="B36" s="27" t="s">
        <v>135</v>
      </c>
      <c r="C36" s="10">
        <v>30.365573190268801</v>
      </c>
      <c r="D36" s="10">
        <v>32.61113122354876</v>
      </c>
      <c r="E36" s="10">
        <v>31.311940794738121</v>
      </c>
      <c r="F36" s="10">
        <v>32.121105118836631</v>
      </c>
      <c r="G36" s="10">
        <v>33.966337940564159</v>
      </c>
      <c r="H36" s="10">
        <v>33.796272505983502</v>
      </c>
      <c r="I36" s="10">
        <v>32.708291682970184</v>
      </c>
      <c r="J36" s="10">
        <v>32.86436537631171</v>
      </c>
      <c r="K36" s="10">
        <v>31.940297897068227</v>
      </c>
    </row>
    <row r="37" spans="1:11" ht="12.95" customHeight="1">
      <c r="A37" s="103" t="s">
        <v>119</v>
      </c>
      <c r="B37" s="27" t="s">
        <v>135</v>
      </c>
      <c r="C37" s="10">
        <v>6.2609451611179576</v>
      </c>
      <c r="D37" s="10">
        <v>6.1058256398239177</v>
      </c>
      <c r="E37" s="10">
        <v>5.9899294456873378</v>
      </c>
      <c r="F37" s="10">
        <v>6.2034480769791589</v>
      </c>
      <c r="G37" s="10">
        <v>5.97867252859775</v>
      </c>
      <c r="H37" s="10">
        <v>5.6593227271824</v>
      </c>
      <c r="I37" s="10">
        <v>5.5642513058151115</v>
      </c>
      <c r="J37" s="10">
        <v>5.6763679676847225</v>
      </c>
      <c r="K37" s="10">
        <v>5.5663157980709705</v>
      </c>
    </row>
    <row r="38" spans="1:11" ht="12.95" customHeight="1">
      <c r="A38" s="103" t="s">
        <v>120</v>
      </c>
      <c r="B38" s="27" t="s">
        <v>135</v>
      </c>
      <c r="C38" s="10">
        <v>11.539818565402486</v>
      </c>
      <c r="D38" s="10">
        <v>12.160824831286314</v>
      </c>
      <c r="E38" s="10">
        <v>12.613222063060528</v>
      </c>
      <c r="F38" s="10">
        <v>13.077990338193862</v>
      </c>
      <c r="G38" s="10">
        <v>10.025623388533997</v>
      </c>
      <c r="H38" s="10">
        <v>9.4652434079370025</v>
      </c>
      <c r="I38" s="10">
        <v>9.3422611188203355</v>
      </c>
      <c r="J38" s="10">
        <v>9.1133771211654526</v>
      </c>
      <c r="K38" s="10">
        <v>10.364656529723115</v>
      </c>
    </row>
    <row r="39" spans="1:11" ht="12.95" customHeight="1">
      <c r="A39" s="103" t="s">
        <v>121</v>
      </c>
      <c r="B39" s="27" t="s">
        <v>135</v>
      </c>
      <c r="C39" s="10">
        <v>15.482737897893179</v>
      </c>
      <c r="D39" s="10">
        <v>10.829527604111629</v>
      </c>
      <c r="E39" s="10">
        <v>12.828613379190772</v>
      </c>
      <c r="F39" s="10">
        <v>15.824604136771729</v>
      </c>
      <c r="G39" s="10">
        <v>14.906758281614309</v>
      </c>
      <c r="H39" s="10">
        <v>16.71905412063413</v>
      </c>
      <c r="I39" s="10">
        <v>17.17789870493764</v>
      </c>
      <c r="J39" s="10">
        <v>17.439684767112407</v>
      </c>
      <c r="K39" s="10">
        <v>17.621863035331351</v>
      </c>
    </row>
    <row r="40" spans="1:11" ht="12.95" customHeight="1">
      <c r="A40" s="101" t="s">
        <v>63</v>
      </c>
      <c r="B40" s="27"/>
      <c r="C40" s="9"/>
      <c r="D40" s="9"/>
      <c r="E40" s="9"/>
      <c r="F40" s="9"/>
      <c r="G40" s="9"/>
      <c r="H40" s="9"/>
    </row>
    <row r="41" spans="1:11" ht="12.95" customHeight="1">
      <c r="A41" s="129" t="s">
        <v>122</v>
      </c>
      <c r="B41" s="36" t="s">
        <v>135</v>
      </c>
      <c r="C41" s="41">
        <v>39.135479117364603</v>
      </c>
      <c r="D41" s="41">
        <v>40.123426743712059</v>
      </c>
      <c r="E41" s="41">
        <v>41.187836687165039</v>
      </c>
      <c r="F41" s="41">
        <v>39.5430688412712</v>
      </c>
      <c r="G41" s="41">
        <v>38.141814270443433</v>
      </c>
      <c r="H41" s="41">
        <v>35.543830294068179</v>
      </c>
      <c r="I41" s="41">
        <v>35.249590201946987</v>
      </c>
      <c r="J41" s="41">
        <v>34.392013771957103</v>
      </c>
      <c r="K41" s="41">
        <v>36.454443465120448</v>
      </c>
    </row>
    <row r="42" spans="1:11" ht="12.95" customHeight="1">
      <c r="A42" s="129" t="s">
        <v>123</v>
      </c>
      <c r="B42" s="36" t="s">
        <v>135</v>
      </c>
      <c r="C42" s="41">
        <v>39.135479117364603</v>
      </c>
      <c r="D42" s="41">
        <v>40.123426743712059</v>
      </c>
      <c r="E42" s="41">
        <v>41.187836687165053</v>
      </c>
      <c r="F42" s="41">
        <v>39.5430688412712</v>
      </c>
      <c r="G42" s="41">
        <v>38.141814270443426</v>
      </c>
      <c r="H42" s="41">
        <v>35.543830294068179</v>
      </c>
      <c r="I42" s="41">
        <v>35.249590201947001</v>
      </c>
      <c r="J42" s="41">
        <v>34.392013771957096</v>
      </c>
      <c r="K42" s="41">
        <v>36.454443465120441</v>
      </c>
    </row>
    <row r="43" spans="1:11" ht="12.95" customHeight="1">
      <c r="A43" s="129" t="s">
        <v>124</v>
      </c>
      <c r="B43" s="36" t="s">
        <v>135</v>
      </c>
      <c r="C43" s="41">
        <v>39.135479117364618</v>
      </c>
      <c r="D43" s="41">
        <v>40.123426743712059</v>
      </c>
      <c r="E43" s="41">
        <v>41.187836687165046</v>
      </c>
      <c r="F43" s="41">
        <v>39.543068841271193</v>
      </c>
      <c r="G43" s="41">
        <v>38.141814270443433</v>
      </c>
      <c r="H43" s="41">
        <v>35.543830294068179</v>
      </c>
      <c r="I43" s="41">
        <v>35.249590201946994</v>
      </c>
      <c r="J43" s="41">
        <v>34.392013771957103</v>
      </c>
      <c r="K43" s="41">
        <v>36.454443465120448</v>
      </c>
    </row>
    <row r="44" spans="1:11" ht="12.95" customHeight="1">
      <c r="A44" s="129" t="s">
        <v>125</v>
      </c>
      <c r="B44" s="36" t="s">
        <v>135</v>
      </c>
      <c r="C44" s="41">
        <v>39.135479117364603</v>
      </c>
      <c r="D44" s="41">
        <v>40.123426743712066</v>
      </c>
      <c r="E44" s="41">
        <v>41.187836687165039</v>
      </c>
      <c r="F44" s="41">
        <v>39.5430688412712</v>
      </c>
      <c r="G44" s="41">
        <v>38.141814270443433</v>
      </c>
      <c r="H44" s="41">
        <v>35.543830294068179</v>
      </c>
      <c r="I44" s="41">
        <v>35.249590201946994</v>
      </c>
      <c r="J44" s="41">
        <v>34.392013771957096</v>
      </c>
      <c r="K44" s="41">
        <v>36.454443465120448</v>
      </c>
    </row>
    <row r="45" spans="1:11" ht="12.95" customHeight="1">
      <c r="A45" s="129" t="s">
        <v>126</v>
      </c>
      <c r="B45" s="36" t="s">
        <v>135</v>
      </c>
      <c r="C45" s="41">
        <v>39.135479117364603</v>
      </c>
      <c r="D45" s="41">
        <v>40.123426743712059</v>
      </c>
      <c r="E45" s="41">
        <v>41.187836687165039</v>
      </c>
      <c r="F45" s="41">
        <v>39.5430688412712</v>
      </c>
      <c r="G45" s="41">
        <v>38.14181427044344</v>
      </c>
      <c r="H45" s="41">
        <v>35.543830294068179</v>
      </c>
      <c r="I45" s="41">
        <v>35.249590201946987</v>
      </c>
      <c r="J45" s="41">
        <v>34.392013771957096</v>
      </c>
      <c r="K45" s="41">
        <v>36.454443465120448</v>
      </c>
    </row>
    <row r="46" spans="1:11" ht="12.95" customHeight="1">
      <c r="A46" s="129" t="s">
        <v>127</v>
      </c>
      <c r="B46" s="36" t="s">
        <v>135</v>
      </c>
      <c r="C46" s="41">
        <v>39.135479117364589</v>
      </c>
      <c r="D46" s="41">
        <v>40.123426743712059</v>
      </c>
      <c r="E46" s="41">
        <v>41.187836687165039</v>
      </c>
      <c r="F46" s="41">
        <v>39.5430688412712</v>
      </c>
      <c r="G46" s="41">
        <v>38.141814270443426</v>
      </c>
      <c r="H46" s="41">
        <v>35.543830294068179</v>
      </c>
      <c r="I46" s="41">
        <v>35.249590201946994</v>
      </c>
      <c r="J46" s="41">
        <v>34.392013771957096</v>
      </c>
      <c r="K46" s="41">
        <v>36.454443465120441</v>
      </c>
    </row>
    <row r="47" spans="1:11" ht="12.95" customHeight="1">
      <c r="A47" s="129" t="s">
        <v>128</v>
      </c>
      <c r="B47" s="36" t="s">
        <v>135</v>
      </c>
      <c r="C47" s="41">
        <v>39.135479117364603</v>
      </c>
      <c r="D47" s="41">
        <v>40.123426743712059</v>
      </c>
      <c r="E47" s="41">
        <v>41.187836687165046</v>
      </c>
      <c r="F47" s="41">
        <v>39.543068841271193</v>
      </c>
      <c r="G47" s="41">
        <v>38.141814270443433</v>
      </c>
      <c r="H47" s="41">
        <v>35.543830294068179</v>
      </c>
      <c r="I47" s="41">
        <v>35.249590201946987</v>
      </c>
      <c r="J47" s="41">
        <v>34.392013771957096</v>
      </c>
      <c r="K47" s="41">
        <v>36.454443465120441</v>
      </c>
    </row>
    <row r="48" spans="1:11" ht="12.95" customHeight="1">
      <c r="A48" s="129" t="s">
        <v>140</v>
      </c>
      <c r="B48" s="36" t="s">
        <v>135</v>
      </c>
      <c r="C48" s="41">
        <v>39.135479117364603</v>
      </c>
      <c r="D48" s="41">
        <v>40.123426743712066</v>
      </c>
      <c r="E48" s="41">
        <v>41.187836687165039</v>
      </c>
      <c r="F48" s="41">
        <v>39.5430688412712</v>
      </c>
      <c r="G48" s="41">
        <v>38.14181427044344</v>
      </c>
      <c r="H48" s="41">
        <v>35.543830294068179</v>
      </c>
      <c r="I48" s="41">
        <v>35.249590201946987</v>
      </c>
      <c r="J48" s="41">
        <v>34.392013771957096</v>
      </c>
      <c r="K48" s="41">
        <v>36.454443465120448</v>
      </c>
    </row>
    <row r="49" spans="1:11" ht="12.95" customHeight="1">
      <c r="A49" s="129" t="s">
        <v>129</v>
      </c>
      <c r="B49" s="36" t="s">
        <v>135</v>
      </c>
      <c r="C49" s="41">
        <v>39.135479117364603</v>
      </c>
      <c r="D49" s="41">
        <v>40.123426743712059</v>
      </c>
      <c r="E49" s="41">
        <v>41.187836687165039</v>
      </c>
      <c r="F49" s="41">
        <v>39.5430688412712</v>
      </c>
      <c r="G49" s="41">
        <v>38.141814270443433</v>
      </c>
      <c r="H49" s="41">
        <v>35.543830294068172</v>
      </c>
      <c r="I49" s="41">
        <v>35.249590201946987</v>
      </c>
      <c r="J49" s="41">
        <v>34.392013771957103</v>
      </c>
      <c r="K49" s="41">
        <v>36.454443465120448</v>
      </c>
    </row>
    <row r="50" spans="1:11" ht="12.95" customHeight="1">
      <c r="A50" s="129" t="s">
        <v>130</v>
      </c>
      <c r="B50" s="36" t="s">
        <v>135</v>
      </c>
      <c r="C50" s="41">
        <v>39.135479117364603</v>
      </c>
      <c r="D50" s="41">
        <v>40.123426743712066</v>
      </c>
      <c r="E50" s="41">
        <v>41.187836687165046</v>
      </c>
      <c r="F50" s="41">
        <v>39.543068841271193</v>
      </c>
      <c r="G50" s="41">
        <v>38.141814270443433</v>
      </c>
      <c r="H50" s="41">
        <v>35.543830294068179</v>
      </c>
      <c r="I50" s="41">
        <v>35.249590201946994</v>
      </c>
      <c r="J50" s="41">
        <v>34.392013771957096</v>
      </c>
      <c r="K50" s="41">
        <v>36.454443465120441</v>
      </c>
    </row>
    <row r="51" spans="1:11" ht="12.95" customHeight="1">
      <c r="A51" s="129" t="s">
        <v>131</v>
      </c>
      <c r="B51" s="36" t="s">
        <v>135</v>
      </c>
      <c r="C51" s="41">
        <v>39.135479117364603</v>
      </c>
      <c r="D51" s="41">
        <v>40.123426743712052</v>
      </c>
      <c r="E51" s="41">
        <v>41.187836687165046</v>
      </c>
      <c r="F51" s="41">
        <v>39.543068841271193</v>
      </c>
      <c r="G51" s="41">
        <v>38.141814270443433</v>
      </c>
      <c r="H51" s="41">
        <v>35.543830294068179</v>
      </c>
      <c r="I51" s="41">
        <v>35.249590201946994</v>
      </c>
      <c r="J51" s="41">
        <v>34.392013771957096</v>
      </c>
      <c r="K51" s="41">
        <v>36.454443465120441</v>
      </c>
    </row>
    <row r="52" spans="1:11" ht="12.95" customHeight="1">
      <c r="A52" s="143" t="s">
        <v>62</v>
      </c>
      <c r="B52" s="36" t="s">
        <v>135</v>
      </c>
      <c r="C52" s="41">
        <v>4.1955114142262842</v>
      </c>
      <c r="D52" s="41">
        <v>3.9328490370316196</v>
      </c>
      <c r="E52" s="41">
        <v>4.1123157114626556</v>
      </c>
      <c r="F52" s="41">
        <v>4.3170316404751539</v>
      </c>
      <c r="G52" s="41">
        <v>5.3497427694717246</v>
      </c>
      <c r="H52" s="41">
        <v>4.8893705176451689</v>
      </c>
      <c r="I52" s="41">
        <v>4.8959934863681855</v>
      </c>
      <c r="J52" s="41">
        <v>4.7699902634206799</v>
      </c>
      <c r="K52" s="41">
        <v>4.547094035512969</v>
      </c>
    </row>
    <row r="53" spans="1:11" ht="24.95" customHeight="1">
      <c r="A53" s="100"/>
      <c r="B53" s="52"/>
      <c r="C53" s="133" t="s">
        <v>134</v>
      </c>
    </row>
    <row r="54" spans="1:11" ht="12.95" customHeight="1">
      <c r="A54" s="101" t="s">
        <v>115</v>
      </c>
      <c r="B54" s="32" t="s">
        <v>8</v>
      </c>
      <c r="C54" s="35">
        <v>3693.2877255394055</v>
      </c>
      <c r="D54" s="35">
        <v>3979.9279626516823</v>
      </c>
      <c r="E54" s="35">
        <v>4047.874108196705</v>
      </c>
      <c r="F54" s="35">
        <v>4128.6820107182884</v>
      </c>
      <c r="G54" s="35">
        <v>3744.6555118314918</v>
      </c>
      <c r="H54" s="35">
        <v>3632.7570914505036</v>
      </c>
      <c r="I54" s="35">
        <v>3651.0840037358266</v>
      </c>
      <c r="J54" s="35">
        <v>3589.2447547309803</v>
      </c>
      <c r="K54" s="35">
        <v>3605.1272997726546</v>
      </c>
    </row>
    <row r="55" spans="1:11" ht="12.95" customHeight="1">
      <c r="A55" s="103" t="s">
        <v>96</v>
      </c>
      <c r="B55" s="32" t="s">
        <v>8</v>
      </c>
      <c r="C55" s="35">
        <v>1710.135831781789</v>
      </c>
      <c r="D55" s="35">
        <v>1813.5498017015186</v>
      </c>
      <c r="E55" s="35">
        <v>1677.6817560048028</v>
      </c>
      <c r="F55" s="35">
        <v>1572.520069931682</v>
      </c>
      <c r="G55" s="35">
        <v>1527.6216838116657</v>
      </c>
      <c r="H55" s="35">
        <v>1468.8696149594748</v>
      </c>
      <c r="I55" s="35">
        <v>1492.5846981872928</v>
      </c>
      <c r="J55" s="35">
        <v>1424.7988745711104</v>
      </c>
      <c r="K55" s="35">
        <v>1356.0417102691194</v>
      </c>
    </row>
    <row r="56" spans="1:11" ht="12.95" customHeight="1">
      <c r="A56" s="103" t="s">
        <v>100</v>
      </c>
      <c r="B56" s="32" t="s">
        <v>8</v>
      </c>
      <c r="C56" s="35">
        <v>1312.1194133692957</v>
      </c>
      <c r="D56" s="35">
        <v>1358.5064254067786</v>
      </c>
      <c r="E56" s="35">
        <v>1471.4382979402219</v>
      </c>
      <c r="F56" s="35">
        <v>1584.9767653234821</v>
      </c>
      <c r="G56" s="35">
        <v>1463.7233302622067</v>
      </c>
      <c r="H56" s="35">
        <v>1430.2895179774896</v>
      </c>
      <c r="I56" s="35">
        <v>1399.2957483283751</v>
      </c>
      <c r="J56" s="35">
        <v>1432.4910585089006</v>
      </c>
      <c r="K56" s="35">
        <v>1422.2969894355028</v>
      </c>
    </row>
    <row r="57" spans="1:11" ht="12.95" customHeight="1">
      <c r="A57" s="103" t="s">
        <v>103</v>
      </c>
      <c r="B57" s="32" t="s">
        <v>8</v>
      </c>
      <c r="C57" s="35">
        <v>624.42014967292403</v>
      </c>
      <c r="D57" s="35">
        <v>775.26835973844663</v>
      </c>
      <c r="E57" s="35">
        <v>862.53118151419733</v>
      </c>
      <c r="F57" s="35">
        <v>923.17775740131742</v>
      </c>
      <c r="G57" s="35">
        <v>712.1523418717511</v>
      </c>
      <c r="H57" s="35">
        <v>694.99349535845408</v>
      </c>
      <c r="I57" s="35">
        <v>722.6730378342379</v>
      </c>
      <c r="J57" s="35">
        <v>693.89811594902415</v>
      </c>
      <c r="K57" s="35">
        <v>785.77900041220926</v>
      </c>
    </row>
    <row r="58" spans="1:11" ht="12.95" customHeight="1">
      <c r="A58" s="103" t="s">
        <v>116</v>
      </c>
      <c r="B58" s="32" t="s">
        <v>8</v>
      </c>
      <c r="C58" s="35">
        <v>46.612330715397206</v>
      </c>
      <c r="D58" s="35">
        <v>32.603375804938473</v>
      </c>
      <c r="E58" s="35">
        <v>36.222872737483058</v>
      </c>
      <c r="F58" s="35">
        <v>48.007418061807122</v>
      </c>
      <c r="G58" s="35">
        <v>41.158155885868361</v>
      </c>
      <c r="H58" s="35">
        <v>38.604463155085405</v>
      </c>
      <c r="I58" s="35">
        <v>36.530519385920385</v>
      </c>
      <c r="J58" s="35">
        <v>38.05670570194502</v>
      </c>
      <c r="K58" s="35">
        <v>41.009599655823116</v>
      </c>
    </row>
    <row r="59" spans="1:11" ht="12.95" customHeight="1">
      <c r="A59" s="143" t="s">
        <v>117</v>
      </c>
      <c r="B59" s="32" t="s">
        <v>8</v>
      </c>
      <c r="C59" s="35">
        <v>3206.5171727240831</v>
      </c>
      <c r="D59" s="35">
        <v>3273.4505088170713</v>
      </c>
      <c r="E59" s="35">
        <v>3218.9833623611703</v>
      </c>
      <c r="F59" s="35">
        <v>3385.3210243372182</v>
      </c>
      <c r="G59" s="35">
        <v>3206.8886253682476</v>
      </c>
      <c r="H59" s="35">
        <v>3025.1342174010319</v>
      </c>
      <c r="I59" s="35">
        <v>2986.9102576925939</v>
      </c>
      <c r="J59" s="35">
        <v>3108.6975517121409</v>
      </c>
      <c r="K59" s="35">
        <v>3184.978636075447</v>
      </c>
    </row>
    <row r="60" spans="1:11" ht="12.95" customHeight="1">
      <c r="A60" s="129" t="s">
        <v>118</v>
      </c>
      <c r="B60" s="32" t="s">
        <v>8</v>
      </c>
      <c r="C60" s="35">
        <v>1381.8597609390347</v>
      </c>
      <c r="D60" s="35">
        <v>1442.9029014292357</v>
      </c>
      <c r="E60" s="35">
        <v>1477.6296640411897</v>
      </c>
      <c r="F60" s="35">
        <v>1556.5974794358176</v>
      </c>
      <c r="G60" s="35">
        <v>1571.664364177655</v>
      </c>
      <c r="H60" s="35">
        <v>1507.5784407657277</v>
      </c>
      <c r="I60" s="35">
        <v>1460.4816284394606</v>
      </c>
      <c r="J60" s="35">
        <v>1536.0543696741929</v>
      </c>
      <c r="K60" s="35">
        <v>1571.6029300835239</v>
      </c>
    </row>
    <row r="61" spans="1:11" ht="12.95" customHeight="1">
      <c r="A61" s="129" t="s">
        <v>119</v>
      </c>
      <c r="B61" s="32" t="s">
        <v>8</v>
      </c>
      <c r="C61" s="35">
        <v>1250.4030805665768</v>
      </c>
      <c r="D61" s="35">
        <v>1215.2371039675911</v>
      </c>
      <c r="E61" s="35">
        <v>1170.2858797109477</v>
      </c>
      <c r="F61" s="35">
        <v>1217.5317405003436</v>
      </c>
      <c r="G61" s="35">
        <v>1166.0149729803302</v>
      </c>
      <c r="H61" s="35">
        <v>1072.7168979619014</v>
      </c>
      <c r="I61" s="35">
        <v>1070.1201218638894</v>
      </c>
      <c r="J61" s="35">
        <v>1121.2189064489571</v>
      </c>
      <c r="K61" s="35">
        <v>1092.7437474368176</v>
      </c>
    </row>
    <row r="62" spans="1:11" ht="12.95" customHeight="1">
      <c r="A62" s="129" t="s">
        <v>120</v>
      </c>
      <c r="B62" s="32" t="s">
        <v>8</v>
      </c>
      <c r="C62" s="35">
        <v>567.28013193236563</v>
      </c>
      <c r="D62" s="35">
        <v>610.43234271097276</v>
      </c>
      <c r="E62" s="35">
        <v>565.28916971237572</v>
      </c>
      <c r="F62" s="35">
        <v>604.06361146764789</v>
      </c>
      <c r="G62" s="35">
        <v>462.49453894230902</v>
      </c>
      <c r="H62" s="35">
        <v>437.30778074476291</v>
      </c>
      <c r="I62" s="35">
        <v>448.57072291760448</v>
      </c>
      <c r="J62" s="35">
        <v>443.56856958564521</v>
      </c>
      <c r="K62" s="35">
        <v>512.69419035084059</v>
      </c>
    </row>
    <row r="63" spans="1:11" ht="12.95" customHeight="1">
      <c r="A63" s="129" t="s">
        <v>121</v>
      </c>
      <c r="B63" s="32" t="s">
        <v>8</v>
      </c>
      <c r="C63" s="35">
        <v>6.9741992861059838</v>
      </c>
      <c r="D63" s="35">
        <v>4.878160709272084</v>
      </c>
      <c r="E63" s="35">
        <v>5.7786488966564846</v>
      </c>
      <c r="F63" s="35">
        <v>7.1281929334088279</v>
      </c>
      <c r="G63" s="35">
        <v>6.7147492679531666</v>
      </c>
      <c r="H63" s="35">
        <v>7.531097928639646</v>
      </c>
      <c r="I63" s="35">
        <v>7.7377844716391619</v>
      </c>
      <c r="J63" s="35">
        <v>7.8557060033457855</v>
      </c>
      <c r="K63" s="35">
        <v>7.9377682042650095</v>
      </c>
    </row>
    <row r="64" spans="1:11" ht="12.95" customHeight="1">
      <c r="A64" s="143" t="s">
        <v>63</v>
      </c>
      <c r="B64" s="32" t="s">
        <v>8</v>
      </c>
      <c r="C64" s="35">
        <v>4801.2690649838451</v>
      </c>
      <c r="D64" s="35">
        <v>4883.5833686301667</v>
      </c>
      <c r="E64" s="35">
        <v>5107.9627317580607</v>
      </c>
      <c r="F64" s="35">
        <v>4990.0638447559322</v>
      </c>
      <c r="G64" s="35">
        <v>4874.905281905375</v>
      </c>
      <c r="H64" s="35">
        <v>4555.6953813870714</v>
      </c>
      <c r="I64" s="35">
        <v>4592.3166115096537</v>
      </c>
      <c r="J64" s="35">
        <v>4604.0176132353718</v>
      </c>
      <c r="K64" s="35">
        <v>4922.1773836579177</v>
      </c>
    </row>
    <row r="65" spans="1:11" ht="12.95" customHeight="1">
      <c r="A65" s="129" t="s">
        <v>122</v>
      </c>
      <c r="B65" s="32" t="s">
        <v>8</v>
      </c>
      <c r="C65" s="35">
        <v>472.88528233444219</v>
      </c>
      <c r="D65" s="35">
        <v>501.32198237048942</v>
      </c>
      <c r="E65" s="35">
        <v>516.67486572504708</v>
      </c>
      <c r="F65" s="35">
        <v>495.3466898540305</v>
      </c>
      <c r="G65" s="35">
        <v>479.06118723676946</v>
      </c>
      <c r="H65" s="35">
        <v>436.19388536880467</v>
      </c>
      <c r="I65" s="35">
        <v>424.05257012942218</v>
      </c>
      <c r="J65" s="35">
        <v>416.9240653533044</v>
      </c>
      <c r="K65" s="35">
        <v>440.83264849066211</v>
      </c>
    </row>
    <row r="66" spans="1:11" ht="12.95" customHeight="1">
      <c r="A66" s="129" t="s">
        <v>123</v>
      </c>
      <c r="B66" s="32" t="s">
        <v>8</v>
      </c>
      <c r="C66" s="35">
        <v>580.70520699754547</v>
      </c>
      <c r="D66" s="35">
        <v>621.99376794047316</v>
      </c>
      <c r="E66" s="35">
        <v>629.89832070045657</v>
      </c>
      <c r="F66" s="35">
        <v>593.00953117205404</v>
      </c>
      <c r="G66" s="35">
        <v>567.16877820149364</v>
      </c>
      <c r="H66" s="35">
        <v>536.29597462598895</v>
      </c>
      <c r="I66" s="35">
        <v>547.77863173825642</v>
      </c>
      <c r="J66" s="35">
        <v>534.18363630879207</v>
      </c>
      <c r="K66" s="35">
        <v>587.3102477778624</v>
      </c>
    </row>
    <row r="67" spans="1:11" ht="12.95" customHeight="1">
      <c r="A67" s="129" t="s">
        <v>124</v>
      </c>
      <c r="B67" s="32" t="s">
        <v>8</v>
      </c>
      <c r="C67" s="35">
        <v>178.83038392712481</v>
      </c>
      <c r="D67" s="35">
        <v>190.49579093983718</v>
      </c>
      <c r="E67" s="35">
        <v>197.9679787818614</v>
      </c>
      <c r="F67" s="35">
        <v>194.44447432517279</v>
      </c>
      <c r="G67" s="35">
        <v>188.42056249599054</v>
      </c>
      <c r="H67" s="35">
        <v>199.2622670115756</v>
      </c>
      <c r="I67" s="35">
        <v>210.0875576036041</v>
      </c>
      <c r="J67" s="35">
        <v>213.73948718995902</v>
      </c>
      <c r="K67" s="35">
        <v>233.30479273242435</v>
      </c>
    </row>
    <row r="68" spans="1:11" ht="12.95" customHeight="1">
      <c r="A68" s="129" t="s">
        <v>125</v>
      </c>
      <c r="B68" s="32" t="s">
        <v>8</v>
      </c>
      <c r="C68" s="35">
        <v>25.160739750707439</v>
      </c>
      <c r="D68" s="35">
        <v>25.372587502618792</v>
      </c>
      <c r="E68" s="35">
        <v>28.793759231818861</v>
      </c>
      <c r="F68" s="35">
        <v>29.521301703936274</v>
      </c>
      <c r="G68" s="35">
        <v>25.936433703901532</v>
      </c>
      <c r="H68" s="35">
        <v>24.429274561113061</v>
      </c>
      <c r="I68" s="35">
        <v>25.732200847421304</v>
      </c>
      <c r="J68" s="35">
        <v>26.629736263626381</v>
      </c>
      <c r="K68" s="35">
        <v>29.43696309808476</v>
      </c>
    </row>
    <row r="69" spans="1:11" ht="12.95" customHeight="1">
      <c r="A69" s="129" t="s">
        <v>126</v>
      </c>
      <c r="B69" s="32" t="s">
        <v>8</v>
      </c>
      <c r="C69" s="35">
        <v>239.15353541609633</v>
      </c>
      <c r="D69" s="35">
        <v>250.82817914652748</v>
      </c>
      <c r="E69" s="35">
        <v>267.85866955863992</v>
      </c>
      <c r="F69" s="35">
        <v>265.19157730942226</v>
      </c>
      <c r="G69" s="35">
        <v>246.77753832976904</v>
      </c>
      <c r="H69" s="35">
        <v>222.73185815474886</v>
      </c>
      <c r="I69" s="35">
        <v>213.9650125258182</v>
      </c>
      <c r="J69" s="35">
        <v>212.06803532064183</v>
      </c>
      <c r="K69" s="35">
        <v>226.35657580797243</v>
      </c>
    </row>
    <row r="70" spans="1:11" ht="12.95" customHeight="1">
      <c r="A70" s="129" t="s">
        <v>127</v>
      </c>
      <c r="B70" s="32" t="s">
        <v>8</v>
      </c>
      <c r="C70" s="35">
        <v>4.1092569679258881</v>
      </c>
      <c r="D70" s="35">
        <v>4.0410623266916659</v>
      </c>
      <c r="E70" s="35">
        <v>3.6778317824315998</v>
      </c>
      <c r="F70" s="35">
        <v>3.296996709218432</v>
      </c>
      <c r="G70" s="35">
        <v>3.4327632843399085</v>
      </c>
      <c r="H70" s="35">
        <v>3.1740640452602884</v>
      </c>
      <c r="I70" s="35">
        <v>2.8199672161557596</v>
      </c>
      <c r="J70" s="35">
        <v>2.6585026645722833</v>
      </c>
      <c r="K70" s="35">
        <v>2.734083259884033</v>
      </c>
    </row>
    <row r="71" spans="1:11" ht="12.95" customHeight="1">
      <c r="A71" s="129" t="s">
        <v>128</v>
      </c>
      <c r="B71" s="32" t="s">
        <v>8</v>
      </c>
      <c r="C71" s="35">
        <v>104.20357999391203</v>
      </c>
      <c r="D71" s="35">
        <v>108.06036879246378</v>
      </c>
      <c r="E71" s="35">
        <v>109.81315342640592</v>
      </c>
      <c r="F71" s="35">
        <v>101.85726383285348</v>
      </c>
      <c r="G71" s="35">
        <v>105.65282552912831</v>
      </c>
      <c r="H71" s="35">
        <v>88.88445641637631</v>
      </c>
      <c r="I71" s="35">
        <v>94.11640583919845</v>
      </c>
      <c r="J71" s="35">
        <v>88.40811060219292</v>
      </c>
      <c r="K71" s="35">
        <v>80.035730627671924</v>
      </c>
    </row>
    <row r="72" spans="1:11" ht="12.95" customHeight="1">
      <c r="A72" s="129" t="s">
        <v>140</v>
      </c>
      <c r="B72" s="32" t="s">
        <v>8</v>
      </c>
      <c r="C72" s="35">
        <v>132.81241230100872</v>
      </c>
      <c r="D72" s="35">
        <v>132.1604332840603</v>
      </c>
      <c r="E72" s="35">
        <v>137.13440666962745</v>
      </c>
      <c r="F72" s="35">
        <v>141.38972612178696</v>
      </c>
      <c r="G72" s="35">
        <v>130.82642294762098</v>
      </c>
      <c r="H72" s="35">
        <v>147.2758608234715</v>
      </c>
      <c r="I72" s="35">
        <v>150.86824606433308</v>
      </c>
      <c r="J72" s="35">
        <v>158.87390761955581</v>
      </c>
      <c r="K72" s="35">
        <v>169.72459788490778</v>
      </c>
    </row>
    <row r="73" spans="1:11" ht="12.95" customHeight="1">
      <c r="A73" s="129" t="s">
        <v>129</v>
      </c>
      <c r="B73" s="32" t="s">
        <v>8</v>
      </c>
      <c r="C73" s="35">
        <v>1507.7654812975065</v>
      </c>
      <c r="D73" s="35">
        <v>1503.8782220529019</v>
      </c>
      <c r="E73" s="35">
        <v>1536.0291270585808</v>
      </c>
      <c r="F73" s="35">
        <v>1560.4406642728811</v>
      </c>
      <c r="G73" s="35">
        <v>1552.7532589497523</v>
      </c>
      <c r="H73" s="35">
        <v>1423.5517295756067</v>
      </c>
      <c r="I73" s="35">
        <v>1438.888272043476</v>
      </c>
      <c r="J73" s="35">
        <v>1481.5976356917804</v>
      </c>
      <c r="K73" s="35">
        <v>1564.8397947394139</v>
      </c>
    </row>
    <row r="74" spans="1:11" ht="12.95" customHeight="1">
      <c r="A74" s="129" t="s">
        <v>130</v>
      </c>
      <c r="B74" s="32" t="s">
        <v>8</v>
      </c>
      <c r="C74" s="35">
        <v>1158.4866821474745</v>
      </c>
      <c r="D74" s="35">
        <v>1119.9066042606903</v>
      </c>
      <c r="E74" s="35">
        <v>1232.9194348032929</v>
      </c>
      <c r="F74" s="35">
        <v>1137.051880748083</v>
      </c>
      <c r="G74" s="35">
        <v>1112.9781404115395</v>
      </c>
      <c r="H74" s="35">
        <v>1028.1337263201572</v>
      </c>
      <c r="I74" s="35">
        <v>1022.9431076605017</v>
      </c>
      <c r="J74" s="35">
        <v>1011.4037802070916</v>
      </c>
      <c r="K74" s="35">
        <v>1082.2850357029213</v>
      </c>
    </row>
    <row r="75" spans="1:11" ht="12.95" customHeight="1">
      <c r="A75" s="103" t="s">
        <v>131</v>
      </c>
      <c r="B75" s="32" t="s">
        <v>8</v>
      </c>
      <c r="C75" s="35">
        <v>397.15650385010088</v>
      </c>
      <c r="D75" s="35">
        <v>425.52437001341286</v>
      </c>
      <c r="E75" s="35">
        <v>447.19518401989808</v>
      </c>
      <c r="F75" s="35">
        <v>468.51373870649343</v>
      </c>
      <c r="G75" s="35">
        <v>461.89737081506962</v>
      </c>
      <c r="H75" s="35">
        <v>445.76228448396796</v>
      </c>
      <c r="I75" s="35">
        <v>461.06463984146649</v>
      </c>
      <c r="J75" s="35">
        <v>457.53071601385437</v>
      </c>
      <c r="K75" s="35">
        <v>505.31691353611347</v>
      </c>
    </row>
    <row r="76" spans="1:11" ht="12.95" customHeight="1">
      <c r="A76" s="101" t="s">
        <v>62</v>
      </c>
      <c r="B76" s="32" t="s">
        <v>8</v>
      </c>
      <c r="C76" s="35">
        <v>306.27233323851874</v>
      </c>
      <c r="D76" s="35">
        <v>284.47608034528719</v>
      </c>
      <c r="E76" s="35">
        <v>294.71595932149035</v>
      </c>
      <c r="F76" s="35">
        <v>306.50924647373591</v>
      </c>
      <c r="G76" s="35">
        <v>401.7656819873265</v>
      </c>
      <c r="H76" s="35">
        <v>377.45940396220703</v>
      </c>
      <c r="I76" s="35">
        <v>380.90829323944484</v>
      </c>
      <c r="J76" s="35">
        <v>378.26022788925991</v>
      </c>
      <c r="K76" s="35">
        <v>365.5863604552427</v>
      </c>
    </row>
    <row r="77" spans="1:11" ht="12.95" customHeight="1">
      <c r="A77" s="144" t="s">
        <v>64</v>
      </c>
      <c r="B77" s="32" t="s">
        <v>8</v>
      </c>
      <c r="C77" s="38">
        <v>12007.346296485854</v>
      </c>
      <c r="D77" s="38">
        <v>12421.437920444207</v>
      </c>
      <c r="E77" s="38">
        <v>12669.536161637427</v>
      </c>
      <c r="F77" s="38">
        <v>12810.576126285174</v>
      </c>
      <c r="G77" s="38">
        <v>12228.215101092441</v>
      </c>
      <c r="H77" s="38">
        <v>11591.046094200814</v>
      </c>
      <c r="I77" s="38">
        <v>11611.21916617752</v>
      </c>
      <c r="J77" s="38">
        <v>11680.220147567752</v>
      </c>
      <c r="K77" s="38">
        <v>12077.869679961263</v>
      </c>
    </row>
    <row r="78" spans="1:11" ht="12.95" customHeight="1">
      <c r="A78" s="101" t="s">
        <v>133</v>
      </c>
      <c r="B78" s="27" t="s">
        <v>67</v>
      </c>
      <c r="C78" s="11">
        <v>48.868219105319945</v>
      </c>
      <c r="D78" s="11">
        <v>48.588535487865208</v>
      </c>
      <c r="E78" s="11">
        <v>48.157699265601153</v>
      </c>
      <c r="F78" s="11">
        <v>46.173204180364309</v>
      </c>
      <c r="G78" s="11">
        <v>48.696891082404278</v>
      </c>
      <c r="H78" s="11">
        <v>49.069303799398881</v>
      </c>
      <c r="I78" s="11">
        <v>48.834941484955849</v>
      </c>
      <c r="J78" s="11">
        <v>49.162318843897026</v>
      </c>
      <c r="K78" s="11">
        <v>49.012466899518756</v>
      </c>
    </row>
    <row r="79" spans="1:11" ht="15" customHeight="1">
      <c r="A79" s="7" t="s">
        <v>24</v>
      </c>
    </row>
    <row r="80" spans="1:11" s="2" customFormat="1" ht="15" customHeight="1">
      <c r="A80" s="2" t="s">
        <v>69</v>
      </c>
      <c r="B80" s="34"/>
    </row>
    <row r="81" spans="1:1">
      <c r="A81" s="33" t="s">
        <v>70</v>
      </c>
    </row>
    <row r="82" spans="1:1">
      <c r="A82" s="2" t="s">
        <v>479</v>
      </c>
    </row>
  </sheetData>
  <pageMargins left="0.59055118110236227" right="0.19685039370078741" top="0.59055118110236227" bottom="0.39370078740157483" header="0.11811023622047245" footer="0.11811023622047245"/>
  <pageSetup paperSize="9" scale="70" orientation="portrait" r:id="rId1"/>
  <headerFooter>
    <oddFooter>&amp;L&amp;"MetaNormalLF-Roman,Standard"&amp;10Statistisches Bundesamt, Tabellen zu den UGR, Teil 5, 2018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workbookViewId="0"/>
  </sheetViews>
  <sheetFormatPr baseColWidth="10" defaultRowHeight="12.75"/>
  <cols>
    <col min="1" max="1" width="25.7109375" style="74" customWidth="1"/>
    <col min="2" max="2" width="1.7109375" style="74" customWidth="1"/>
    <col min="3" max="3" width="70.7109375" style="74" customWidth="1"/>
    <col min="4" max="16384" width="11.42578125" style="74"/>
  </cols>
  <sheetData>
    <row r="1" spans="1:3" ht="15">
      <c r="A1" s="86" t="s">
        <v>345</v>
      </c>
    </row>
    <row r="3" spans="1:3">
      <c r="A3" s="141" t="s">
        <v>400</v>
      </c>
    </row>
    <row r="5" spans="1:3">
      <c r="A5" s="141" t="s">
        <v>439</v>
      </c>
      <c r="C5" s="74" t="s">
        <v>440</v>
      </c>
    </row>
    <row r="6" spans="1:3">
      <c r="A6" s="141" t="s">
        <v>441</v>
      </c>
      <c r="C6" s="74" t="s">
        <v>442</v>
      </c>
    </row>
    <row r="7" spans="1:3">
      <c r="A7" s="141"/>
      <c r="C7" s="74" t="s">
        <v>443</v>
      </c>
    </row>
    <row r="9" spans="1:3" ht="14.25">
      <c r="A9" s="141" t="s">
        <v>444</v>
      </c>
      <c r="C9" s="74" t="s">
        <v>445</v>
      </c>
    </row>
    <row r="10" spans="1:3">
      <c r="C10" s="74" t="s">
        <v>446</v>
      </c>
    </row>
    <row r="11" spans="1:3">
      <c r="C11" s="74" t="s">
        <v>447</v>
      </c>
    </row>
    <row r="12" spans="1:3">
      <c r="C12" s="74" t="s">
        <v>448</v>
      </c>
    </row>
    <row r="13" spans="1:3">
      <c r="C13" s="74" t="s">
        <v>449</v>
      </c>
    </row>
    <row r="15" spans="1:3">
      <c r="A15" s="141" t="s">
        <v>450</v>
      </c>
      <c r="C15" s="74" t="s">
        <v>451</v>
      </c>
    </row>
    <row r="16" spans="1:3">
      <c r="C16" s="74" t="s">
        <v>452</v>
      </c>
    </row>
    <row r="17" spans="1:7">
      <c r="C17" s="74" t="s">
        <v>453</v>
      </c>
    </row>
    <row r="19" spans="1:7">
      <c r="A19" s="141" t="s">
        <v>454</v>
      </c>
      <c r="C19" s="74" t="s">
        <v>455</v>
      </c>
    </row>
    <row r="20" spans="1:7">
      <c r="C20" s="74" t="s">
        <v>456</v>
      </c>
    </row>
    <row r="21" spans="1:7">
      <c r="C21" s="74" t="s">
        <v>457</v>
      </c>
    </row>
    <row r="22" spans="1:7">
      <c r="C22" s="74" t="s">
        <v>458</v>
      </c>
    </row>
    <row r="24" spans="1:7">
      <c r="A24" s="141" t="s">
        <v>459</v>
      </c>
      <c r="C24" s="74" t="s">
        <v>460</v>
      </c>
    </row>
    <row r="25" spans="1:7" ht="15">
      <c r="C25" s="74" t="s">
        <v>461</v>
      </c>
      <c r="G25" s="83"/>
    </row>
    <row r="26" spans="1:7">
      <c r="C26" s="74" t="s">
        <v>462</v>
      </c>
    </row>
    <row r="28" spans="1:7">
      <c r="A28" s="141" t="s">
        <v>463</v>
      </c>
      <c r="C28" s="74" t="s">
        <v>464</v>
      </c>
    </row>
    <row r="29" spans="1:7">
      <c r="C29" s="74" t="s">
        <v>465</v>
      </c>
    </row>
    <row r="30" spans="1:7">
      <c r="C30" s="74" t="s">
        <v>466</v>
      </c>
    </row>
    <row r="31" spans="1:7">
      <c r="C31" s="74" t="s">
        <v>467</v>
      </c>
    </row>
    <row r="33" spans="1:3">
      <c r="A33" s="141" t="s">
        <v>468</v>
      </c>
      <c r="C33" s="74" t="s">
        <v>469</v>
      </c>
    </row>
    <row r="34" spans="1:3">
      <c r="C34" s="74" t="s">
        <v>470</v>
      </c>
    </row>
    <row r="35" spans="1:3">
      <c r="C35" s="74" t="s">
        <v>471</v>
      </c>
    </row>
    <row r="36" spans="1:3">
      <c r="C36" s="74" t="s">
        <v>472</v>
      </c>
    </row>
    <row r="37" spans="1:3">
      <c r="C37" s="74" t="s">
        <v>473</v>
      </c>
    </row>
    <row r="38" spans="1:3">
      <c r="C38" s="74" t="s">
        <v>474</v>
      </c>
    </row>
    <row r="39" spans="1:3">
      <c r="C39" s="74" t="s">
        <v>475</v>
      </c>
    </row>
  </sheetData>
  <pageMargins left="0.78740157480314965" right="0.59055118110236227" top="0.78740157480314965" bottom="0.78740157480314965" header="0.11811023622047245" footer="0.11811023622047245"/>
  <pageSetup paperSize="9" scale="90" orientation="portrait" horizontalDpi="1200" verticalDpi="1200" r:id="rId1"/>
  <headerFooter alignWithMargins="0">
    <oddFooter>&amp;L&amp;"MetaNormalLF-Roman,Standard"&amp;10Statistisches Bundesamt,  Tabellen zu den UGR, Teil 5, 2018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workbookViewId="0"/>
  </sheetViews>
  <sheetFormatPr baseColWidth="10" defaultRowHeight="12"/>
  <cols>
    <col min="1" max="1" width="30.7109375" style="4" customWidth="1"/>
    <col min="2" max="2" width="13.7109375" style="6" customWidth="1"/>
    <col min="3" max="11" width="10.28515625" style="4" customWidth="1"/>
    <col min="12" max="16384" width="11.42578125" style="4"/>
  </cols>
  <sheetData>
    <row r="1" spans="1:12" ht="20.25" customHeight="1">
      <c r="A1" s="96" t="s">
        <v>480</v>
      </c>
    </row>
    <row r="2" spans="1:12" ht="15" customHeight="1"/>
    <row r="3" spans="1:12" ht="15" customHeight="1"/>
    <row r="4" spans="1:12" s="26" customFormat="1" ht="30" customHeight="1">
      <c r="A4" s="18" t="s">
        <v>114</v>
      </c>
      <c r="B4" s="17" t="s">
        <v>55</v>
      </c>
      <c r="C4" s="17">
        <v>2008</v>
      </c>
      <c r="D4" s="17">
        <v>2009</v>
      </c>
      <c r="E4" s="17">
        <v>2010</v>
      </c>
      <c r="F4" s="17">
        <v>2011</v>
      </c>
      <c r="G4" s="17">
        <v>2012</v>
      </c>
      <c r="H4" s="15">
        <v>2013</v>
      </c>
      <c r="I4" s="17">
        <v>2014</v>
      </c>
      <c r="J4" s="17">
        <v>2015</v>
      </c>
      <c r="K4" s="23">
        <v>2016</v>
      </c>
      <c r="L4" s="142"/>
    </row>
    <row r="5" spans="1:12" ht="24.95" customHeight="1">
      <c r="A5" s="100"/>
      <c r="B5" s="52"/>
      <c r="C5" s="133" t="s">
        <v>136</v>
      </c>
    </row>
    <row r="6" spans="1:12" ht="12.95" customHeight="1">
      <c r="A6" s="101" t="s">
        <v>115</v>
      </c>
      <c r="B6" s="27" t="s">
        <v>66</v>
      </c>
      <c r="C6" s="35">
        <v>1730.0809680000002</v>
      </c>
      <c r="D6" s="35">
        <v>1716.5123240000003</v>
      </c>
      <c r="E6" s="35">
        <v>1750.5031879999999</v>
      </c>
      <c r="F6" s="35">
        <v>1705.0652880000002</v>
      </c>
      <c r="G6" s="35">
        <v>1742.379741</v>
      </c>
      <c r="H6" s="35">
        <v>1762.909676</v>
      </c>
      <c r="I6" s="35">
        <v>1824.170781</v>
      </c>
      <c r="J6" s="35">
        <v>1831.159474</v>
      </c>
      <c r="K6" s="35">
        <v>1879.0465730000001</v>
      </c>
    </row>
    <row r="7" spans="1:12" ht="12.95" customHeight="1">
      <c r="A7" s="129" t="s">
        <v>96</v>
      </c>
      <c r="B7" s="27" t="s">
        <v>66</v>
      </c>
      <c r="C7" s="35">
        <v>203.711817</v>
      </c>
      <c r="D7" s="35">
        <v>223.73320800000002</v>
      </c>
      <c r="E7" s="35">
        <v>239.357675</v>
      </c>
      <c r="F7" s="35">
        <v>273.35380400000003</v>
      </c>
      <c r="G7" s="35">
        <v>256.783342</v>
      </c>
      <c r="H7" s="35">
        <v>254.57688399999998</v>
      </c>
      <c r="I7" s="35">
        <v>256.71058099999999</v>
      </c>
      <c r="J7" s="35">
        <v>282.14092599999998</v>
      </c>
      <c r="K7" s="35">
        <v>294.6247570000001</v>
      </c>
    </row>
    <row r="8" spans="1:12" ht="12.95" customHeight="1">
      <c r="A8" s="129" t="s">
        <v>100</v>
      </c>
      <c r="B8" s="27" t="s">
        <v>66</v>
      </c>
      <c r="C8" s="35">
        <v>1067.3476880000001</v>
      </c>
      <c r="D8" s="35">
        <v>1015.0016090000001</v>
      </c>
      <c r="E8" s="35">
        <v>1000.1564079999999</v>
      </c>
      <c r="F8" s="35">
        <v>905.64013000000011</v>
      </c>
      <c r="G8" s="35">
        <v>950.74535600000002</v>
      </c>
      <c r="H8" s="35">
        <v>918.12883999999997</v>
      </c>
      <c r="I8" s="35">
        <v>954.44059300000004</v>
      </c>
      <c r="J8" s="35">
        <v>907.93963799999983</v>
      </c>
      <c r="K8" s="35">
        <v>896.36730499999999</v>
      </c>
    </row>
    <row r="9" spans="1:12" ht="12.95" customHeight="1">
      <c r="A9" s="129" t="s">
        <v>103</v>
      </c>
      <c r="B9" s="27" t="s">
        <v>66</v>
      </c>
      <c r="C9" s="35">
        <v>423.67972499999996</v>
      </c>
      <c r="D9" s="35">
        <v>444.68137300000012</v>
      </c>
      <c r="E9" s="35">
        <v>478.61461100000008</v>
      </c>
      <c r="F9" s="35">
        <v>487.41704000000004</v>
      </c>
      <c r="G9" s="35">
        <v>505.50536299999993</v>
      </c>
      <c r="H9" s="35">
        <v>557.36102200000005</v>
      </c>
      <c r="I9" s="35">
        <v>580.41271000000006</v>
      </c>
      <c r="J9" s="35">
        <v>604.4471430000001</v>
      </c>
      <c r="K9" s="35">
        <v>648.94562799999994</v>
      </c>
    </row>
    <row r="10" spans="1:12" ht="12.95" customHeight="1">
      <c r="A10" s="129" t="s">
        <v>116</v>
      </c>
      <c r="B10" s="27" t="s">
        <v>66</v>
      </c>
      <c r="C10" s="35">
        <v>35.341737999999992</v>
      </c>
      <c r="D10" s="35">
        <v>33.096134000000006</v>
      </c>
      <c r="E10" s="35">
        <v>32.374494000000006</v>
      </c>
      <c r="F10" s="35">
        <v>38.654314000000007</v>
      </c>
      <c r="G10" s="35">
        <v>29.345680000000002</v>
      </c>
      <c r="H10" s="35">
        <v>32.842930000000003</v>
      </c>
      <c r="I10" s="35">
        <v>32.606896999999996</v>
      </c>
      <c r="J10" s="35">
        <v>36.631766999999996</v>
      </c>
      <c r="K10" s="35">
        <v>39.108882999999999</v>
      </c>
    </row>
    <row r="11" spans="1:12" ht="12.95" customHeight="1">
      <c r="A11" s="143" t="s">
        <v>117</v>
      </c>
      <c r="B11" s="27" t="s">
        <v>66</v>
      </c>
      <c r="C11" s="35">
        <v>333.606132</v>
      </c>
      <c r="D11" s="35">
        <v>354.66778900000008</v>
      </c>
      <c r="E11" s="35">
        <v>368.3888</v>
      </c>
      <c r="F11" s="35">
        <v>350.68709999999999</v>
      </c>
      <c r="G11" s="35">
        <v>346.71312499999999</v>
      </c>
      <c r="H11" s="35">
        <v>306.05796900000001</v>
      </c>
      <c r="I11" s="35">
        <v>287.29961400000002</v>
      </c>
      <c r="J11" s="35">
        <v>288.31491300000005</v>
      </c>
      <c r="K11" s="35">
        <v>303.83831700000002</v>
      </c>
    </row>
    <row r="12" spans="1:12" ht="12.95" customHeight="1">
      <c r="A12" s="129" t="s">
        <v>118</v>
      </c>
      <c r="B12" s="27" t="s">
        <v>66</v>
      </c>
      <c r="C12" s="35">
        <v>27.158964999999998</v>
      </c>
      <c r="D12" s="35">
        <v>30.028262999999999</v>
      </c>
      <c r="E12" s="35">
        <v>26.820174000000002</v>
      </c>
      <c r="F12" s="35">
        <v>26.179526999999997</v>
      </c>
      <c r="G12" s="35">
        <v>18.871358999999998</v>
      </c>
      <c r="H12" s="35">
        <v>16.034171999999998</v>
      </c>
      <c r="I12" s="35">
        <v>16.607060000000001</v>
      </c>
      <c r="J12" s="35">
        <v>16.927659999999999</v>
      </c>
      <c r="K12" s="35">
        <v>19.512672999999992</v>
      </c>
    </row>
    <row r="13" spans="1:12" ht="12.95" customHeight="1">
      <c r="A13" s="129" t="s">
        <v>119</v>
      </c>
      <c r="B13" s="27" t="s">
        <v>66</v>
      </c>
      <c r="C13" s="35">
        <v>109.23411399999999</v>
      </c>
      <c r="D13" s="35">
        <v>106.93241700000002</v>
      </c>
      <c r="E13" s="35">
        <v>118.644721</v>
      </c>
      <c r="F13" s="35">
        <v>101.525683</v>
      </c>
      <c r="G13" s="35">
        <v>101.72197800000001</v>
      </c>
      <c r="H13" s="35">
        <v>100.941473</v>
      </c>
      <c r="I13" s="35">
        <v>111.376677</v>
      </c>
      <c r="J13" s="35">
        <v>114.385998</v>
      </c>
      <c r="K13" s="35">
        <v>115.269012</v>
      </c>
    </row>
    <row r="14" spans="1:12" ht="12.95" customHeight="1">
      <c r="A14" s="129" t="s">
        <v>120</v>
      </c>
      <c r="B14" s="27" t="s">
        <v>66</v>
      </c>
      <c r="C14" s="35">
        <v>197.213053</v>
      </c>
      <c r="D14" s="35">
        <v>217.70710900000003</v>
      </c>
      <c r="E14" s="35">
        <v>222.92390499999999</v>
      </c>
      <c r="F14" s="35">
        <v>222.98189000000002</v>
      </c>
      <c r="G14" s="35">
        <v>226.11978799999997</v>
      </c>
      <c r="H14" s="35">
        <v>189.08232400000003</v>
      </c>
      <c r="I14" s="35">
        <v>159.31587700000003</v>
      </c>
      <c r="J14" s="35">
        <v>157.00125500000001</v>
      </c>
      <c r="K14" s="35">
        <v>169.05663200000004</v>
      </c>
    </row>
    <row r="15" spans="1:12" ht="12.95" customHeight="1">
      <c r="A15" s="143" t="s">
        <v>477</v>
      </c>
      <c r="B15" s="27" t="s">
        <v>68</v>
      </c>
      <c r="C15" s="35">
        <v>355.13600400247878</v>
      </c>
      <c r="D15" s="35">
        <v>332.92648170705502</v>
      </c>
      <c r="E15" s="35">
        <v>344.0424401972391</v>
      </c>
      <c r="F15" s="35">
        <v>359.10061640773233</v>
      </c>
      <c r="G15" s="35">
        <v>359.24554461727286</v>
      </c>
      <c r="H15" s="35">
        <v>360.5597608679401</v>
      </c>
      <c r="I15" s="35">
        <v>375.94121747557199</v>
      </c>
      <c r="J15" s="35">
        <v>395.62599251335894</v>
      </c>
      <c r="K15" s="35">
        <v>429.43801959959421</v>
      </c>
    </row>
    <row r="16" spans="1:12" ht="12.95" customHeight="1">
      <c r="A16" s="129" t="s">
        <v>122</v>
      </c>
      <c r="B16" s="27" t="s">
        <v>68</v>
      </c>
      <c r="C16" s="35">
        <v>85.117897151759266</v>
      </c>
      <c r="D16" s="35">
        <v>87.143276455367953</v>
      </c>
      <c r="E16" s="35">
        <v>77.083806814816</v>
      </c>
      <c r="F16" s="35">
        <v>84.656306944153243</v>
      </c>
      <c r="G16" s="35">
        <v>81.395101695090787</v>
      </c>
      <c r="H16" s="35">
        <v>76.795407198785668</v>
      </c>
      <c r="I16" s="35">
        <v>93.163901263199278</v>
      </c>
      <c r="J16" s="35">
        <v>106.40268379717402</v>
      </c>
      <c r="K16" s="35">
        <v>118.88375443008765</v>
      </c>
    </row>
    <row r="17" spans="1:11" ht="12.95" customHeight="1">
      <c r="A17" s="129" t="s">
        <v>123</v>
      </c>
      <c r="B17" s="27" t="s">
        <v>68</v>
      </c>
      <c r="C17" s="35">
        <v>8.0016322075093438</v>
      </c>
      <c r="D17" s="35">
        <v>6.9290996477652653</v>
      </c>
      <c r="E17" s="35">
        <v>8.2307559319046337</v>
      </c>
      <c r="F17" s="35">
        <v>8.5487020749682383</v>
      </c>
      <c r="G17" s="35">
        <v>8.5079543689152786</v>
      </c>
      <c r="H17" s="35">
        <v>8.6524179976240756</v>
      </c>
      <c r="I17" s="35">
        <v>8.8513004967035318</v>
      </c>
      <c r="J17" s="35">
        <v>9.8623864720650261</v>
      </c>
      <c r="K17" s="35">
        <v>9.1690042446663345</v>
      </c>
    </row>
    <row r="18" spans="1:11" ht="12.95" customHeight="1">
      <c r="A18" s="129" t="s">
        <v>124</v>
      </c>
      <c r="B18" s="27" t="s">
        <v>68</v>
      </c>
      <c r="C18" s="35">
        <v>4.6542762261467008</v>
      </c>
      <c r="D18" s="35">
        <v>5.340859710083544</v>
      </c>
      <c r="E18" s="35">
        <v>5.3503217423935556</v>
      </c>
      <c r="F18" s="35">
        <v>4.9963569902468814</v>
      </c>
      <c r="G18" s="35">
        <v>4.4202788679598912</v>
      </c>
      <c r="H18" s="35">
        <v>3.8561008163576482</v>
      </c>
      <c r="I18" s="35">
        <v>3.8580641624862357</v>
      </c>
      <c r="J18" s="35">
        <v>4.0392038218375426</v>
      </c>
      <c r="K18" s="35">
        <v>4.1082616087072417</v>
      </c>
    </row>
    <row r="19" spans="1:11" ht="12.95" customHeight="1">
      <c r="A19" s="103" t="s">
        <v>125</v>
      </c>
      <c r="B19" s="27" t="s">
        <v>144</v>
      </c>
      <c r="C19" s="35"/>
      <c r="D19" s="35"/>
      <c r="E19" s="35"/>
      <c r="F19" s="35"/>
      <c r="G19" s="35"/>
      <c r="H19" s="35"/>
      <c r="I19" s="128"/>
      <c r="J19" s="128"/>
      <c r="K19" s="128"/>
    </row>
    <row r="20" spans="1:11" ht="12.95" customHeight="1">
      <c r="A20" s="129" t="s">
        <v>126</v>
      </c>
      <c r="B20" s="27" t="s">
        <v>68</v>
      </c>
      <c r="C20" s="35">
        <v>14.941552988747235</v>
      </c>
      <c r="D20" s="35">
        <v>12.691913046394996</v>
      </c>
      <c r="E20" s="35">
        <v>17.439678295692197</v>
      </c>
      <c r="F20" s="35">
        <v>23.289436488092147</v>
      </c>
      <c r="G20" s="35">
        <v>24.070644625620844</v>
      </c>
      <c r="H20" s="35">
        <v>25.171817006464988</v>
      </c>
      <c r="I20" s="35">
        <v>26.161311476813907</v>
      </c>
      <c r="J20" s="35">
        <v>22.270393244106117</v>
      </c>
      <c r="K20" s="35">
        <v>21.327446916411745</v>
      </c>
    </row>
    <row r="21" spans="1:11" ht="12.95" customHeight="1">
      <c r="A21" s="103" t="s">
        <v>127</v>
      </c>
      <c r="B21" s="27" t="s">
        <v>144</v>
      </c>
      <c r="C21" s="35"/>
      <c r="D21" s="35"/>
      <c r="E21" s="35"/>
      <c r="F21" s="35"/>
      <c r="G21" s="35"/>
      <c r="H21" s="35"/>
      <c r="I21" s="128"/>
      <c r="J21" s="128"/>
      <c r="K21" s="128"/>
    </row>
    <row r="22" spans="1:11" ht="12.95" customHeight="1">
      <c r="A22" s="103" t="s">
        <v>128</v>
      </c>
      <c r="B22" s="27" t="s">
        <v>144</v>
      </c>
      <c r="C22" s="35"/>
      <c r="D22" s="35"/>
      <c r="E22" s="35"/>
      <c r="F22" s="35"/>
      <c r="G22" s="35"/>
      <c r="H22" s="35"/>
      <c r="I22" s="128"/>
      <c r="J22" s="128"/>
      <c r="K22" s="128"/>
    </row>
    <row r="23" spans="1:11" ht="12.95" customHeight="1">
      <c r="A23" s="129" t="s">
        <v>140</v>
      </c>
      <c r="B23" s="27" t="s">
        <v>68</v>
      </c>
      <c r="C23" s="35">
        <v>10.295724683911887</v>
      </c>
      <c r="D23" s="35">
        <v>10.16070265287139</v>
      </c>
      <c r="E23" s="35">
        <v>10.859868868283208</v>
      </c>
      <c r="F23" s="35">
        <v>10.303272173377717</v>
      </c>
      <c r="G23" s="35">
        <v>9.6339499899594188</v>
      </c>
      <c r="H23" s="35">
        <v>8.3605113069158143</v>
      </c>
      <c r="I23" s="35">
        <v>8.8647581478537454</v>
      </c>
      <c r="J23" s="35">
        <v>9.3095111100742063</v>
      </c>
      <c r="K23" s="35">
        <v>10.497625929548329</v>
      </c>
    </row>
    <row r="24" spans="1:11" ht="12.95" customHeight="1">
      <c r="A24" s="129" t="s">
        <v>129</v>
      </c>
      <c r="B24" s="27" t="s">
        <v>68</v>
      </c>
      <c r="C24" s="35">
        <v>119.93211612852583</v>
      </c>
      <c r="D24" s="35">
        <v>107.46213366490818</v>
      </c>
      <c r="E24" s="35">
        <v>119.54700524186433</v>
      </c>
      <c r="F24" s="35">
        <v>112.85816700580013</v>
      </c>
      <c r="G24" s="35">
        <v>112.85909797752809</v>
      </c>
      <c r="H24" s="35">
        <v>118.53112069868996</v>
      </c>
      <c r="I24" s="35">
        <v>110.47447523459812</v>
      </c>
      <c r="J24" s="35">
        <v>113.01421735627295</v>
      </c>
      <c r="K24" s="35">
        <v>121.7973689854482</v>
      </c>
    </row>
    <row r="25" spans="1:11" ht="12.95" customHeight="1">
      <c r="A25" s="129" t="s">
        <v>130</v>
      </c>
      <c r="B25" s="27" t="s">
        <v>68</v>
      </c>
      <c r="C25" s="35">
        <v>112.19280461587852</v>
      </c>
      <c r="D25" s="35">
        <v>103.19849652966364</v>
      </c>
      <c r="E25" s="35">
        <v>105.5310033022852</v>
      </c>
      <c r="F25" s="35">
        <v>114.44837473109396</v>
      </c>
      <c r="G25" s="35">
        <v>118.35851709219857</v>
      </c>
      <c r="H25" s="35">
        <v>119.19238584310192</v>
      </c>
      <c r="I25" s="35">
        <v>124.56740669391719</v>
      </c>
      <c r="J25" s="35">
        <v>130.72759671182908</v>
      </c>
      <c r="K25" s="35">
        <v>143.65455748472473</v>
      </c>
    </row>
    <row r="26" spans="1:11" ht="12.95" customHeight="1">
      <c r="A26" s="103" t="s">
        <v>131</v>
      </c>
      <c r="B26" s="27" t="s">
        <v>68</v>
      </c>
      <c r="C26" s="35">
        <v>0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</row>
    <row r="27" spans="1:11" ht="12.95" customHeight="1">
      <c r="A27" s="101" t="s">
        <v>478</v>
      </c>
      <c r="B27" s="27" t="s">
        <v>66</v>
      </c>
      <c r="C27" s="35">
        <v>365</v>
      </c>
      <c r="D27" s="35">
        <v>460</v>
      </c>
      <c r="E27" s="35">
        <v>504</v>
      </c>
      <c r="F27" s="35">
        <v>420</v>
      </c>
      <c r="G27" s="35">
        <v>367</v>
      </c>
      <c r="H27" s="35">
        <v>377</v>
      </c>
      <c r="I27" s="35">
        <v>418</v>
      </c>
      <c r="J27" s="35">
        <v>448</v>
      </c>
      <c r="K27" s="35">
        <v>454</v>
      </c>
    </row>
    <row r="28" spans="1:11" s="1" customFormat="1" ht="24.95" customHeight="1">
      <c r="A28" s="97"/>
      <c r="B28" s="142"/>
      <c r="C28" s="133" t="s">
        <v>137</v>
      </c>
    </row>
    <row r="29" spans="1:11" ht="12.95" customHeight="1">
      <c r="A29" s="101" t="s">
        <v>115</v>
      </c>
      <c r="B29" s="27"/>
    </row>
    <row r="30" spans="1:11" ht="12.95" customHeight="1">
      <c r="A30" s="129" t="s">
        <v>96</v>
      </c>
      <c r="B30" s="36" t="s">
        <v>135</v>
      </c>
      <c r="C30" s="41">
        <v>49</v>
      </c>
      <c r="D30" s="41">
        <v>49</v>
      </c>
      <c r="E30" s="41">
        <v>49</v>
      </c>
      <c r="F30" s="41">
        <v>49</v>
      </c>
      <c r="G30" s="41">
        <v>49</v>
      </c>
      <c r="H30" s="41">
        <v>49</v>
      </c>
      <c r="I30" s="41">
        <v>49</v>
      </c>
      <c r="J30" s="41">
        <v>49</v>
      </c>
      <c r="K30" s="41">
        <v>49</v>
      </c>
    </row>
    <row r="31" spans="1:11" ht="12.95" customHeight="1">
      <c r="A31" s="129" t="s">
        <v>100</v>
      </c>
      <c r="B31" s="36" t="s">
        <v>135</v>
      </c>
      <c r="C31" s="41">
        <v>6.2609451611179558</v>
      </c>
      <c r="D31" s="41">
        <v>6.1058256398239186</v>
      </c>
      <c r="E31" s="41">
        <v>5.9899294456873378</v>
      </c>
      <c r="F31" s="41">
        <v>6.203448076979158</v>
      </c>
      <c r="G31" s="41">
        <v>5.9786725285977491</v>
      </c>
      <c r="H31" s="41">
        <v>5.6593227271824009</v>
      </c>
      <c r="I31" s="41">
        <v>5.5642513058151115</v>
      </c>
      <c r="J31" s="41">
        <v>5.6763679676847225</v>
      </c>
      <c r="K31" s="41">
        <v>5.5663157980709705</v>
      </c>
    </row>
    <row r="32" spans="1:11" ht="12.95" customHeight="1">
      <c r="A32" s="129" t="s">
        <v>103</v>
      </c>
      <c r="B32" s="36" t="s">
        <v>135</v>
      </c>
      <c r="C32" s="41">
        <v>11.539818565402484</v>
      </c>
      <c r="D32" s="41">
        <v>12.160824831286318</v>
      </c>
      <c r="E32" s="41">
        <v>12.613222063060528</v>
      </c>
      <c r="F32" s="41">
        <v>13.077990338193864</v>
      </c>
      <c r="G32" s="41">
        <v>10.025623388533997</v>
      </c>
      <c r="H32" s="41">
        <v>9.4652434079370025</v>
      </c>
      <c r="I32" s="41">
        <v>9.3422611188203355</v>
      </c>
      <c r="J32" s="41">
        <v>9.1133771211654508</v>
      </c>
      <c r="K32" s="41">
        <v>10.364656529723115</v>
      </c>
    </row>
    <row r="33" spans="1:11" ht="12.95" customHeight="1">
      <c r="A33" s="129" t="s">
        <v>116</v>
      </c>
      <c r="B33" s="36" t="s">
        <v>135</v>
      </c>
      <c r="C33" s="41">
        <v>15.482737897893179</v>
      </c>
      <c r="D33" s="41">
        <v>10.829527604111629</v>
      </c>
      <c r="E33" s="41">
        <v>12.828613379190772</v>
      </c>
      <c r="F33" s="41">
        <v>15.824604136771729</v>
      </c>
      <c r="G33" s="41">
        <v>14.906758281614309</v>
      </c>
      <c r="H33" s="41">
        <v>16.71905412063413</v>
      </c>
      <c r="I33" s="41">
        <v>17.17789870493764</v>
      </c>
      <c r="J33" s="41">
        <v>17.439684767112407</v>
      </c>
      <c r="K33" s="41">
        <v>17.621863035331351</v>
      </c>
    </row>
    <row r="34" spans="1:11" ht="12.95" customHeight="1">
      <c r="A34" s="143" t="s">
        <v>117</v>
      </c>
      <c r="B34" s="36"/>
      <c r="C34" s="37"/>
      <c r="D34" s="37"/>
      <c r="E34" s="37"/>
      <c r="F34" s="37"/>
      <c r="G34" s="37"/>
      <c r="H34" s="37"/>
    </row>
    <row r="35" spans="1:11" ht="12.95" customHeight="1">
      <c r="A35" s="129" t="s">
        <v>118</v>
      </c>
      <c r="B35" s="36" t="s">
        <v>135</v>
      </c>
      <c r="C35" s="41">
        <v>30.365573190268801</v>
      </c>
      <c r="D35" s="41">
        <v>32.61113122354876</v>
      </c>
      <c r="E35" s="41">
        <v>31.311940794738121</v>
      </c>
      <c r="F35" s="41">
        <v>32.121105118836631</v>
      </c>
      <c r="G35" s="41">
        <v>33.966337940564159</v>
      </c>
      <c r="H35" s="41">
        <v>33.796272505983502</v>
      </c>
      <c r="I35" s="41">
        <v>32.708291682970184</v>
      </c>
      <c r="J35" s="41">
        <v>32.86436537631171</v>
      </c>
      <c r="K35" s="41">
        <v>31.940297897068227</v>
      </c>
    </row>
    <row r="36" spans="1:11" ht="12.95" customHeight="1">
      <c r="A36" s="129" t="s">
        <v>119</v>
      </c>
      <c r="B36" s="36" t="s">
        <v>135</v>
      </c>
      <c r="C36" s="41">
        <v>6.2609451611179576</v>
      </c>
      <c r="D36" s="41">
        <v>6.1058256398239177</v>
      </c>
      <c r="E36" s="41">
        <v>5.9899294456873378</v>
      </c>
      <c r="F36" s="41">
        <v>6.2034480769791589</v>
      </c>
      <c r="G36" s="41">
        <v>5.97867252859775</v>
      </c>
      <c r="H36" s="41">
        <v>5.6593227271824</v>
      </c>
      <c r="I36" s="41">
        <v>5.5642513058151115</v>
      </c>
      <c r="J36" s="41">
        <v>5.6763679676847225</v>
      </c>
      <c r="K36" s="41">
        <v>5.5663157980709705</v>
      </c>
    </row>
    <row r="37" spans="1:11" ht="12.95" customHeight="1">
      <c r="A37" s="129" t="s">
        <v>120</v>
      </c>
      <c r="B37" s="36" t="s">
        <v>135</v>
      </c>
      <c r="C37" s="41">
        <v>11.539818565402486</v>
      </c>
      <c r="D37" s="41">
        <v>12.160824831286314</v>
      </c>
      <c r="E37" s="41">
        <v>12.613222063060528</v>
      </c>
      <c r="F37" s="41">
        <v>13.077990338193862</v>
      </c>
      <c r="G37" s="41">
        <v>10.025623388533997</v>
      </c>
      <c r="H37" s="41">
        <v>9.4652434079370025</v>
      </c>
      <c r="I37" s="41">
        <v>9.3422611188203355</v>
      </c>
      <c r="J37" s="41">
        <v>9.1133771211654526</v>
      </c>
      <c r="K37" s="41">
        <v>10.364656529723115</v>
      </c>
    </row>
    <row r="38" spans="1:11" ht="12.95" customHeight="1">
      <c r="A38" s="143" t="s">
        <v>165</v>
      </c>
      <c r="B38" s="36"/>
      <c r="C38" s="37"/>
      <c r="D38" s="37"/>
      <c r="E38" s="37"/>
      <c r="F38" s="37"/>
      <c r="G38" s="37"/>
      <c r="H38" s="37"/>
    </row>
    <row r="39" spans="1:11" ht="12.95" customHeight="1">
      <c r="A39" s="129" t="s">
        <v>122</v>
      </c>
      <c r="B39" s="36" t="s">
        <v>135</v>
      </c>
      <c r="C39" s="41">
        <v>39.135479117364603</v>
      </c>
      <c r="D39" s="41">
        <v>40.123426743712059</v>
      </c>
      <c r="E39" s="41">
        <v>41.187836687165039</v>
      </c>
      <c r="F39" s="41">
        <v>39.5430688412712</v>
      </c>
      <c r="G39" s="41">
        <v>38.141814270443433</v>
      </c>
      <c r="H39" s="41">
        <v>35.543830294068179</v>
      </c>
      <c r="I39" s="41">
        <v>35.249590201946987</v>
      </c>
      <c r="J39" s="41">
        <v>34.392013771957103</v>
      </c>
      <c r="K39" s="41">
        <v>36.454443465120448</v>
      </c>
    </row>
    <row r="40" spans="1:11" ht="12.95" customHeight="1">
      <c r="A40" s="129" t="s">
        <v>123</v>
      </c>
      <c r="B40" s="36" t="s">
        <v>135</v>
      </c>
      <c r="C40" s="41">
        <v>39.135479117364603</v>
      </c>
      <c r="D40" s="41">
        <v>40.123426743712059</v>
      </c>
      <c r="E40" s="41">
        <v>41.187836687165053</v>
      </c>
      <c r="F40" s="41">
        <v>39.5430688412712</v>
      </c>
      <c r="G40" s="41">
        <v>38.141814270443426</v>
      </c>
      <c r="H40" s="41">
        <v>35.543830294068179</v>
      </c>
      <c r="I40" s="41">
        <v>35.249590201947001</v>
      </c>
      <c r="J40" s="41">
        <v>34.392013771957096</v>
      </c>
      <c r="K40" s="41">
        <v>36.454443465120441</v>
      </c>
    </row>
    <row r="41" spans="1:11" ht="12.95" customHeight="1">
      <c r="A41" s="129" t="s">
        <v>124</v>
      </c>
      <c r="B41" s="36" t="s">
        <v>135</v>
      </c>
      <c r="C41" s="41">
        <v>39.135479117364618</v>
      </c>
      <c r="D41" s="41">
        <v>40.123426743712059</v>
      </c>
      <c r="E41" s="41">
        <v>41.187836687165046</v>
      </c>
      <c r="F41" s="41">
        <v>39.543068841271193</v>
      </c>
      <c r="G41" s="41">
        <v>38.141814270443433</v>
      </c>
      <c r="H41" s="41">
        <v>35.543830294068179</v>
      </c>
      <c r="I41" s="41">
        <v>35.249590201946994</v>
      </c>
      <c r="J41" s="41">
        <v>34.392013771957103</v>
      </c>
      <c r="K41" s="41">
        <v>36.454443465120448</v>
      </c>
    </row>
    <row r="42" spans="1:11" ht="12.95" customHeight="1">
      <c r="A42" s="129" t="s">
        <v>125</v>
      </c>
      <c r="B42" s="36" t="s">
        <v>135</v>
      </c>
      <c r="C42" s="41">
        <v>39.135479117364603</v>
      </c>
      <c r="D42" s="41">
        <v>40.123426743712066</v>
      </c>
      <c r="E42" s="41">
        <v>41.187836687165039</v>
      </c>
      <c r="F42" s="41">
        <v>39.5430688412712</v>
      </c>
      <c r="G42" s="41">
        <v>38.141814270443433</v>
      </c>
      <c r="H42" s="41">
        <v>35.543830294068179</v>
      </c>
      <c r="I42" s="41">
        <v>35.249590201946994</v>
      </c>
      <c r="J42" s="41">
        <v>34.392013771957096</v>
      </c>
      <c r="K42" s="41">
        <v>36.454443465120448</v>
      </c>
    </row>
    <row r="43" spans="1:11" ht="12.95" customHeight="1">
      <c r="A43" s="129" t="s">
        <v>126</v>
      </c>
      <c r="B43" s="36" t="s">
        <v>135</v>
      </c>
      <c r="C43" s="41">
        <v>39.135479117364603</v>
      </c>
      <c r="D43" s="41">
        <v>40.123426743712059</v>
      </c>
      <c r="E43" s="41">
        <v>41.187836687165039</v>
      </c>
      <c r="F43" s="41">
        <v>39.5430688412712</v>
      </c>
      <c r="G43" s="41">
        <v>38.14181427044344</v>
      </c>
      <c r="H43" s="41">
        <v>35.543830294068179</v>
      </c>
      <c r="I43" s="41">
        <v>35.249590201946987</v>
      </c>
      <c r="J43" s="41">
        <v>34.392013771957096</v>
      </c>
      <c r="K43" s="41">
        <v>36.454443465120448</v>
      </c>
    </row>
    <row r="44" spans="1:11" ht="12.95" customHeight="1">
      <c r="A44" s="129" t="s">
        <v>127</v>
      </c>
      <c r="B44" s="36" t="s">
        <v>135</v>
      </c>
      <c r="C44" s="41">
        <v>39.135479117364589</v>
      </c>
      <c r="D44" s="41">
        <v>40.123426743712059</v>
      </c>
      <c r="E44" s="41">
        <v>41.187836687165039</v>
      </c>
      <c r="F44" s="41">
        <v>39.5430688412712</v>
      </c>
      <c r="G44" s="41">
        <v>38.141814270443426</v>
      </c>
      <c r="H44" s="41">
        <v>35.543830294068179</v>
      </c>
      <c r="I44" s="41">
        <v>35.249590201946994</v>
      </c>
      <c r="J44" s="41">
        <v>34.392013771957096</v>
      </c>
      <c r="K44" s="41">
        <v>36.454443465120441</v>
      </c>
    </row>
    <row r="45" spans="1:11" ht="12.95" customHeight="1">
      <c r="A45" s="129" t="s">
        <v>128</v>
      </c>
      <c r="B45" s="36" t="s">
        <v>135</v>
      </c>
      <c r="C45" s="41">
        <v>39.135479117364603</v>
      </c>
      <c r="D45" s="41">
        <v>40.123426743712059</v>
      </c>
      <c r="E45" s="41">
        <v>41.187836687165046</v>
      </c>
      <c r="F45" s="41">
        <v>39.543068841271193</v>
      </c>
      <c r="G45" s="41">
        <v>38.141814270443433</v>
      </c>
      <c r="H45" s="41">
        <v>35.543830294068179</v>
      </c>
      <c r="I45" s="41">
        <v>35.249590201946987</v>
      </c>
      <c r="J45" s="41">
        <v>34.392013771957096</v>
      </c>
      <c r="K45" s="41">
        <v>36.454443465120441</v>
      </c>
    </row>
    <row r="46" spans="1:11" ht="12.95" customHeight="1">
      <c r="A46" s="129" t="s">
        <v>140</v>
      </c>
      <c r="B46" s="36" t="s">
        <v>135</v>
      </c>
      <c r="C46" s="41">
        <v>39.135479117364603</v>
      </c>
      <c r="D46" s="41">
        <v>40.123426743712066</v>
      </c>
      <c r="E46" s="41">
        <v>41.187836687165039</v>
      </c>
      <c r="F46" s="41">
        <v>39.5430688412712</v>
      </c>
      <c r="G46" s="41">
        <v>38.14181427044344</v>
      </c>
      <c r="H46" s="41">
        <v>35.543830294068179</v>
      </c>
      <c r="I46" s="41">
        <v>35.249590201946987</v>
      </c>
      <c r="J46" s="41">
        <v>34.392013771957096</v>
      </c>
      <c r="K46" s="41">
        <v>36.454443465120448</v>
      </c>
    </row>
    <row r="47" spans="1:11" ht="12.95" customHeight="1">
      <c r="A47" s="129" t="s">
        <v>129</v>
      </c>
      <c r="B47" s="36" t="s">
        <v>135</v>
      </c>
      <c r="C47" s="41">
        <v>39.135479117364603</v>
      </c>
      <c r="D47" s="41">
        <v>40.123426743712059</v>
      </c>
      <c r="E47" s="41">
        <v>41.187836687165039</v>
      </c>
      <c r="F47" s="41">
        <v>39.5430688412712</v>
      </c>
      <c r="G47" s="41">
        <v>38.141814270443433</v>
      </c>
      <c r="H47" s="41">
        <v>35.543830294068172</v>
      </c>
      <c r="I47" s="41">
        <v>35.249590201946987</v>
      </c>
      <c r="J47" s="41">
        <v>34.392013771957103</v>
      </c>
      <c r="K47" s="41">
        <v>36.454443465120448</v>
      </c>
    </row>
    <row r="48" spans="1:11" ht="12.95" customHeight="1">
      <c r="A48" s="129" t="s">
        <v>130</v>
      </c>
      <c r="B48" s="36" t="s">
        <v>135</v>
      </c>
      <c r="C48" s="41">
        <v>39.135479117364603</v>
      </c>
      <c r="D48" s="41">
        <v>40.123426743712066</v>
      </c>
      <c r="E48" s="41">
        <v>41.187836687165046</v>
      </c>
      <c r="F48" s="41">
        <v>39.543068841271193</v>
      </c>
      <c r="G48" s="41">
        <v>38.141814270443433</v>
      </c>
      <c r="H48" s="41">
        <v>35.543830294068179</v>
      </c>
      <c r="I48" s="41">
        <v>35.249590201946994</v>
      </c>
      <c r="J48" s="41">
        <v>34.392013771957096</v>
      </c>
      <c r="K48" s="41">
        <v>36.454443465120441</v>
      </c>
    </row>
    <row r="49" spans="1:11" ht="12.95" customHeight="1">
      <c r="A49" s="129" t="s">
        <v>131</v>
      </c>
      <c r="B49" s="36" t="s">
        <v>135</v>
      </c>
      <c r="C49" s="41">
        <v>39.135479117364603</v>
      </c>
      <c r="D49" s="41">
        <v>40.123426743712052</v>
      </c>
      <c r="E49" s="41">
        <v>41.187836687165046</v>
      </c>
      <c r="F49" s="41">
        <v>39.543068841271193</v>
      </c>
      <c r="G49" s="41">
        <v>38.141814270443433</v>
      </c>
      <c r="H49" s="41">
        <v>35.543830294068179</v>
      </c>
      <c r="I49" s="41">
        <v>35.249590201946994</v>
      </c>
      <c r="J49" s="41">
        <v>34.392013771957096</v>
      </c>
      <c r="K49" s="41">
        <v>36.454443465120441</v>
      </c>
    </row>
    <row r="50" spans="1:11" ht="12.95" customHeight="1">
      <c r="A50" s="143" t="s">
        <v>62</v>
      </c>
      <c r="B50" s="36" t="s">
        <v>135</v>
      </c>
      <c r="C50" s="41">
        <v>4.1955114142262842</v>
      </c>
      <c r="D50" s="41">
        <v>3.9328490370316196</v>
      </c>
      <c r="E50" s="41">
        <v>4.1123157114626556</v>
      </c>
      <c r="F50" s="41">
        <v>4.3170316404751539</v>
      </c>
      <c r="G50" s="41">
        <v>5.3497427694717246</v>
      </c>
      <c r="H50" s="41">
        <v>4.8893705176451689</v>
      </c>
      <c r="I50" s="41">
        <v>4.8959934863681855</v>
      </c>
      <c r="J50" s="41">
        <v>4.7699902634206799</v>
      </c>
      <c r="K50" s="41">
        <v>4.547094035512969</v>
      </c>
    </row>
    <row r="51" spans="1:11" ht="24.95" customHeight="1">
      <c r="A51" s="100"/>
      <c r="B51" s="52"/>
      <c r="C51" s="133" t="s">
        <v>139</v>
      </c>
    </row>
    <row r="52" spans="1:11" ht="12.95" customHeight="1">
      <c r="A52" s="101" t="s">
        <v>115</v>
      </c>
      <c r="B52" s="32" t="s">
        <v>8</v>
      </c>
      <c r="C52" s="35">
        <v>2210.0858398063665</v>
      </c>
      <c r="D52" s="35">
        <v>2292.6457820226005</v>
      </c>
      <c r="E52" s="35">
        <v>2417.1584631613346</v>
      </c>
      <c r="F52" s="35">
        <v>2599.8552475903184</v>
      </c>
      <c r="G52" s="35">
        <v>2377.2034248300861</v>
      </c>
      <c r="H52" s="35">
        <v>2349.4915190170345</v>
      </c>
      <c r="I52" s="35">
        <v>2387.2050852173675</v>
      </c>
      <c r="J52" s="35">
        <v>2512.6106084646794</v>
      </c>
      <c r="K52" s="35">
        <v>2684.1346504072071</v>
      </c>
    </row>
    <row r="53" spans="1:11" ht="12.95" customHeight="1">
      <c r="A53" s="129" t="s">
        <v>96</v>
      </c>
      <c r="B53" s="32" t="s">
        <v>8</v>
      </c>
      <c r="C53" s="35">
        <v>998.1879032999999</v>
      </c>
      <c r="D53" s="35">
        <v>1096.2927192000002</v>
      </c>
      <c r="E53" s="35">
        <v>1172.8526075</v>
      </c>
      <c r="F53" s="35">
        <v>1339.4336396000001</v>
      </c>
      <c r="G53" s="35">
        <v>1258.2383758000001</v>
      </c>
      <c r="H53" s="35">
        <v>1247.4267316</v>
      </c>
      <c r="I53" s="35">
        <v>1257.8818469</v>
      </c>
      <c r="J53" s="35">
        <v>1382.4905373999998</v>
      </c>
      <c r="K53" s="35">
        <v>1443.6613093000005</v>
      </c>
    </row>
    <row r="54" spans="1:11" ht="12.95" customHeight="1">
      <c r="A54" s="129" t="s">
        <v>100</v>
      </c>
      <c r="B54" s="32" t="s">
        <v>8</v>
      </c>
      <c r="C54" s="35">
        <v>668.26053424140378</v>
      </c>
      <c r="D54" s="35">
        <v>619.74228486947334</v>
      </c>
      <c r="E54" s="35">
        <v>599.08663185720786</v>
      </c>
      <c r="F54" s="35">
        <v>561.80915228836557</v>
      </c>
      <c r="G54" s="35">
        <v>568.41951416090865</v>
      </c>
      <c r="H54" s="35">
        <v>519.59874106936138</v>
      </c>
      <c r="I54" s="35">
        <v>531.07473159231995</v>
      </c>
      <c r="J54" s="35">
        <v>515.37994777344625</v>
      </c>
      <c r="K54" s="35">
        <v>498.94634906957998</v>
      </c>
    </row>
    <row r="55" spans="1:11" ht="12.95" customHeight="1">
      <c r="A55" s="129" t="s">
        <v>103</v>
      </c>
      <c r="B55" s="32" t="s">
        <v>8</v>
      </c>
      <c r="C55" s="35">
        <v>488.91871563396188</v>
      </c>
      <c r="D55" s="35">
        <v>540.7692282788895</v>
      </c>
      <c r="E55" s="35">
        <v>603.68723711683333</v>
      </c>
      <c r="F55" s="35">
        <v>637.44353397910527</v>
      </c>
      <c r="G55" s="35">
        <v>506.80063903221679</v>
      </c>
      <c r="H55" s="35">
        <v>527.5557739326531</v>
      </c>
      <c r="I55" s="35">
        <v>542.23670935021437</v>
      </c>
      <c r="J55" s="35">
        <v>550.85547639700223</v>
      </c>
      <c r="K55" s="35">
        <v>672.60985406854672</v>
      </c>
    </row>
    <row r="56" spans="1:11" ht="12.95" customHeight="1">
      <c r="A56" s="129" t="s">
        <v>116</v>
      </c>
      <c r="B56" s="32" t="s">
        <v>8</v>
      </c>
      <c r="C56" s="35">
        <v>54.718686631001141</v>
      </c>
      <c r="D56" s="35">
        <v>35.841549674237754</v>
      </c>
      <c r="E56" s="35">
        <v>41.531986687293148</v>
      </c>
      <c r="F56" s="35">
        <v>61.168921722847344</v>
      </c>
      <c r="G56" s="35">
        <v>43.744895836960339</v>
      </c>
      <c r="H56" s="35">
        <v>54.910272415019833</v>
      </c>
      <c r="I56" s="35">
        <v>56.011797374833499</v>
      </c>
      <c r="J56" s="35">
        <v>63.884646894231096</v>
      </c>
      <c r="K56" s="35">
        <v>68.91713796907986</v>
      </c>
    </row>
    <row r="57" spans="1:11" ht="12.95" customHeight="1">
      <c r="A57" s="143" t="s">
        <v>117</v>
      </c>
      <c r="B57" s="32" t="s">
        <v>8</v>
      </c>
      <c r="C57" s="35">
        <v>378.44091873058608</v>
      </c>
      <c r="D57" s="35">
        <v>427.96643356299342</v>
      </c>
      <c r="E57" s="35">
        <v>436.22539252154428</v>
      </c>
      <c r="F57" s="35">
        <v>438.68796447109742</v>
      </c>
      <c r="G57" s="35">
        <v>351.61451877980807</v>
      </c>
      <c r="H57" s="35">
        <v>290.28658393823878</v>
      </c>
      <c r="I57" s="35">
        <v>265.12869062190481</v>
      </c>
      <c r="J57" s="35">
        <v>263.64254635160887</v>
      </c>
      <c r="K57" s="35">
        <v>301.70782356635101</v>
      </c>
    </row>
    <row r="58" spans="1:11" ht="12.95" customHeight="1">
      <c r="A58" s="129" t="s">
        <v>118</v>
      </c>
      <c r="B58" s="32" t="s">
        <v>8</v>
      </c>
      <c r="C58" s="35">
        <v>82.469753947944866</v>
      </c>
      <c r="D58" s="35">
        <v>97.925562510823397</v>
      </c>
      <c r="E58" s="35">
        <v>83.979170039257468</v>
      </c>
      <c r="F58" s="35">
        <v>84.091533872842177</v>
      </c>
      <c r="G58" s="35">
        <v>64.099095719170677</v>
      </c>
      <c r="H58" s="35">
        <v>54.189524631981044</v>
      </c>
      <c r="I58" s="35">
        <v>54.318856247658687</v>
      </c>
      <c r="J58" s="35">
        <v>55.63168032059766</v>
      </c>
      <c r="K58" s="35">
        <v>62.324058838807971</v>
      </c>
    </row>
    <row r="59" spans="1:11" ht="12.95" customHeight="1">
      <c r="A59" s="129" t="s">
        <v>119</v>
      </c>
      <c r="B59" s="32" t="s">
        <v>8</v>
      </c>
      <c r="C59" s="35">
        <v>68.390879747730736</v>
      </c>
      <c r="D59" s="35">
        <v>65.291069344694307</v>
      </c>
      <c r="E59" s="35">
        <v>71.067350789325886</v>
      </c>
      <c r="F59" s="35">
        <v>62.980930297034568</v>
      </c>
      <c r="G59" s="35">
        <v>60.816239542322478</v>
      </c>
      <c r="H59" s="35">
        <v>57.126037226416862</v>
      </c>
      <c r="I59" s="35">
        <v>61.972782043459787</v>
      </c>
      <c r="J59" s="35">
        <v>64.929701499884885</v>
      </c>
      <c r="K59" s="35">
        <v>64.162372252363227</v>
      </c>
    </row>
    <row r="60" spans="1:11" ht="12.95" customHeight="1">
      <c r="A60" s="129" t="s">
        <v>120</v>
      </c>
      <c r="B60" s="32" t="s">
        <v>8</v>
      </c>
      <c r="C60" s="35">
        <v>227.58028503491045</v>
      </c>
      <c r="D60" s="35">
        <v>264.74980170747568</v>
      </c>
      <c r="E60" s="35">
        <v>281.17887169296091</v>
      </c>
      <c r="F60" s="35">
        <v>291.61550030122066</v>
      </c>
      <c r="G60" s="35">
        <v>226.6991835183149</v>
      </c>
      <c r="H60" s="35">
        <v>178.97102207984088</v>
      </c>
      <c r="I60" s="35">
        <v>148.83705233078632</v>
      </c>
      <c r="J60" s="35">
        <v>143.08116453112632</v>
      </c>
      <c r="K60" s="35">
        <v>175.22139247517981</v>
      </c>
    </row>
    <row r="61" spans="1:11" ht="12.95" customHeight="1">
      <c r="A61" s="143" t="s">
        <v>63</v>
      </c>
      <c r="B61" s="32" t="s">
        <v>8</v>
      </c>
      <c r="C61" s="35">
        <v>1389.8417668463321</v>
      </c>
      <c r="D61" s="35">
        <v>1335.8151299814813</v>
      </c>
      <c r="E61" s="35">
        <v>1417.036384029763</v>
      </c>
      <c r="F61" s="35">
        <v>1419.9940395553881</v>
      </c>
      <c r="G61" s="35">
        <v>1370.2276840276322</v>
      </c>
      <c r="H61" s="35">
        <v>1281.5674951159867</v>
      </c>
      <c r="I61" s="35">
        <v>1325.1773856034947</v>
      </c>
      <c r="J61" s="35">
        <v>1360.6374583063639</v>
      </c>
      <c r="K61" s="35">
        <v>1565.4924007266693</v>
      </c>
    </row>
    <row r="62" spans="1:11" ht="12.95" customHeight="1">
      <c r="A62" s="129" t="s">
        <v>122</v>
      </c>
      <c r="B62" s="32" t="s">
        <v>8</v>
      </c>
      <c r="C62" s="35">
        <v>333.1129686496663</v>
      </c>
      <c r="D62" s="35">
        <v>349.64868690640043</v>
      </c>
      <c r="E62" s="35">
        <v>317.4915246313621</v>
      </c>
      <c r="F62" s="35">
        <v>334.75701733404367</v>
      </c>
      <c r="G62" s="35">
        <v>310.4556851378008</v>
      </c>
      <c r="H62" s="35">
        <v>272.96029208374995</v>
      </c>
      <c r="I62" s="35">
        <v>328.39893411424259</v>
      </c>
      <c r="J62" s="35">
        <v>365.94025665256061</v>
      </c>
      <c r="K62" s="35">
        <v>433.38411047928929</v>
      </c>
    </row>
    <row r="63" spans="1:11" ht="12.95" customHeight="1">
      <c r="A63" s="129" t="s">
        <v>123</v>
      </c>
      <c r="B63" s="32" t="s">
        <v>8</v>
      </c>
      <c r="C63" s="35">
        <v>31.314771016181396</v>
      </c>
      <c r="D63" s="35">
        <v>27.801922211699065</v>
      </c>
      <c r="E63" s="35">
        <v>33.900703113520308</v>
      </c>
      <c r="F63" s="35">
        <v>33.804191465398702</v>
      </c>
      <c r="G63" s="35">
        <v>32.450881536057423</v>
      </c>
      <c r="H63" s="35">
        <v>30.754007694089136</v>
      </c>
      <c r="I63" s="35">
        <v>31.200471526308945</v>
      </c>
      <c r="J63" s="35">
        <v>33.91873313716237</v>
      </c>
      <c r="K63" s="35">
        <v>33.425094686863829</v>
      </c>
    </row>
    <row r="64" spans="1:11" ht="12.95" customHeight="1">
      <c r="A64" s="129" t="s">
        <v>124</v>
      </c>
      <c r="B64" s="32" t="s">
        <v>8</v>
      </c>
      <c r="C64" s="35">
        <v>18.214733005481083</v>
      </c>
      <c r="D64" s="35">
        <v>21.429359332598032</v>
      </c>
      <c r="E64" s="35">
        <v>22.036817814949409</v>
      </c>
      <c r="F64" s="35">
        <v>19.757128842089898</v>
      </c>
      <c r="G64" s="35">
        <v>16.859745560529213</v>
      </c>
      <c r="H64" s="35">
        <v>13.706059301343402</v>
      </c>
      <c r="I64" s="35">
        <v>13.599518070045765</v>
      </c>
      <c r="J64" s="35">
        <v>13.891635346837854</v>
      </c>
      <c r="K64" s="35">
        <v>14.976439055454293</v>
      </c>
    </row>
    <row r="65" spans="1:11" ht="12.95" customHeight="1">
      <c r="A65" s="129" t="s">
        <v>126</v>
      </c>
      <c r="B65" s="32" t="s">
        <v>8</v>
      </c>
      <c r="C65" s="35">
        <v>58.474483497211409</v>
      </c>
      <c r="D65" s="35">
        <v>50.924304335459297</v>
      </c>
      <c r="E65" s="35">
        <v>71.830262151966693</v>
      </c>
      <c r="F65" s="35">
        <v>92.09357903230412</v>
      </c>
      <c r="G65" s="35">
        <v>91.809805668027778</v>
      </c>
      <c r="H65" s="35">
        <v>89.470279187113078</v>
      </c>
      <c r="I65" s="35">
        <v>92.217550870318277</v>
      </c>
      <c r="J65" s="35">
        <v>76.592367115819783</v>
      </c>
      <c r="K65" s="35">
        <v>77.748020786968937</v>
      </c>
    </row>
    <row r="66" spans="1:11" ht="12.95" customHeight="1">
      <c r="A66" s="129" t="s">
        <v>140</v>
      </c>
      <c r="B66" s="32" t="s">
        <v>8</v>
      </c>
      <c r="C66" s="35">
        <v>40.292811836536899</v>
      </c>
      <c r="D66" s="35">
        <v>40.768220855712606</v>
      </c>
      <c r="E66" s="35">
        <v>44.729450539087658</v>
      </c>
      <c r="F66" s="35">
        <v>40.742300084222897</v>
      </c>
      <c r="G66" s="35">
        <v>36.745633120777264</v>
      </c>
      <c r="H66" s="35">
        <v>29.716459506465391</v>
      </c>
      <c r="I66" s="35">
        <v>31.247909195121508</v>
      </c>
      <c r="J66" s="35">
        <v>32.017283430785973</v>
      </c>
      <c r="K66" s="35">
        <v>38.268511096670203</v>
      </c>
    </row>
    <row r="67" spans="1:11" ht="12.95" customHeight="1">
      <c r="A67" s="129" t="s">
        <v>129</v>
      </c>
      <c r="B67" s="32" t="s">
        <v>8</v>
      </c>
      <c r="C67" s="35">
        <v>469.36008262492697</v>
      </c>
      <c r="D67" s="35">
        <v>431.17490478269366</v>
      </c>
      <c r="E67" s="35">
        <v>492.38825283415707</v>
      </c>
      <c r="F67" s="35">
        <v>446.27582672100363</v>
      </c>
      <c r="G67" s="35">
        <v>430.46507537886544</v>
      </c>
      <c r="H67" s="35">
        <v>421.30500386799474</v>
      </c>
      <c r="I67" s="35">
        <v>389.41799797947249</v>
      </c>
      <c r="J67" s="35">
        <v>388.67865197438925</v>
      </c>
      <c r="K67" s="35">
        <v>444.00553018804356</v>
      </c>
    </row>
    <row r="68" spans="1:11" ht="12.95" customHeight="1">
      <c r="A68" s="103" t="s">
        <v>130</v>
      </c>
      <c r="B68" s="32" t="s">
        <v>8</v>
      </c>
      <c r="C68" s="35">
        <v>439.07191621632808</v>
      </c>
      <c r="D68" s="35">
        <v>414.06773155691837</v>
      </c>
      <c r="E68" s="35">
        <v>434.65937294471979</v>
      </c>
      <c r="F68" s="35">
        <v>452.56399607632511</v>
      </c>
      <c r="G68" s="35">
        <v>451.44085762557427</v>
      </c>
      <c r="H68" s="35">
        <v>423.65539347523088</v>
      </c>
      <c r="I68" s="35">
        <v>439.09500384798503</v>
      </c>
      <c r="J68" s="35">
        <v>449.59853064880792</v>
      </c>
      <c r="K68" s="35">
        <v>523.68469443337926</v>
      </c>
    </row>
    <row r="69" spans="1:11" ht="12.95" customHeight="1">
      <c r="A69" s="101" t="s">
        <v>62</v>
      </c>
      <c r="B69" s="32" t="s">
        <v>8</v>
      </c>
      <c r="C69" s="35">
        <v>153.13616661925937</v>
      </c>
      <c r="D69" s="35">
        <v>180.91105570345451</v>
      </c>
      <c r="E69" s="35">
        <v>207.26071185771784</v>
      </c>
      <c r="F69" s="35">
        <v>181.31532889995646</v>
      </c>
      <c r="G69" s="35">
        <v>196.33555963961231</v>
      </c>
      <c r="H69" s="35">
        <v>184.32926851522285</v>
      </c>
      <c r="I69" s="35">
        <v>204.65252773019014</v>
      </c>
      <c r="J69" s="35">
        <v>213.69556380124646</v>
      </c>
      <c r="K69" s="35">
        <v>206.43806921228878</v>
      </c>
    </row>
    <row r="70" spans="1:11" ht="12.95" customHeight="1">
      <c r="A70" s="144" t="s">
        <v>64</v>
      </c>
      <c r="B70" s="32" t="s">
        <v>8</v>
      </c>
      <c r="C70" s="38">
        <v>4131.5046920025443</v>
      </c>
      <c r="D70" s="38">
        <v>4237.3384012705292</v>
      </c>
      <c r="E70" s="38">
        <v>4477.6809515703599</v>
      </c>
      <c r="F70" s="38">
        <v>4639.852580516761</v>
      </c>
      <c r="G70" s="38">
        <v>4295.3811872771385</v>
      </c>
      <c r="H70" s="38">
        <v>4105.6748665864834</v>
      </c>
      <c r="I70" s="38">
        <v>4182.1636891729568</v>
      </c>
      <c r="J70" s="38">
        <v>4350.5861769238991</v>
      </c>
      <c r="K70" s="38">
        <v>4757.772943912516</v>
      </c>
    </row>
    <row r="71" spans="1:11" ht="12.95" customHeight="1">
      <c r="A71" s="101" t="s">
        <v>133</v>
      </c>
      <c r="B71" s="27" t="s">
        <v>67</v>
      </c>
      <c r="C71" s="11">
        <v>24.160396216715348</v>
      </c>
      <c r="D71" s="11">
        <v>25.872201258962139</v>
      </c>
      <c r="E71" s="11">
        <v>26.19330452940536</v>
      </c>
      <c r="F71" s="11">
        <v>28.868021480346716</v>
      </c>
      <c r="G71" s="11">
        <v>29.292822241874255</v>
      </c>
      <c r="H71" s="11">
        <v>30.382988720125525</v>
      </c>
      <c r="I71" s="11">
        <v>30.077298269230401</v>
      </c>
      <c r="J71" s="11">
        <v>31.777109593482312</v>
      </c>
      <c r="K71" s="11">
        <v>30.343215750704093</v>
      </c>
    </row>
    <row r="72" spans="1:11" ht="15" customHeight="1">
      <c r="A72" s="7" t="s">
        <v>24</v>
      </c>
    </row>
    <row r="73" spans="1:11" ht="12" customHeight="1">
      <c r="A73" s="2" t="s">
        <v>69</v>
      </c>
    </row>
    <row r="74" spans="1:11" s="2" customFormat="1" ht="12" customHeight="1">
      <c r="A74" s="33" t="s">
        <v>70</v>
      </c>
      <c r="B74" s="34"/>
    </row>
    <row r="75" spans="1:11" ht="12" customHeight="1">
      <c r="A75" s="2" t="s">
        <v>479</v>
      </c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>
    <oddFooter>&amp;L&amp;"MetaNormalLF-Roman,Standard"&amp;10Statistisches Bundesamt, Tabellen zu den UGR, Teil 5, 2018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workbookViewId="0"/>
  </sheetViews>
  <sheetFormatPr baseColWidth="10" defaultRowHeight="12"/>
  <cols>
    <col min="1" max="1" width="30.7109375" style="4" customWidth="1"/>
    <col min="2" max="2" width="13.7109375" style="6" customWidth="1"/>
    <col min="3" max="11" width="10.28515625" style="4" customWidth="1"/>
    <col min="12" max="16384" width="11.42578125" style="4"/>
  </cols>
  <sheetData>
    <row r="1" spans="1:12" ht="20.25" customHeight="1">
      <c r="A1" s="96" t="s">
        <v>481</v>
      </c>
    </row>
    <row r="2" spans="1:12" ht="15" customHeight="1"/>
    <row r="3" spans="1:12" ht="15" customHeight="1"/>
    <row r="4" spans="1:12" s="26" customFormat="1" ht="30" customHeight="1">
      <c r="A4" s="18" t="s">
        <v>114</v>
      </c>
      <c r="B4" s="17" t="s">
        <v>55</v>
      </c>
      <c r="C4" s="17">
        <v>2008</v>
      </c>
      <c r="D4" s="17">
        <v>2009</v>
      </c>
      <c r="E4" s="17">
        <v>2010</v>
      </c>
      <c r="F4" s="17">
        <v>2011</v>
      </c>
      <c r="G4" s="17">
        <v>2012</v>
      </c>
      <c r="H4" s="15">
        <v>2013</v>
      </c>
      <c r="I4" s="17">
        <v>2014</v>
      </c>
      <c r="J4" s="17">
        <v>2015</v>
      </c>
      <c r="K4" s="23">
        <v>2016</v>
      </c>
      <c r="L4" s="142"/>
    </row>
    <row r="5" spans="1:12" ht="24.95" customHeight="1">
      <c r="A5" s="100"/>
      <c r="B5" s="52"/>
      <c r="C5" s="133" t="s">
        <v>141</v>
      </c>
    </row>
    <row r="6" spans="1:12" ht="12.95" customHeight="1">
      <c r="A6" s="143" t="s">
        <v>115</v>
      </c>
      <c r="B6" s="27" t="s">
        <v>66</v>
      </c>
      <c r="C6" s="35">
        <v>2559.9884400000001</v>
      </c>
      <c r="D6" s="35">
        <v>2674.8579819999995</v>
      </c>
      <c r="E6" s="35">
        <v>2804.4895590000006</v>
      </c>
      <c r="F6" s="35">
        <v>2891.9286689999999</v>
      </c>
      <c r="G6" s="35">
        <v>2953.1065939999999</v>
      </c>
      <c r="H6" s="35">
        <v>2958.9575150000001</v>
      </c>
      <c r="I6" s="35">
        <v>3086.5862189999998</v>
      </c>
      <c r="J6" s="35">
        <v>3079.8923759999998</v>
      </c>
      <c r="K6" s="35">
        <v>3176.0905729999999</v>
      </c>
    </row>
    <row r="7" spans="1:12" ht="12.95" customHeight="1">
      <c r="A7" s="103" t="s">
        <v>96</v>
      </c>
      <c r="B7" s="27" t="s">
        <v>66</v>
      </c>
      <c r="C7" s="35">
        <v>356.89921700000002</v>
      </c>
      <c r="D7" s="35">
        <v>350.45170799999994</v>
      </c>
      <c r="E7" s="35">
        <v>337.40927499999998</v>
      </c>
      <c r="F7" s="35">
        <v>333.07920399999995</v>
      </c>
      <c r="G7" s="35">
        <v>289.83274200000005</v>
      </c>
      <c r="H7" s="35">
        <v>271.41478400000005</v>
      </c>
      <c r="I7" s="35">
        <v>282.06748100000004</v>
      </c>
      <c r="J7" s="35">
        <v>266.31492599999996</v>
      </c>
      <c r="K7" s="35">
        <v>260.17475699999994</v>
      </c>
    </row>
    <row r="8" spans="1:12" ht="12.95" customHeight="1">
      <c r="A8" s="129" t="s">
        <v>100</v>
      </c>
      <c r="B8" s="27" t="s">
        <v>66</v>
      </c>
      <c r="C8" s="35">
        <v>1791.79556</v>
      </c>
      <c r="D8" s="35">
        <v>1931.9933669999998</v>
      </c>
      <c r="E8" s="35">
        <v>2027.5786790000002</v>
      </c>
      <c r="F8" s="35">
        <v>2099.9356109999999</v>
      </c>
      <c r="G8" s="35">
        <v>2166.5932089999997</v>
      </c>
      <c r="H8" s="35">
        <v>2185.9537789999999</v>
      </c>
      <c r="I8" s="35">
        <v>2274.1889309999997</v>
      </c>
      <c r="J8" s="35">
        <v>2320.5512399999998</v>
      </c>
      <c r="K8" s="35">
        <v>2440.7082050000004</v>
      </c>
    </row>
    <row r="9" spans="1:12" ht="12.95" customHeight="1">
      <c r="A9" s="129" t="s">
        <v>103</v>
      </c>
      <c r="B9" s="27" t="s">
        <v>66</v>
      </c>
      <c r="C9" s="35">
        <v>405.43942499999991</v>
      </c>
      <c r="D9" s="35">
        <v>386.84877299999994</v>
      </c>
      <c r="E9" s="35">
        <v>433.99311100000006</v>
      </c>
      <c r="F9" s="35">
        <v>453.84783999999996</v>
      </c>
      <c r="G9" s="35">
        <v>492.350663</v>
      </c>
      <c r="H9" s="35">
        <v>496.74292200000002</v>
      </c>
      <c r="I9" s="35">
        <v>525.59820999999999</v>
      </c>
      <c r="J9" s="35">
        <v>488.33714300000003</v>
      </c>
      <c r="K9" s="35">
        <v>470.69922800000006</v>
      </c>
    </row>
    <row r="10" spans="1:12" ht="12.95" customHeight="1">
      <c r="A10" s="129" t="s">
        <v>116</v>
      </c>
      <c r="B10" s="27" t="s">
        <v>66</v>
      </c>
      <c r="C10" s="35">
        <v>5.8542380000000005</v>
      </c>
      <c r="D10" s="35">
        <v>5.5641339999999992</v>
      </c>
      <c r="E10" s="35">
        <v>5.5084940000000007</v>
      </c>
      <c r="F10" s="35">
        <v>5.0660139999999991</v>
      </c>
      <c r="G10" s="35">
        <v>4.3299799999999999</v>
      </c>
      <c r="H10" s="35">
        <v>4.8460300000000007</v>
      </c>
      <c r="I10" s="35">
        <v>4.7315969999999998</v>
      </c>
      <c r="J10" s="35">
        <v>4.6890670000000005</v>
      </c>
      <c r="K10" s="35">
        <v>4.5083830000000003</v>
      </c>
    </row>
    <row r="11" spans="1:12" ht="12.95" customHeight="1">
      <c r="A11" s="143" t="s">
        <v>117</v>
      </c>
      <c r="B11" s="27" t="s">
        <v>66</v>
      </c>
      <c r="C11" s="35">
        <v>530.63473199999999</v>
      </c>
      <c r="D11" s="35">
        <v>554.64688899999999</v>
      </c>
      <c r="E11" s="35">
        <v>607.02210000000014</v>
      </c>
      <c r="F11" s="35">
        <v>628.66460000000006</v>
      </c>
      <c r="G11" s="35">
        <v>629.78022499999997</v>
      </c>
      <c r="H11" s="35">
        <v>599.113069</v>
      </c>
      <c r="I11" s="35">
        <v>572.64131400000008</v>
      </c>
      <c r="J11" s="35">
        <v>599.869013</v>
      </c>
      <c r="K11" s="35">
        <v>609.46241700000007</v>
      </c>
    </row>
    <row r="12" spans="1:12" ht="12.95" customHeight="1">
      <c r="A12" s="129" t="s">
        <v>118</v>
      </c>
      <c r="B12" s="27" t="s">
        <v>66</v>
      </c>
      <c r="C12" s="35">
        <v>38.099764999999998</v>
      </c>
      <c r="D12" s="35">
        <v>41.389863000000005</v>
      </c>
      <c r="E12" s="35">
        <v>43.181074000000002</v>
      </c>
      <c r="F12" s="35">
        <v>46.749027000000005</v>
      </c>
      <c r="G12" s="35">
        <v>40.239258999999997</v>
      </c>
      <c r="H12" s="35">
        <v>39.315172000000004</v>
      </c>
      <c r="I12" s="35">
        <v>38.356660000000005</v>
      </c>
      <c r="J12" s="35">
        <v>41.111460000000001</v>
      </c>
      <c r="K12" s="35">
        <v>39.173672999999987</v>
      </c>
    </row>
    <row r="13" spans="1:12" ht="12.95" customHeight="1">
      <c r="A13" s="129" t="s">
        <v>119</v>
      </c>
      <c r="B13" s="27" t="s">
        <v>66</v>
      </c>
      <c r="C13" s="35">
        <v>373.47261399999996</v>
      </c>
      <c r="D13" s="35">
        <v>378.93241699999999</v>
      </c>
      <c r="E13" s="35">
        <v>413.70162100000005</v>
      </c>
      <c r="F13" s="35">
        <v>419.66718300000002</v>
      </c>
      <c r="G13" s="35">
        <v>410.35677799999996</v>
      </c>
      <c r="H13" s="35">
        <v>396.158073</v>
      </c>
      <c r="I13" s="35">
        <v>373.00747699999999</v>
      </c>
      <c r="J13" s="35">
        <v>393.62469799999997</v>
      </c>
      <c r="K13" s="35">
        <v>399.11561200000011</v>
      </c>
    </row>
    <row r="14" spans="1:12" ht="12.95" customHeight="1">
      <c r="A14" s="129" t="s">
        <v>120</v>
      </c>
      <c r="B14" s="27" t="s">
        <v>66</v>
      </c>
      <c r="C14" s="35">
        <v>119.062353</v>
      </c>
      <c r="D14" s="35">
        <v>134.32460900000001</v>
      </c>
      <c r="E14" s="35">
        <v>150.13940500000001</v>
      </c>
      <c r="F14" s="35">
        <v>162.24838999999997</v>
      </c>
      <c r="G14" s="35">
        <v>179.18418800000001</v>
      </c>
      <c r="H14" s="35">
        <v>163.639824</v>
      </c>
      <c r="I14" s="35">
        <v>161.27717700000002</v>
      </c>
      <c r="J14" s="35">
        <v>165.13285500000001</v>
      </c>
      <c r="K14" s="35">
        <v>171.17313199999995</v>
      </c>
    </row>
    <row r="15" spans="1:12" ht="12.95" customHeight="1">
      <c r="A15" s="143" t="s">
        <v>477</v>
      </c>
      <c r="B15" s="27" t="s">
        <v>68</v>
      </c>
      <c r="C15" s="35">
        <v>450.50262025102245</v>
      </c>
      <c r="D15" s="35">
        <v>450.5049685115315</v>
      </c>
      <c r="E15" s="35">
        <v>477.66288948584344</v>
      </c>
      <c r="F15" s="35">
        <v>486.54641898546299</v>
      </c>
      <c r="G15" s="35">
        <v>500.09347248826873</v>
      </c>
      <c r="H15" s="35">
        <v>520.98881438658361</v>
      </c>
      <c r="I15" s="35">
        <v>548.88016944404649</v>
      </c>
      <c r="J15" s="35">
        <v>555.55194352547505</v>
      </c>
      <c r="K15" s="35">
        <v>563.01778999620899</v>
      </c>
    </row>
    <row r="16" spans="1:12" ht="12.95" customHeight="1">
      <c r="A16" s="129" t="s">
        <v>122</v>
      </c>
      <c r="B16" s="27" t="s">
        <v>68</v>
      </c>
      <c r="C16" s="35">
        <v>111.06473337150021</v>
      </c>
      <c r="D16" s="35">
        <v>119.58684234128512</v>
      </c>
      <c r="E16" s="35">
        <v>114.00566564853716</v>
      </c>
      <c r="F16" s="35">
        <v>117.5712469819012</v>
      </c>
      <c r="G16" s="35">
        <v>108.14459792170136</v>
      </c>
      <c r="H16" s="35">
        <v>105.08322233183728</v>
      </c>
      <c r="I16" s="35">
        <v>118.99975323839992</v>
      </c>
      <c r="J16" s="35">
        <v>122.41790423389682</v>
      </c>
      <c r="K16" s="35">
        <v>131.24335938474252</v>
      </c>
    </row>
    <row r="17" spans="1:11" ht="12.95" customHeight="1">
      <c r="A17" s="129" t="s">
        <v>123</v>
      </c>
      <c r="B17" s="27" t="s">
        <v>68</v>
      </c>
      <c r="C17" s="35">
        <v>8.3879150921358416</v>
      </c>
      <c r="D17" s="35">
        <v>8.9529296797613753</v>
      </c>
      <c r="E17" s="35">
        <v>8.6073098649500324</v>
      </c>
      <c r="F17" s="35">
        <v>8.2378349912909794</v>
      </c>
      <c r="G17" s="35">
        <v>8.1985690447421096</v>
      </c>
      <c r="H17" s="35">
        <v>8.3377793628827881</v>
      </c>
      <c r="I17" s="35">
        <v>8.5294296503421521</v>
      </c>
      <c r="J17" s="35">
        <v>7.429282592185416</v>
      </c>
      <c r="K17" s="35">
        <v>8.4123356003519874</v>
      </c>
    </row>
    <row r="18" spans="1:11" ht="12.95" customHeight="1">
      <c r="A18" s="129" t="s">
        <v>124</v>
      </c>
      <c r="B18" s="27" t="s">
        <v>68</v>
      </c>
      <c r="C18" s="35">
        <v>12.973345553068658</v>
      </c>
      <c r="D18" s="35">
        <v>13.696113063753492</v>
      </c>
      <c r="E18" s="35">
        <v>13.804469819901573</v>
      </c>
      <c r="F18" s="35">
        <v>13.549265870323088</v>
      </c>
      <c r="G18" s="35">
        <v>13.943948439696374</v>
      </c>
      <c r="H18" s="35">
        <v>14.870515253964383</v>
      </c>
      <c r="I18" s="35">
        <v>14.805668420408669</v>
      </c>
      <c r="J18" s="35">
        <v>16.67016349769489</v>
      </c>
      <c r="K18" s="35">
        <v>17.17713776431216</v>
      </c>
    </row>
    <row r="19" spans="1:11" ht="12.95" hidden="1" customHeight="1">
      <c r="A19" s="103" t="s">
        <v>125</v>
      </c>
      <c r="B19" s="27" t="s">
        <v>144</v>
      </c>
      <c r="C19" s="35"/>
      <c r="D19" s="35"/>
      <c r="E19" s="35"/>
      <c r="F19" s="35"/>
      <c r="G19" s="35"/>
      <c r="H19" s="35"/>
      <c r="I19" s="39"/>
      <c r="J19" s="39"/>
      <c r="K19" s="39"/>
    </row>
    <row r="20" spans="1:11" ht="12.95" customHeight="1">
      <c r="A20" s="129" t="s">
        <v>126</v>
      </c>
      <c r="B20" s="27" t="s">
        <v>68</v>
      </c>
      <c r="C20" s="35">
        <v>28.840705447389627</v>
      </c>
      <c r="D20" s="35">
        <v>29.391272804840554</v>
      </c>
      <c r="E20" s="35">
        <v>31.515724455961259</v>
      </c>
      <c r="F20" s="35">
        <v>32.859176619884593</v>
      </c>
      <c r="G20" s="35">
        <v>33.705065335957258</v>
      </c>
      <c r="H20" s="35">
        <v>33.90431328284339</v>
      </c>
      <c r="I20" s="35">
        <v>34.053210179860514</v>
      </c>
      <c r="J20" s="35">
        <v>30.994137148627349</v>
      </c>
      <c r="K20" s="35">
        <v>30.988079396623721</v>
      </c>
    </row>
    <row r="21" spans="1:11" ht="12.95" hidden="1" customHeight="1">
      <c r="A21" s="103" t="s">
        <v>127</v>
      </c>
      <c r="B21" s="27" t="s">
        <v>144</v>
      </c>
      <c r="C21" s="35"/>
      <c r="D21" s="35"/>
      <c r="E21" s="35"/>
      <c r="F21" s="35"/>
      <c r="G21" s="35"/>
      <c r="H21" s="35"/>
      <c r="I21" s="39"/>
      <c r="J21" s="39"/>
      <c r="K21" s="39"/>
    </row>
    <row r="22" spans="1:11" ht="12.95" hidden="1" customHeight="1">
      <c r="A22" s="103" t="s">
        <v>128</v>
      </c>
      <c r="B22" s="27" t="s">
        <v>144</v>
      </c>
      <c r="C22" s="35"/>
      <c r="D22" s="35"/>
      <c r="E22" s="35"/>
      <c r="F22" s="35"/>
      <c r="G22" s="35"/>
      <c r="H22" s="35"/>
      <c r="I22" s="39"/>
      <c r="J22" s="39"/>
      <c r="K22" s="39"/>
    </row>
    <row r="23" spans="1:11" ht="12.95" customHeight="1">
      <c r="A23" s="129" t="s">
        <v>140</v>
      </c>
      <c r="B23" s="27" t="s">
        <v>68</v>
      </c>
      <c r="C23" s="35">
        <v>39.406187052313712</v>
      </c>
      <c r="D23" s="35">
        <v>37.092598934164251</v>
      </c>
      <c r="E23" s="35">
        <v>41.413328516162586</v>
      </c>
      <c r="F23" s="35">
        <v>43.981656446788385</v>
      </c>
      <c r="G23" s="35">
        <v>43.051982682386161</v>
      </c>
      <c r="H23" s="35">
        <v>44.709715113831621</v>
      </c>
      <c r="I23" s="35">
        <v>49.490000187996785</v>
      </c>
      <c r="J23" s="35">
        <v>48.413597923013249</v>
      </c>
      <c r="K23" s="35">
        <v>46.48606399354226</v>
      </c>
    </row>
    <row r="24" spans="1:11" ht="12.95" customHeight="1">
      <c r="A24" s="129" t="s">
        <v>129</v>
      </c>
      <c r="B24" s="27" t="s">
        <v>68</v>
      </c>
      <c r="C24" s="35">
        <v>84.638282572567078</v>
      </c>
      <c r="D24" s="35">
        <v>77.139062664915059</v>
      </c>
      <c r="E24" s="35">
        <v>93.244046754996916</v>
      </c>
      <c r="F24" s="35">
        <v>89.528177862056921</v>
      </c>
      <c r="G24" s="35">
        <v>99.382965229826354</v>
      </c>
      <c r="H24" s="35">
        <v>118.01618441297576</v>
      </c>
      <c r="I24" s="35">
        <v>124.94783827009383</v>
      </c>
      <c r="J24" s="35">
        <v>129.25708804407503</v>
      </c>
      <c r="K24" s="35">
        <v>125.09501757799767</v>
      </c>
    </row>
    <row r="25" spans="1:11" ht="12.95" customHeight="1">
      <c r="A25" s="129" t="s">
        <v>130</v>
      </c>
      <c r="B25" s="27" t="s">
        <v>68</v>
      </c>
      <c r="C25" s="35">
        <v>165.19145116204734</v>
      </c>
      <c r="D25" s="35">
        <v>164.64614902281164</v>
      </c>
      <c r="E25" s="35">
        <v>175.07234442533394</v>
      </c>
      <c r="F25" s="35">
        <v>180.81906021321782</v>
      </c>
      <c r="G25" s="35">
        <v>193.66634383395908</v>
      </c>
      <c r="H25" s="35">
        <v>196.06708462824847</v>
      </c>
      <c r="I25" s="35">
        <v>198.05426949694458</v>
      </c>
      <c r="J25" s="35">
        <v>200.36977008598228</v>
      </c>
      <c r="K25" s="35">
        <v>203.61579627863867</v>
      </c>
    </row>
    <row r="26" spans="1:11" ht="12.95" hidden="1" customHeight="1">
      <c r="A26" s="103" t="s">
        <v>131</v>
      </c>
      <c r="B26" s="27" t="s">
        <v>144</v>
      </c>
      <c r="C26" s="35"/>
      <c r="D26" s="35"/>
      <c r="E26" s="35"/>
      <c r="F26" s="35"/>
      <c r="G26" s="35"/>
      <c r="H26" s="35"/>
      <c r="I26" s="39"/>
      <c r="J26" s="39"/>
      <c r="K26" s="39"/>
    </row>
    <row r="27" spans="1:11" ht="12.95" customHeight="1">
      <c r="A27" s="101" t="s">
        <v>145</v>
      </c>
      <c r="B27" s="27" t="s">
        <v>66</v>
      </c>
      <c r="C27" s="35">
        <v>105</v>
      </c>
      <c r="D27" s="35">
        <v>107</v>
      </c>
      <c r="E27" s="35">
        <v>96</v>
      </c>
      <c r="F27" s="35">
        <v>129</v>
      </c>
      <c r="G27" s="35">
        <v>127</v>
      </c>
      <c r="H27" s="35">
        <v>107</v>
      </c>
      <c r="I27" s="35">
        <v>133</v>
      </c>
      <c r="J27" s="35">
        <v>151</v>
      </c>
      <c r="K27" s="35">
        <v>149</v>
      </c>
    </row>
    <row r="28" spans="1:11" ht="24.95" customHeight="1">
      <c r="A28" s="100"/>
      <c r="B28" s="52"/>
      <c r="C28" s="133" t="s">
        <v>142</v>
      </c>
    </row>
    <row r="29" spans="1:11" ht="12.95" customHeight="1">
      <c r="A29" s="101" t="s">
        <v>115</v>
      </c>
      <c r="B29" s="27"/>
    </row>
    <row r="30" spans="1:11" ht="12.95" customHeight="1">
      <c r="A30" s="103" t="s">
        <v>96</v>
      </c>
      <c r="B30" s="27" t="s">
        <v>135</v>
      </c>
      <c r="C30" s="10">
        <v>30.305391939532996</v>
      </c>
      <c r="D30" s="10">
        <v>32.474063875329378</v>
      </c>
      <c r="E30" s="10">
        <v>31.080954455555329</v>
      </c>
      <c r="F30" s="10">
        <v>31.700828995383056</v>
      </c>
      <c r="G30" s="10">
        <v>33.225552726317254</v>
      </c>
      <c r="H30" s="10">
        <v>33.128056269272747</v>
      </c>
      <c r="I30" s="10">
        <v>32.073883015880028</v>
      </c>
      <c r="J30" s="10">
        <v>32.154815851226175</v>
      </c>
      <c r="K30" s="10">
        <v>31.071358781855945</v>
      </c>
    </row>
    <row r="31" spans="1:11" ht="12.95" customHeight="1">
      <c r="A31" s="103" t="s">
        <v>100</v>
      </c>
      <c r="B31" s="27" t="s">
        <v>135</v>
      </c>
      <c r="C31" s="10">
        <v>6.2609451611179558</v>
      </c>
      <c r="D31" s="10">
        <v>6.1058256398239186</v>
      </c>
      <c r="E31" s="10">
        <v>5.9899294456873378</v>
      </c>
      <c r="F31" s="10">
        <v>6.203448076979158</v>
      </c>
      <c r="G31" s="10">
        <v>5.9786725285977491</v>
      </c>
      <c r="H31" s="10">
        <v>5.6593227271824009</v>
      </c>
      <c r="I31" s="10">
        <v>5.5642513058151115</v>
      </c>
      <c r="J31" s="10">
        <v>5.6763679676847225</v>
      </c>
      <c r="K31" s="10">
        <v>5.5663157980709705</v>
      </c>
    </row>
    <row r="32" spans="1:11" ht="12.95" customHeight="1">
      <c r="A32" s="103" t="s">
        <v>103</v>
      </c>
      <c r="B32" s="27" t="s">
        <v>135</v>
      </c>
      <c r="C32" s="10">
        <v>11.539818565402484</v>
      </c>
      <c r="D32" s="10">
        <v>12.160824831286318</v>
      </c>
      <c r="E32" s="10">
        <v>12.613222063060528</v>
      </c>
      <c r="F32" s="10">
        <v>13.077990338193864</v>
      </c>
      <c r="G32" s="10">
        <v>10.025623388533997</v>
      </c>
      <c r="H32" s="10">
        <v>9.4652434079370025</v>
      </c>
      <c r="I32" s="10">
        <v>9.3422611188203355</v>
      </c>
      <c r="J32" s="10">
        <v>9.1133771211654508</v>
      </c>
      <c r="K32" s="10">
        <v>10.364656529723115</v>
      </c>
    </row>
    <row r="33" spans="1:11" ht="12.95" customHeight="1">
      <c r="A33" s="103" t="s">
        <v>116</v>
      </c>
      <c r="B33" s="27" t="s">
        <v>135</v>
      </c>
      <c r="C33" s="10">
        <v>15.482737897893179</v>
      </c>
      <c r="D33" s="10">
        <v>10.829527604111629</v>
      </c>
      <c r="E33" s="10">
        <v>12.828613379190772</v>
      </c>
      <c r="F33" s="10">
        <v>15.824604136771729</v>
      </c>
      <c r="G33" s="10">
        <v>14.906758281614309</v>
      </c>
      <c r="H33" s="10">
        <v>16.71905412063413</v>
      </c>
      <c r="I33" s="10">
        <v>17.17789870493764</v>
      </c>
      <c r="J33" s="10">
        <v>17.439684767112407</v>
      </c>
      <c r="K33" s="10">
        <v>17.621863035331351</v>
      </c>
    </row>
    <row r="34" spans="1:11" ht="12.95" customHeight="1">
      <c r="A34" s="101" t="s">
        <v>117</v>
      </c>
      <c r="B34" s="27"/>
      <c r="C34" s="9"/>
      <c r="D34" s="9"/>
      <c r="E34" s="9"/>
      <c r="F34" s="9"/>
      <c r="G34" s="9"/>
      <c r="H34" s="9"/>
    </row>
    <row r="35" spans="1:11" ht="12.95" customHeight="1">
      <c r="A35" s="103" t="s">
        <v>118</v>
      </c>
      <c r="B35" s="27" t="s">
        <v>135</v>
      </c>
      <c r="C35" s="10">
        <v>30.365573190268801</v>
      </c>
      <c r="D35" s="10">
        <v>32.61113122354876</v>
      </c>
      <c r="E35" s="10">
        <v>31.311940794738121</v>
      </c>
      <c r="F35" s="10">
        <v>32.121105118836631</v>
      </c>
      <c r="G35" s="10">
        <v>33.966337940564159</v>
      </c>
      <c r="H35" s="10">
        <v>33.796272505983502</v>
      </c>
      <c r="I35" s="10">
        <v>32.708291682970184</v>
      </c>
      <c r="J35" s="10">
        <v>32.86436537631171</v>
      </c>
      <c r="K35" s="10">
        <v>31.940297897068227</v>
      </c>
    </row>
    <row r="36" spans="1:11" ht="12.95" customHeight="1">
      <c r="A36" s="103" t="s">
        <v>119</v>
      </c>
      <c r="B36" s="27" t="s">
        <v>135</v>
      </c>
      <c r="C36" s="10">
        <v>6.2609451611179576</v>
      </c>
      <c r="D36" s="10">
        <v>6.1058256398239177</v>
      </c>
      <c r="E36" s="10">
        <v>5.9899294456873378</v>
      </c>
      <c r="F36" s="10">
        <v>6.2034480769791589</v>
      </c>
      <c r="G36" s="10">
        <v>5.97867252859775</v>
      </c>
      <c r="H36" s="10">
        <v>5.6593227271824</v>
      </c>
      <c r="I36" s="10">
        <v>5.5642513058151115</v>
      </c>
      <c r="J36" s="10">
        <v>5.6763679676847225</v>
      </c>
      <c r="K36" s="10">
        <v>5.5663157980709705</v>
      </c>
    </row>
    <row r="37" spans="1:11" ht="12.95" customHeight="1">
      <c r="A37" s="103" t="s">
        <v>120</v>
      </c>
      <c r="B37" s="27" t="s">
        <v>135</v>
      </c>
      <c r="C37" s="10">
        <v>11.539818565402486</v>
      </c>
      <c r="D37" s="10">
        <v>12.160824831286314</v>
      </c>
      <c r="E37" s="10">
        <v>12.613222063060528</v>
      </c>
      <c r="F37" s="10">
        <v>13.077990338193862</v>
      </c>
      <c r="G37" s="10">
        <v>10.025623388533997</v>
      </c>
      <c r="H37" s="10">
        <v>9.4652434079370025</v>
      </c>
      <c r="I37" s="10">
        <v>9.3422611188203355</v>
      </c>
      <c r="J37" s="10">
        <v>9.1133771211654526</v>
      </c>
      <c r="K37" s="10">
        <v>10.364656529723115</v>
      </c>
    </row>
    <row r="38" spans="1:11" ht="12.95" customHeight="1">
      <c r="A38" s="101" t="s">
        <v>63</v>
      </c>
      <c r="B38" s="27"/>
      <c r="C38" s="9"/>
      <c r="D38" s="9"/>
      <c r="E38" s="9"/>
      <c r="F38" s="9"/>
      <c r="G38" s="9"/>
      <c r="H38" s="9"/>
    </row>
    <row r="39" spans="1:11" ht="12.95" customHeight="1">
      <c r="A39" s="129" t="s">
        <v>122</v>
      </c>
      <c r="B39" s="27" t="s">
        <v>135</v>
      </c>
      <c r="C39" s="10">
        <v>39.135479117364603</v>
      </c>
      <c r="D39" s="10">
        <v>40.123426743712059</v>
      </c>
      <c r="E39" s="10">
        <v>41.187836687165039</v>
      </c>
      <c r="F39" s="10">
        <v>39.5430688412712</v>
      </c>
      <c r="G39" s="10">
        <v>38.141814270443433</v>
      </c>
      <c r="H39" s="10">
        <v>35.543830294068179</v>
      </c>
      <c r="I39" s="10">
        <v>35.249590201946987</v>
      </c>
      <c r="J39" s="10">
        <v>34.392013771957103</v>
      </c>
      <c r="K39" s="10">
        <v>36.454443465120448</v>
      </c>
    </row>
    <row r="40" spans="1:11" ht="12.95" customHeight="1">
      <c r="A40" s="129" t="s">
        <v>123</v>
      </c>
      <c r="B40" s="27" t="s">
        <v>135</v>
      </c>
      <c r="C40" s="10">
        <v>39.135479117364603</v>
      </c>
      <c r="D40" s="10">
        <v>40.123426743712059</v>
      </c>
      <c r="E40" s="10">
        <v>41.187836687165053</v>
      </c>
      <c r="F40" s="10">
        <v>39.5430688412712</v>
      </c>
      <c r="G40" s="10">
        <v>38.141814270443426</v>
      </c>
      <c r="H40" s="10">
        <v>35.543830294068179</v>
      </c>
      <c r="I40" s="10">
        <v>35.249590201947001</v>
      </c>
      <c r="J40" s="10">
        <v>34.392013771957096</v>
      </c>
      <c r="K40" s="10">
        <v>36.454443465120441</v>
      </c>
    </row>
    <row r="41" spans="1:11" ht="12.95" customHeight="1">
      <c r="A41" s="129" t="s">
        <v>124</v>
      </c>
      <c r="B41" s="27" t="s">
        <v>135</v>
      </c>
      <c r="C41" s="10">
        <v>39.135479117364618</v>
      </c>
      <c r="D41" s="10">
        <v>40.123426743712059</v>
      </c>
      <c r="E41" s="10">
        <v>41.187836687165046</v>
      </c>
      <c r="F41" s="10">
        <v>39.543068841271193</v>
      </c>
      <c r="G41" s="10">
        <v>38.141814270443433</v>
      </c>
      <c r="H41" s="10">
        <v>35.543830294068179</v>
      </c>
      <c r="I41" s="10">
        <v>35.249590201946994</v>
      </c>
      <c r="J41" s="10">
        <v>34.392013771957103</v>
      </c>
      <c r="K41" s="10">
        <v>36.454443465120448</v>
      </c>
    </row>
    <row r="42" spans="1:11" ht="12.95" customHeight="1">
      <c r="A42" s="129" t="s">
        <v>125</v>
      </c>
      <c r="B42" s="27" t="s">
        <v>135</v>
      </c>
      <c r="C42" s="10">
        <v>39.135479117364603</v>
      </c>
      <c r="D42" s="10">
        <v>40.123426743712066</v>
      </c>
      <c r="E42" s="10">
        <v>41.187836687165039</v>
      </c>
      <c r="F42" s="10">
        <v>39.5430688412712</v>
      </c>
      <c r="G42" s="10">
        <v>38.141814270443433</v>
      </c>
      <c r="H42" s="10">
        <v>35.543830294068179</v>
      </c>
      <c r="I42" s="10">
        <v>35.249590201946994</v>
      </c>
      <c r="J42" s="10">
        <v>34.392013771957096</v>
      </c>
      <c r="K42" s="10">
        <v>36.454443465120448</v>
      </c>
    </row>
    <row r="43" spans="1:11" ht="12.95" customHeight="1">
      <c r="A43" s="129" t="s">
        <v>126</v>
      </c>
      <c r="B43" s="27" t="s">
        <v>135</v>
      </c>
      <c r="C43" s="10">
        <v>39.135479117364603</v>
      </c>
      <c r="D43" s="10">
        <v>40.123426743712059</v>
      </c>
      <c r="E43" s="10">
        <v>41.187836687165039</v>
      </c>
      <c r="F43" s="10">
        <v>39.5430688412712</v>
      </c>
      <c r="G43" s="10">
        <v>38.14181427044344</v>
      </c>
      <c r="H43" s="10">
        <v>35.543830294068179</v>
      </c>
      <c r="I43" s="10">
        <v>35.249590201946987</v>
      </c>
      <c r="J43" s="10">
        <v>34.392013771957096</v>
      </c>
      <c r="K43" s="10">
        <v>36.454443465120448</v>
      </c>
    </row>
    <row r="44" spans="1:11" ht="12.95" customHeight="1">
      <c r="A44" s="129" t="s">
        <v>127</v>
      </c>
      <c r="B44" s="27" t="s">
        <v>135</v>
      </c>
      <c r="C44" s="10">
        <v>39.135479117364589</v>
      </c>
      <c r="D44" s="10">
        <v>40.123426743712059</v>
      </c>
      <c r="E44" s="10">
        <v>41.187836687165039</v>
      </c>
      <c r="F44" s="10">
        <v>39.5430688412712</v>
      </c>
      <c r="G44" s="10">
        <v>38.141814270443426</v>
      </c>
      <c r="H44" s="10">
        <v>35.543830294068179</v>
      </c>
      <c r="I44" s="10">
        <v>35.249590201946994</v>
      </c>
      <c r="J44" s="10">
        <v>34.392013771957096</v>
      </c>
      <c r="K44" s="10">
        <v>36.454443465120441</v>
      </c>
    </row>
    <row r="45" spans="1:11" ht="12.95" customHeight="1">
      <c r="A45" s="129" t="s">
        <v>128</v>
      </c>
      <c r="B45" s="27" t="s">
        <v>135</v>
      </c>
      <c r="C45" s="10">
        <v>39.135479117364603</v>
      </c>
      <c r="D45" s="10">
        <v>40.123426743712059</v>
      </c>
      <c r="E45" s="10">
        <v>41.187836687165046</v>
      </c>
      <c r="F45" s="10">
        <v>39.543068841271193</v>
      </c>
      <c r="G45" s="10">
        <v>38.141814270443433</v>
      </c>
      <c r="H45" s="10">
        <v>35.543830294068179</v>
      </c>
      <c r="I45" s="10">
        <v>35.249590201946987</v>
      </c>
      <c r="J45" s="10">
        <v>34.392013771957096</v>
      </c>
      <c r="K45" s="10">
        <v>36.454443465120441</v>
      </c>
    </row>
    <row r="46" spans="1:11" ht="12.95" customHeight="1">
      <c r="A46" s="129" t="s">
        <v>140</v>
      </c>
      <c r="B46" s="27" t="s">
        <v>135</v>
      </c>
      <c r="C46" s="10">
        <v>39.135479117364603</v>
      </c>
      <c r="D46" s="10">
        <v>40.123426743712066</v>
      </c>
      <c r="E46" s="10">
        <v>41.187836687165039</v>
      </c>
      <c r="F46" s="10">
        <v>39.5430688412712</v>
      </c>
      <c r="G46" s="10">
        <v>38.14181427044344</v>
      </c>
      <c r="H46" s="10">
        <v>35.543830294068179</v>
      </c>
      <c r="I46" s="10">
        <v>35.249590201946987</v>
      </c>
      <c r="J46" s="10">
        <v>34.392013771957096</v>
      </c>
      <c r="K46" s="10">
        <v>36.454443465120448</v>
      </c>
    </row>
    <row r="47" spans="1:11" ht="12.95" customHeight="1">
      <c r="A47" s="129" t="s">
        <v>129</v>
      </c>
      <c r="B47" s="27" t="s">
        <v>135</v>
      </c>
      <c r="C47" s="10">
        <v>39.135479117364603</v>
      </c>
      <c r="D47" s="10">
        <v>40.123426743712059</v>
      </c>
      <c r="E47" s="10">
        <v>41.187836687165039</v>
      </c>
      <c r="F47" s="10">
        <v>39.5430688412712</v>
      </c>
      <c r="G47" s="10">
        <v>38.141814270443433</v>
      </c>
      <c r="H47" s="10">
        <v>35.543830294068172</v>
      </c>
      <c r="I47" s="10">
        <v>35.249590201946987</v>
      </c>
      <c r="J47" s="10">
        <v>34.392013771957103</v>
      </c>
      <c r="K47" s="10">
        <v>36.454443465120448</v>
      </c>
    </row>
    <row r="48" spans="1:11" ht="12.95" customHeight="1">
      <c r="A48" s="103" t="s">
        <v>130</v>
      </c>
      <c r="B48" s="27" t="s">
        <v>135</v>
      </c>
      <c r="C48" s="10">
        <v>39.135479117364603</v>
      </c>
      <c r="D48" s="10">
        <v>40.123426743712066</v>
      </c>
      <c r="E48" s="10">
        <v>41.187836687165046</v>
      </c>
      <c r="F48" s="10">
        <v>39.543068841271193</v>
      </c>
      <c r="G48" s="10">
        <v>38.141814270443433</v>
      </c>
      <c r="H48" s="10">
        <v>35.543830294068179</v>
      </c>
      <c r="I48" s="10">
        <v>35.249590201946994</v>
      </c>
      <c r="J48" s="10">
        <v>34.392013771957096</v>
      </c>
      <c r="K48" s="10">
        <v>36.454443465120441</v>
      </c>
    </row>
    <row r="49" spans="1:11" ht="12.95" customHeight="1">
      <c r="A49" s="103" t="s">
        <v>131</v>
      </c>
      <c r="B49" s="27" t="s">
        <v>135</v>
      </c>
      <c r="C49" s="10">
        <v>39.135479117364603</v>
      </c>
      <c r="D49" s="10">
        <v>40.123426743712052</v>
      </c>
      <c r="E49" s="10">
        <v>41.187836687165046</v>
      </c>
      <c r="F49" s="10">
        <v>39.543068841271193</v>
      </c>
      <c r="G49" s="10">
        <v>38.141814270443433</v>
      </c>
      <c r="H49" s="10">
        <v>35.543830294068179</v>
      </c>
      <c r="I49" s="10">
        <v>35.249590201946994</v>
      </c>
      <c r="J49" s="10">
        <v>34.392013771957096</v>
      </c>
      <c r="K49" s="10">
        <v>36.454443465120441</v>
      </c>
    </row>
    <row r="50" spans="1:11" ht="12.95" customHeight="1">
      <c r="A50" s="101" t="s">
        <v>62</v>
      </c>
      <c r="B50" s="27" t="s">
        <v>135</v>
      </c>
      <c r="C50" s="10">
        <v>4.1955114142262842</v>
      </c>
      <c r="D50" s="10">
        <v>3.9328490370316196</v>
      </c>
      <c r="E50" s="10">
        <v>4.1123157114626556</v>
      </c>
      <c r="F50" s="10">
        <v>4.3170316404751539</v>
      </c>
      <c r="G50" s="10">
        <v>5.3497427694717246</v>
      </c>
      <c r="H50" s="10">
        <v>4.8893705176451689</v>
      </c>
      <c r="I50" s="10">
        <v>4.8959934863681855</v>
      </c>
      <c r="J50" s="10">
        <v>4.7699902634206799</v>
      </c>
      <c r="K50" s="10">
        <v>4.547094035512969</v>
      </c>
    </row>
    <row r="51" spans="1:11" ht="24.95" customHeight="1">
      <c r="A51" s="100"/>
      <c r="B51" s="52"/>
      <c r="C51" s="133" t="s">
        <v>143</v>
      </c>
    </row>
    <row r="52" spans="1:11" ht="12.95" customHeight="1">
      <c r="A52" s="101" t="s">
        <v>115</v>
      </c>
      <c r="B52" s="32" t="s">
        <v>8</v>
      </c>
      <c r="C52" s="35">
        <v>2680.3641431499068</v>
      </c>
      <c r="D52" s="35">
        <v>2794.166289440564</v>
      </c>
      <c r="E52" s="35">
        <v>2817.6773364655951</v>
      </c>
      <c r="F52" s="35">
        <v>2960.1313748391804</v>
      </c>
      <c r="G52" s="35">
        <v>2758.3872637986096</v>
      </c>
      <c r="H52" s="35">
        <v>2614.5275844469543</v>
      </c>
      <c r="I52" s="35">
        <v>2669.2712732548139</v>
      </c>
      <c r="J52" s="35">
        <v>2626.7786526833356</v>
      </c>
      <c r="K52" s="35">
        <v>2662.7817795464775</v>
      </c>
    </row>
    <row r="53" spans="1:11" ht="12.95" customHeight="1">
      <c r="A53" s="129" t="s">
        <v>96</v>
      </c>
      <c r="B53" s="32" t="s">
        <v>8</v>
      </c>
      <c r="C53" s="35">
        <v>1081.5970654097439</v>
      </c>
      <c r="D53" s="35">
        <v>1138.0591150810278</v>
      </c>
      <c r="E53" s="35">
        <v>1048.7002309156942</v>
      </c>
      <c r="F53" s="35">
        <v>1055.8886887922306</v>
      </c>
      <c r="G53" s="35">
        <v>962.98530511341073</v>
      </c>
      <c r="H53" s="35">
        <v>899.14442366645108</v>
      </c>
      <c r="I53" s="35">
        <v>904.69993881779646</v>
      </c>
      <c r="J53" s="35">
        <v>856.33074039629241</v>
      </c>
      <c r="K53" s="35">
        <v>808.39832207291852</v>
      </c>
    </row>
    <row r="54" spans="1:11" ht="12.95" customHeight="1">
      <c r="A54" s="129" t="s">
        <v>100</v>
      </c>
      <c r="B54" s="32" t="s">
        <v>8</v>
      </c>
      <c r="C54" s="35">
        <v>1121.8333741094639</v>
      </c>
      <c r="D54" s="35">
        <v>1179.641463619834</v>
      </c>
      <c r="E54" s="35">
        <v>1214.5053232789937</v>
      </c>
      <c r="F54" s="35">
        <v>1302.6841527838001</v>
      </c>
      <c r="G54" s="35">
        <v>1295.3351299294741</v>
      </c>
      <c r="H54" s="35">
        <v>1237.1017902064955</v>
      </c>
      <c r="I54" s="35">
        <v>1265.415872898702</v>
      </c>
      <c r="J54" s="35">
        <v>1317.2302726107062</v>
      </c>
      <c r="K54" s="35">
        <v>1358.5752639972943</v>
      </c>
    </row>
    <row r="55" spans="1:11" ht="12.95" customHeight="1">
      <c r="A55" s="129" t="s">
        <v>103</v>
      </c>
      <c r="B55" s="32" t="s">
        <v>8</v>
      </c>
      <c r="C55" s="35">
        <v>467.86974037611071</v>
      </c>
      <c r="D55" s="35">
        <v>470.44001646510435</v>
      </c>
      <c r="E55" s="35">
        <v>547.40514828814776</v>
      </c>
      <c r="F55" s="35">
        <v>593.54176665301543</v>
      </c>
      <c r="G55" s="35">
        <v>493.612232233302</v>
      </c>
      <c r="H55" s="35">
        <v>470.17926678998646</v>
      </c>
      <c r="I55" s="35">
        <v>491.02757214045658</v>
      </c>
      <c r="J55" s="35">
        <v>445.04005464315014</v>
      </c>
      <c r="K55" s="35">
        <v>487.86358270258296</v>
      </c>
    </row>
    <row r="56" spans="1:11" ht="12.95" customHeight="1">
      <c r="A56" s="129" t="s">
        <v>116</v>
      </c>
      <c r="B56" s="32" t="s">
        <v>8</v>
      </c>
      <c r="C56" s="35">
        <v>9.0639632545886375</v>
      </c>
      <c r="D56" s="35">
        <v>6.0256942745976048</v>
      </c>
      <c r="E56" s="35">
        <v>7.0666339827592095</v>
      </c>
      <c r="F56" s="35">
        <v>8.0167666101343489</v>
      </c>
      <c r="G56" s="35">
        <v>6.454596522422432</v>
      </c>
      <c r="H56" s="35">
        <v>8.1021037840216614</v>
      </c>
      <c r="I56" s="35">
        <v>8.1278893978586826</v>
      </c>
      <c r="J56" s="35">
        <v>8.1775850331869471</v>
      </c>
      <c r="K56" s="35">
        <v>7.9446107736816272</v>
      </c>
    </row>
    <row r="57" spans="1:11" ht="12.95" customHeight="1">
      <c r="A57" s="143" t="s">
        <v>117</v>
      </c>
      <c r="B57" s="32" t="s">
        <v>8</v>
      </c>
      <c r="C57" s="35">
        <v>486.91707096628198</v>
      </c>
      <c r="D57" s="35">
        <v>529.696356167678</v>
      </c>
      <c r="E57" s="35">
        <v>572.38684095784697</v>
      </c>
      <c r="F57" s="35">
        <v>622.68968666304522</v>
      </c>
      <c r="G57" s="35">
        <v>561.66022512926452</v>
      </c>
      <c r="H57" s="35">
        <v>511.95834180092686</v>
      </c>
      <c r="I57" s="35">
        <v>483.67816642807713</v>
      </c>
      <c r="J57" s="35">
        <v>509.03786523201285</v>
      </c>
      <c r="K57" s="35">
        <v>524.69730419716586</v>
      </c>
    </row>
    <row r="58" spans="1:11" ht="12.95" customHeight="1">
      <c r="A58" s="129" t="s">
        <v>118</v>
      </c>
      <c r="B58" s="32" t="s">
        <v>8</v>
      </c>
      <c r="C58" s="35">
        <v>115.69212026395414</v>
      </c>
      <c r="D58" s="35">
        <v>134.97702536177059</v>
      </c>
      <c r="E58" s="35">
        <v>135.20832325412056</v>
      </c>
      <c r="F58" s="35">
        <v>150.1630410470332</v>
      </c>
      <c r="G58" s="35">
        <v>136.67802696718877</v>
      </c>
      <c r="H58" s="35">
        <v>132.87062665316125</v>
      </c>
      <c r="I58" s="35">
        <v>125.45808232645155</v>
      </c>
      <c r="J58" s="35">
        <v>135.11020425936238</v>
      </c>
      <c r="K58" s="35">
        <v>125.12187853423379</v>
      </c>
    </row>
    <row r="59" spans="1:11" ht="12.95" customHeight="1">
      <c r="A59" s="129" t="s">
        <v>119</v>
      </c>
      <c r="B59" s="32" t="s">
        <v>8</v>
      </c>
      <c r="C59" s="35">
        <v>233.82915554333744</v>
      </c>
      <c r="D59" s="35">
        <v>231.36952674790487</v>
      </c>
      <c r="E59" s="35">
        <v>247.80435213564834</v>
      </c>
      <c r="F59" s="35">
        <v>260.33835793526112</v>
      </c>
      <c r="G59" s="35">
        <v>245.33887955524852</v>
      </c>
      <c r="H59" s="35">
        <v>224.19863860856844</v>
      </c>
      <c r="I59" s="35">
        <v>207.55073409760502</v>
      </c>
      <c r="J59" s="35">
        <v>223.43586270167725</v>
      </c>
      <c r="K59" s="35">
        <v>222.16035363323644</v>
      </c>
    </row>
    <row r="60" spans="1:11" ht="12.95" customHeight="1">
      <c r="A60" s="129" t="s">
        <v>120</v>
      </c>
      <c r="B60" s="32" t="s">
        <v>8</v>
      </c>
      <c r="C60" s="35">
        <v>137.39579515899044</v>
      </c>
      <c r="D60" s="35">
        <v>163.34980405800252</v>
      </c>
      <c r="E60" s="35">
        <v>189.37416556807801</v>
      </c>
      <c r="F60" s="35">
        <v>212.1882876807509</v>
      </c>
      <c r="G60" s="35">
        <v>179.64331860682728</v>
      </c>
      <c r="H60" s="35">
        <v>154.88907653919713</v>
      </c>
      <c r="I60" s="35">
        <v>150.66935000402054</v>
      </c>
      <c r="J60" s="35">
        <v>150.49179827097322</v>
      </c>
      <c r="K60" s="35">
        <v>177.41507202969564</v>
      </c>
    </row>
    <row r="61" spans="1:11" ht="12.95" customHeight="1">
      <c r="A61" s="143" t="s">
        <v>63</v>
      </c>
      <c r="B61" s="32" t="s">
        <v>8</v>
      </c>
      <c r="C61" s="35">
        <v>1763.0635887151925</v>
      </c>
      <c r="D61" s="35">
        <v>1807.5803101750741</v>
      </c>
      <c r="E61" s="35">
        <v>1967.3901083662286</v>
      </c>
      <c r="F61" s="35">
        <v>1923.9538540416142</v>
      </c>
      <c r="G61" s="35">
        <v>1907.4472345508659</v>
      </c>
      <c r="H61" s="35">
        <v>1851.7938003664517</v>
      </c>
      <c r="I61" s="35">
        <v>1934.7801042877863</v>
      </c>
      <c r="J61" s="35">
        <v>1910.6550092765669</v>
      </c>
      <c r="K61" s="35">
        <v>2052.4500195273858</v>
      </c>
    </row>
    <row r="62" spans="1:11" ht="12.95" customHeight="1">
      <c r="A62" s="129" t="s">
        <v>122</v>
      </c>
      <c r="B62" s="32" t="s">
        <v>8</v>
      </c>
      <c r="C62" s="35">
        <v>434.65715535360141</v>
      </c>
      <c r="D62" s="35">
        <v>479.82339081923976</v>
      </c>
      <c r="E62" s="35">
        <v>469.56467381434896</v>
      </c>
      <c r="F62" s="35">
        <v>464.91279131594183</v>
      </c>
      <c r="G62" s="35">
        <v>412.48311682813164</v>
      </c>
      <c r="H62" s="35">
        <v>373.50602213166593</v>
      </c>
      <c r="I62" s="35">
        <v>419.46925357864109</v>
      </c>
      <c r="J62" s="35">
        <v>421.01982483463053</v>
      </c>
      <c r="K62" s="35">
        <v>478.44036248635814</v>
      </c>
    </row>
    <row r="63" spans="1:11" ht="12.95" customHeight="1">
      <c r="A63" s="129" t="s">
        <v>123</v>
      </c>
      <c r="B63" s="32" t="s">
        <v>8</v>
      </c>
      <c r="C63" s="35">
        <v>32.826507592650962</v>
      </c>
      <c r="D63" s="35">
        <v>35.922221814751097</v>
      </c>
      <c r="E63" s="35">
        <v>35.45164730333866</v>
      </c>
      <c r="F63" s="35">
        <v>32.574927616365194</v>
      </c>
      <c r="G63" s="35">
        <v>31.270829778796031</v>
      </c>
      <c r="H63" s="35">
        <v>29.635661470368973</v>
      </c>
      <c r="I63" s="35">
        <v>30.065889983089697</v>
      </c>
      <c r="J63" s="35">
        <v>25.550798922620196</v>
      </c>
      <c r="K63" s="35">
        <v>30.666701255265156</v>
      </c>
    </row>
    <row r="64" spans="1:11" ht="12.95" customHeight="1">
      <c r="A64" s="129" t="s">
        <v>124</v>
      </c>
      <c r="B64" s="32" t="s">
        <v>8</v>
      </c>
      <c r="C64" s="35">
        <v>50.771809397447356</v>
      </c>
      <c r="D64" s="35">
        <v>54.953498918711091</v>
      </c>
      <c r="E64" s="35">
        <v>56.857624849500461</v>
      </c>
      <c r="F64" s="35">
        <v>53.577955305887215</v>
      </c>
      <c r="G64" s="35">
        <v>53.18474915835386</v>
      </c>
      <c r="H64" s="35">
        <v>52.855507057226227</v>
      </c>
      <c r="I64" s="35">
        <v>52.189374448531339</v>
      </c>
      <c r="J64" s="35">
        <v>57.332049259349922</v>
      </c>
      <c r="K64" s="35">
        <v>62.618299752170309</v>
      </c>
    </row>
    <row r="65" spans="1:11" ht="12.95" hidden="1" customHeight="1">
      <c r="A65" s="103" t="s">
        <v>125</v>
      </c>
      <c r="B65" s="32" t="s">
        <v>8</v>
      </c>
      <c r="C65" s="35"/>
      <c r="D65" s="35"/>
      <c r="E65" s="35"/>
      <c r="F65" s="35"/>
      <c r="G65" s="35"/>
      <c r="H65" s="35"/>
    </row>
    <row r="66" spans="1:11" ht="12.95" customHeight="1">
      <c r="A66" s="129" t="s">
        <v>126</v>
      </c>
      <c r="B66" s="32" t="s">
        <v>8</v>
      </c>
      <c r="C66" s="35">
        <v>112.86948257663803</v>
      </c>
      <c r="D66" s="35">
        <v>117.92785812894765</v>
      </c>
      <c r="E66" s="35">
        <v>129.80645119698255</v>
      </c>
      <c r="F66" s="35">
        <v>129.93526831475856</v>
      </c>
      <c r="G66" s="35">
        <v>128.5572342017243</v>
      </c>
      <c r="H66" s="35">
        <v>120.50891575623071</v>
      </c>
      <c r="I66" s="35">
        <v>120.03617039008525</v>
      </c>
      <c r="J66" s="35">
        <v>106.59507916655188</v>
      </c>
      <c r="K66" s="35">
        <v>112.96531884568833</v>
      </c>
    </row>
    <row r="67" spans="1:11" ht="12.95" hidden="1" customHeight="1">
      <c r="A67" s="103" t="s">
        <v>127</v>
      </c>
      <c r="B67" s="32" t="s">
        <v>8</v>
      </c>
      <c r="C67" s="35"/>
      <c r="D67" s="35"/>
      <c r="E67" s="35"/>
      <c r="F67" s="35"/>
      <c r="G67" s="35"/>
      <c r="H67" s="35"/>
    </row>
    <row r="68" spans="1:11" ht="12.95" hidden="1" customHeight="1">
      <c r="A68" s="103" t="s">
        <v>128</v>
      </c>
      <c r="B68" s="32" t="s">
        <v>8</v>
      </c>
      <c r="C68" s="35"/>
      <c r="D68" s="35"/>
      <c r="E68" s="35"/>
      <c r="F68" s="35"/>
      <c r="G68" s="35"/>
      <c r="H68" s="35"/>
    </row>
    <row r="69" spans="1:11" ht="12.95" customHeight="1">
      <c r="A69" s="129" t="s">
        <v>140</v>
      </c>
      <c r="B69" s="32" t="s">
        <v>8</v>
      </c>
      <c r="C69" s="35">
        <v>154.21800104807866</v>
      </c>
      <c r="D69" s="35">
        <v>148.82821760688316</v>
      </c>
      <c r="E69" s="35">
        <v>170.57254115956192</v>
      </c>
      <c r="F69" s="35">
        <v>173.91696686284925</v>
      </c>
      <c r="G69" s="35">
        <v>164.20807274459202</v>
      </c>
      <c r="H69" s="35">
        <v>158.91545265021665</v>
      </c>
      <c r="I69" s="35">
        <v>174.45022257211662</v>
      </c>
      <c r="J69" s="35">
        <v>166.50411265182652</v>
      </c>
      <c r="K69" s="35">
        <v>169.46235917685576</v>
      </c>
    </row>
    <row r="70" spans="1:11" ht="12.95" customHeight="1">
      <c r="A70" s="129" t="s">
        <v>129</v>
      </c>
      <c r="B70" s="32" t="s">
        <v>8</v>
      </c>
      <c r="C70" s="35">
        <v>331.23597401483033</v>
      </c>
      <c r="D70" s="35">
        <v>309.5083529914333</v>
      </c>
      <c r="E70" s="35">
        <v>384.05205697951942</v>
      </c>
      <c r="F70" s="35">
        <v>354.02189004328892</v>
      </c>
      <c r="G70" s="35">
        <v>379.06466014419743</v>
      </c>
      <c r="H70" s="35">
        <v>419.47472307282641</v>
      </c>
      <c r="I70" s="35">
        <v>440.43600956399558</v>
      </c>
      <c r="J70" s="35">
        <v>444.54115521349001</v>
      </c>
      <c r="K70" s="35">
        <v>456.02692460653645</v>
      </c>
    </row>
    <row r="71" spans="1:11" ht="12.95" customHeight="1">
      <c r="A71" s="103" t="s">
        <v>130</v>
      </c>
      <c r="B71" s="32" t="s">
        <v>8</v>
      </c>
      <c r="C71" s="35">
        <v>646.48465873194584</v>
      </c>
      <c r="D71" s="35">
        <v>660.61676989510829</v>
      </c>
      <c r="E71" s="35">
        <v>721.08511306297646</v>
      </c>
      <c r="F71" s="35">
        <v>715.01405458252339</v>
      </c>
      <c r="G71" s="35">
        <v>738.67857169507056</v>
      </c>
      <c r="H71" s="35">
        <v>696.89751822791675</v>
      </c>
      <c r="I71" s="35">
        <v>698.13318375132678</v>
      </c>
      <c r="J71" s="35">
        <v>689.11198922809797</v>
      </c>
      <c r="K71" s="35">
        <v>742.27005340451137</v>
      </c>
    </row>
    <row r="72" spans="1:11" ht="12.95" hidden="1" customHeight="1">
      <c r="A72" s="103" t="s">
        <v>131</v>
      </c>
      <c r="B72" s="32" t="s">
        <v>8</v>
      </c>
      <c r="C72" s="35"/>
      <c r="D72" s="35"/>
      <c r="E72" s="35"/>
      <c r="F72" s="35"/>
      <c r="G72" s="35"/>
      <c r="H72" s="35"/>
    </row>
    <row r="73" spans="1:11" ht="12.95" customHeight="1">
      <c r="A73" s="101" t="s">
        <v>62</v>
      </c>
      <c r="B73" s="32" t="s">
        <v>8</v>
      </c>
      <c r="C73" s="35">
        <v>44.052869849375988</v>
      </c>
      <c r="D73" s="35">
        <v>42.081484696238327</v>
      </c>
      <c r="E73" s="35">
        <v>39.47823083004149</v>
      </c>
      <c r="F73" s="35">
        <v>55.689708162129492</v>
      </c>
      <c r="G73" s="35">
        <v>67.941733172290895</v>
      </c>
      <c r="H73" s="35">
        <v>52.31626453880331</v>
      </c>
      <c r="I73" s="35">
        <v>65.116713368696864</v>
      </c>
      <c r="J73" s="35">
        <v>72.026852977652268</v>
      </c>
      <c r="K73" s="35">
        <v>67.751701129143242</v>
      </c>
    </row>
    <row r="74" spans="1:11" ht="12.95" customHeight="1">
      <c r="A74" s="144" t="s">
        <v>64</v>
      </c>
      <c r="B74" s="32" t="s">
        <v>8</v>
      </c>
      <c r="C74" s="38">
        <v>4974.3976726807578</v>
      </c>
      <c r="D74" s="38">
        <v>5173.5244404795549</v>
      </c>
      <c r="E74" s="38">
        <v>5396.9325166197123</v>
      </c>
      <c r="F74" s="38">
        <v>5562.4646237059687</v>
      </c>
      <c r="G74" s="38">
        <v>5295.4364566510303</v>
      </c>
      <c r="H74" s="38">
        <v>5030.5959911531363</v>
      </c>
      <c r="I74" s="38">
        <v>5152.8462573393745</v>
      </c>
      <c r="J74" s="38">
        <v>5118.498380169568</v>
      </c>
      <c r="K74" s="38">
        <v>5307.6808044001727</v>
      </c>
    </row>
    <row r="75" spans="1:11" ht="15" customHeight="1">
      <c r="A75" s="7" t="s">
        <v>24</v>
      </c>
    </row>
    <row r="76" spans="1:11" s="2" customFormat="1" ht="15" customHeight="1">
      <c r="A76" s="2" t="s">
        <v>482</v>
      </c>
      <c r="B76" s="34"/>
    </row>
    <row r="77" spans="1:11" ht="15" customHeight="1">
      <c r="A77" s="33" t="s">
        <v>70</v>
      </c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>
    <oddFooter>&amp;L&amp;"MetaNormalLF-Roman,Standard"&amp;10Statistisches Bundesamt,  Tabellen zu den UGR, Teil 5, 2018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workbookViewId="0"/>
  </sheetViews>
  <sheetFormatPr baseColWidth="10" defaultRowHeight="12"/>
  <cols>
    <col min="1" max="1" width="30.7109375" style="4" customWidth="1"/>
    <col min="2" max="2" width="13.7109375" style="6" customWidth="1"/>
    <col min="3" max="11" width="10.28515625" style="4" customWidth="1"/>
    <col min="12" max="16384" width="11.42578125" style="4"/>
  </cols>
  <sheetData>
    <row r="1" spans="1:12" ht="20.25" customHeight="1">
      <c r="A1" s="96" t="s">
        <v>483</v>
      </c>
    </row>
    <row r="2" spans="1:12" ht="15" customHeight="1"/>
    <row r="3" spans="1:12" ht="15" customHeight="1"/>
    <row r="4" spans="1:12" s="26" customFormat="1" ht="30" customHeight="1">
      <c r="A4" s="18" t="s">
        <v>114</v>
      </c>
      <c r="B4" s="17" t="s">
        <v>55</v>
      </c>
      <c r="C4" s="17">
        <v>2008</v>
      </c>
      <c r="D4" s="17">
        <v>2009</v>
      </c>
      <c r="E4" s="17">
        <v>2010</v>
      </c>
      <c r="F4" s="17">
        <v>2011</v>
      </c>
      <c r="G4" s="17">
        <v>2012</v>
      </c>
      <c r="H4" s="15">
        <v>2013</v>
      </c>
      <c r="I4" s="17">
        <v>2014</v>
      </c>
      <c r="J4" s="17">
        <v>2015</v>
      </c>
      <c r="K4" s="23">
        <v>2016</v>
      </c>
      <c r="L4" s="142"/>
    </row>
    <row r="5" spans="1:12" ht="24.95" customHeight="1">
      <c r="A5" s="100"/>
      <c r="B5" s="52"/>
      <c r="C5" s="133" t="s">
        <v>146</v>
      </c>
    </row>
    <row r="6" spans="1:12" ht="15" customHeight="1">
      <c r="A6" s="101" t="s">
        <v>115</v>
      </c>
      <c r="B6" s="27" t="s">
        <v>66</v>
      </c>
      <c r="C6" s="35">
        <v>2401.320846475247</v>
      </c>
      <c r="D6" s="35">
        <v>2492.6691602160008</v>
      </c>
      <c r="E6" s="35">
        <v>2654.3789123999991</v>
      </c>
      <c r="F6" s="35">
        <v>2600.4190101999998</v>
      </c>
      <c r="G6" s="35">
        <v>2435.2302709999999</v>
      </c>
      <c r="H6" s="35">
        <v>2532.0078381999992</v>
      </c>
      <c r="I6" s="35">
        <v>2512.5575404000006</v>
      </c>
      <c r="J6" s="35">
        <v>2501.2060270000006</v>
      </c>
      <c r="K6" s="35">
        <v>2475.9749623599987</v>
      </c>
    </row>
    <row r="7" spans="1:12" ht="15" customHeight="1">
      <c r="A7" s="103" t="s">
        <v>96</v>
      </c>
      <c r="B7" s="27" t="s">
        <v>66</v>
      </c>
      <c r="C7" s="35">
        <v>411.11344626324808</v>
      </c>
      <c r="D7" s="35">
        <v>431.74249480000003</v>
      </c>
      <c r="E7" s="35">
        <v>441.72646839999993</v>
      </c>
      <c r="F7" s="35">
        <v>436.32474120000012</v>
      </c>
      <c r="G7" s="35">
        <v>426.7237439999999</v>
      </c>
      <c r="H7" s="35">
        <v>426.55352719999985</v>
      </c>
      <c r="I7" s="35">
        <v>440.00137839999991</v>
      </c>
      <c r="J7" s="35">
        <v>458.93190400000009</v>
      </c>
      <c r="K7" s="35">
        <v>470.87819736000012</v>
      </c>
    </row>
    <row r="8" spans="1:12" ht="15" customHeight="1">
      <c r="A8" s="103" t="s">
        <v>100</v>
      </c>
      <c r="B8" s="27" t="s">
        <v>66</v>
      </c>
      <c r="C8" s="35">
        <v>1371.2731087839989</v>
      </c>
      <c r="D8" s="35">
        <v>1307.9430920000007</v>
      </c>
      <c r="E8" s="35">
        <v>1429.0979789999992</v>
      </c>
      <c r="F8" s="35">
        <v>1360.6977189999998</v>
      </c>
      <c r="G8" s="35">
        <v>1232.393497</v>
      </c>
      <c r="H8" s="35">
        <v>1259.4907609999996</v>
      </c>
      <c r="I8" s="35">
        <v>1195.0477620000011</v>
      </c>
      <c r="J8" s="35">
        <v>1110.9933980000005</v>
      </c>
      <c r="K8" s="35">
        <v>1010.844685999999</v>
      </c>
    </row>
    <row r="9" spans="1:12" ht="15" customHeight="1">
      <c r="A9" s="103" t="s">
        <v>103</v>
      </c>
      <c r="B9" s="36" t="s">
        <v>66</v>
      </c>
      <c r="C9" s="35">
        <v>559.34079142799987</v>
      </c>
      <c r="D9" s="35">
        <v>695.34557341599998</v>
      </c>
      <c r="E9" s="35">
        <v>728.45246500000007</v>
      </c>
      <c r="F9" s="35">
        <v>739.4710500000001</v>
      </c>
      <c r="G9" s="35">
        <v>723.48693000000003</v>
      </c>
      <c r="H9" s="35">
        <v>794.87654999999984</v>
      </c>
      <c r="I9" s="35">
        <v>828.36710000000005</v>
      </c>
      <c r="J9" s="35">
        <v>877.5161250000001</v>
      </c>
      <c r="K9" s="35">
        <v>936.37957899999981</v>
      </c>
    </row>
    <row r="10" spans="1:12" ht="15" customHeight="1">
      <c r="A10" s="103" t="s">
        <v>116</v>
      </c>
      <c r="B10" s="36" t="s">
        <v>66</v>
      </c>
      <c r="C10" s="35">
        <v>59.593499999999985</v>
      </c>
      <c r="D10" s="35">
        <v>57.638000000000005</v>
      </c>
      <c r="E10" s="35">
        <v>55.102000000000004</v>
      </c>
      <c r="F10" s="35">
        <v>63.9255</v>
      </c>
      <c r="G10" s="35">
        <v>52.626099999999994</v>
      </c>
      <c r="H10" s="35">
        <v>51.087000000000003</v>
      </c>
      <c r="I10" s="35">
        <v>49.141299999999994</v>
      </c>
      <c r="J10" s="35">
        <v>53.764599999999994</v>
      </c>
      <c r="K10" s="35">
        <v>57.872499999999995</v>
      </c>
    </row>
    <row r="11" spans="1:12" ht="15" customHeight="1">
      <c r="A11" s="101" t="s">
        <v>117</v>
      </c>
      <c r="B11" s="36" t="s">
        <v>66</v>
      </c>
      <c r="C11" s="35">
        <v>2751.2828248843562</v>
      </c>
      <c r="D11" s="35">
        <v>2739.2400083019998</v>
      </c>
      <c r="E11" s="35">
        <v>2639.7049247999998</v>
      </c>
      <c r="F11" s="35">
        <v>2635.6923664000001</v>
      </c>
      <c r="G11" s="35">
        <v>2595.7529879999997</v>
      </c>
      <c r="H11" s="35">
        <v>2515.0283684000001</v>
      </c>
      <c r="I11" s="35">
        <v>2569.0381948000004</v>
      </c>
      <c r="J11" s="35">
        <v>2622.3049679999999</v>
      </c>
      <c r="K11" s="35">
        <v>2648.7170024200004</v>
      </c>
    </row>
    <row r="12" spans="1:12" ht="15" customHeight="1">
      <c r="A12" s="103" t="s">
        <v>118</v>
      </c>
      <c r="B12" s="36" t="s">
        <v>66</v>
      </c>
      <c r="C12" s="35">
        <v>444.13368592535602</v>
      </c>
      <c r="D12" s="35">
        <v>431.09557560000002</v>
      </c>
      <c r="E12" s="35">
        <v>455.54522479999997</v>
      </c>
      <c r="F12" s="35">
        <v>464.03321640000001</v>
      </c>
      <c r="G12" s="35">
        <v>441.34443800000003</v>
      </c>
      <c r="H12" s="35">
        <v>422.79731840000005</v>
      </c>
      <c r="I12" s="35">
        <v>424.76764480000008</v>
      </c>
      <c r="J12" s="35">
        <v>443.20826800000003</v>
      </c>
      <c r="K12" s="35">
        <v>472.38291742000001</v>
      </c>
    </row>
    <row r="13" spans="1:12" ht="15" customHeight="1">
      <c r="A13" s="129" t="s">
        <v>119</v>
      </c>
      <c r="B13" s="27" t="s">
        <v>66</v>
      </c>
      <c r="C13" s="35">
        <v>1732.908972768</v>
      </c>
      <c r="D13" s="35">
        <v>1718.2911999999997</v>
      </c>
      <c r="E13" s="35">
        <v>1658.6987999999997</v>
      </c>
      <c r="F13" s="35">
        <v>1644.5278499999999</v>
      </c>
      <c r="G13" s="35">
        <v>1641.6559499999998</v>
      </c>
      <c r="H13" s="35">
        <v>1600.2697500000002</v>
      </c>
      <c r="I13" s="35">
        <v>1661.5751500000001</v>
      </c>
      <c r="J13" s="35">
        <v>1696.0012999999999</v>
      </c>
      <c r="K13" s="35">
        <v>1679.2898570000002</v>
      </c>
    </row>
    <row r="14" spans="1:12" ht="15" customHeight="1">
      <c r="A14" s="129" t="s">
        <v>120</v>
      </c>
      <c r="B14" s="27" t="s">
        <v>66</v>
      </c>
      <c r="C14" s="35">
        <v>569.73566619100006</v>
      </c>
      <c r="D14" s="35">
        <v>585.34873270200012</v>
      </c>
      <c r="E14" s="35">
        <v>520.95639999999992</v>
      </c>
      <c r="F14" s="35">
        <v>522.6268</v>
      </c>
      <c r="G14" s="35">
        <v>508.24809999999997</v>
      </c>
      <c r="H14" s="35">
        <v>487.45680000000004</v>
      </c>
      <c r="I14" s="35">
        <v>478.19089999999994</v>
      </c>
      <c r="J14" s="35">
        <v>478.59089999999998</v>
      </c>
      <c r="K14" s="35">
        <v>492.53972800000014</v>
      </c>
    </row>
    <row r="15" spans="1:12" ht="15" customHeight="1">
      <c r="A15" s="129" t="s">
        <v>121</v>
      </c>
      <c r="B15" s="27" t="s">
        <v>66</v>
      </c>
      <c r="C15" s="35">
        <v>4.5045000000000011</v>
      </c>
      <c r="D15" s="35">
        <v>4.5045000000000011</v>
      </c>
      <c r="E15" s="35">
        <v>4.5045000000000011</v>
      </c>
      <c r="F15" s="35">
        <v>4.5045000000000011</v>
      </c>
      <c r="G15" s="35">
        <v>4.5045000000000011</v>
      </c>
      <c r="H15" s="35">
        <v>4.5045000000000011</v>
      </c>
      <c r="I15" s="35">
        <v>4.5045000000000011</v>
      </c>
      <c r="J15" s="35">
        <v>4.5045000000000011</v>
      </c>
      <c r="K15" s="35">
        <v>4.5045000000000011</v>
      </c>
    </row>
    <row r="16" spans="1:12" ht="15" customHeight="1">
      <c r="A16" s="143" t="s">
        <v>63</v>
      </c>
      <c r="B16" s="27" t="s">
        <v>485</v>
      </c>
      <c r="C16" s="35">
        <v>1131.4662150514564</v>
      </c>
      <c r="D16" s="35">
        <v>1099.5616642160235</v>
      </c>
      <c r="E16" s="35">
        <v>1106.5424586481956</v>
      </c>
      <c r="F16" s="35">
        <v>1134.4855525192693</v>
      </c>
      <c r="G16" s="35">
        <v>1137.2520721290039</v>
      </c>
      <c r="H16" s="35">
        <v>1121.2829464813562</v>
      </c>
      <c r="I16" s="35">
        <v>1129.8610480315253</v>
      </c>
      <c r="J16" s="35">
        <v>1178.7620489878841</v>
      </c>
      <c r="K16" s="35">
        <v>1216.6472296033853</v>
      </c>
    </row>
    <row r="17" spans="1:11" ht="15" customHeight="1">
      <c r="A17" s="129" t="s">
        <v>122</v>
      </c>
      <c r="B17" s="27" t="s">
        <v>485</v>
      </c>
      <c r="C17" s="35">
        <v>94.886048160259065</v>
      </c>
      <c r="D17" s="35">
        <v>92.501390977482856</v>
      </c>
      <c r="E17" s="35">
        <v>88.521696177278841</v>
      </c>
      <c r="F17" s="35">
        <v>92.352699619252064</v>
      </c>
      <c r="G17" s="35">
        <v>98.850503773389434</v>
      </c>
      <c r="H17" s="35">
        <v>94.432184866948404</v>
      </c>
      <c r="I17" s="35">
        <v>94.464148024799343</v>
      </c>
      <c r="J17" s="35">
        <v>105.21177956327722</v>
      </c>
      <c r="K17" s="35">
        <v>108.56739504534514</v>
      </c>
    </row>
    <row r="18" spans="1:11" ht="15" customHeight="1">
      <c r="A18" s="129" t="s">
        <v>123</v>
      </c>
      <c r="B18" s="27" t="s">
        <v>485</v>
      </c>
      <c r="C18" s="35">
        <v>147.99703069537352</v>
      </c>
      <c r="D18" s="35">
        <v>152.99627129520391</v>
      </c>
      <c r="E18" s="35">
        <v>152.55653781555461</v>
      </c>
      <c r="F18" s="35">
        <v>150.27634739387727</v>
      </c>
      <c r="G18" s="35">
        <v>149.00938532417317</v>
      </c>
      <c r="H18" s="35">
        <v>151.19763863474128</v>
      </c>
      <c r="I18" s="35">
        <v>155.72187084636141</v>
      </c>
      <c r="J18" s="35">
        <v>157.75510387987961</v>
      </c>
      <c r="K18" s="35">
        <v>161.86466864431435</v>
      </c>
    </row>
    <row r="19" spans="1:11" ht="15" customHeight="1">
      <c r="A19" s="129" t="s">
        <v>124</v>
      </c>
      <c r="B19" s="27" t="s">
        <v>485</v>
      </c>
      <c r="C19" s="35">
        <v>37.376138183078041</v>
      </c>
      <c r="D19" s="35">
        <v>39.122194710930046</v>
      </c>
      <c r="E19" s="35">
        <v>39.610522151591965</v>
      </c>
      <c r="F19" s="35">
        <v>40.61992469682378</v>
      </c>
      <c r="G19" s="35">
        <v>39.876330428263515</v>
      </c>
      <c r="H19" s="35">
        <v>45.046585562393261</v>
      </c>
      <c r="I19" s="35">
        <v>48.652395742077573</v>
      </c>
      <c r="J19" s="35">
        <v>49.517040324142656</v>
      </c>
      <c r="K19" s="35">
        <v>50.930123844395084</v>
      </c>
    </row>
    <row r="20" spans="1:11" ht="15" customHeight="1">
      <c r="A20" s="129" t="s">
        <v>125</v>
      </c>
      <c r="B20" s="27" t="s">
        <v>485</v>
      </c>
      <c r="C20" s="35">
        <v>6.4291380399999998</v>
      </c>
      <c r="D20" s="35">
        <v>6.3236342360999993</v>
      </c>
      <c r="E20" s="35">
        <v>6.990840390699999</v>
      </c>
      <c r="F20" s="35">
        <v>7.4656071390000003</v>
      </c>
      <c r="G20" s="35">
        <v>6.8</v>
      </c>
      <c r="H20" s="35">
        <v>6.8730000000000002</v>
      </c>
      <c r="I20" s="35">
        <v>7.3</v>
      </c>
      <c r="J20" s="35">
        <v>7.7430000000000003</v>
      </c>
      <c r="K20" s="35">
        <v>8.0749999999999993</v>
      </c>
    </row>
    <row r="21" spans="1:11" ht="15" customHeight="1">
      <c r="A21" s="129" t="s">
        <v>126</v>
      </c>
      <c r="B21" s="27" t="s">
        <v>485</v>
      </c>
      <c r="C21" s="35">
        <v>47.209984521357626</v>
      </c>
      <c r="D21" s="35">
        <v>45.814787088654441</v>
      </c>
      <c r="E21" s="35">
        <v>50.957393588730937</v>
      </c>
      <c r="F21" s="35">
        <v>57.494244804207554</v>
      </c>
      <c r="G21" s="35">
        <v>55.065579289663589</v>
      </c>
      <c r="H21" s="35">
        <v>53.931503723621603</v>
      </c>
      <c r="I21" s="35">
        <v>52.808101296953396</v>
      </c>
      <c r="J21" s="35">
        <v>52.938256095478778</v>
      </c>
      <c r="K21" s="35">
        <v>52.432367519788031</v>
      </c>
    </row>
    <row r="22" spans="1:11" ht="15" customHeight="1">
      <c r="A22" s="129" t="s">
        <v>127</v>
      </c>
      <c r="B22" s="27" t="s">
        <v>485</v>
      </c>
      <c r="C22" s="35">
        <v>1.0500080899999999</v>
      </c>
      <c r="D22" s="35">
        <v>1.0071578263999998</v>
      </c>
      <c r="E22" s="35">
        <v>0.89294123660000002</v>
      </c>
      <c r="F22" s="35">
        <v>0.83377360580000004</v>
      </c>
      <c r="G22" s="35">
        <v>0.9</v>
      </c>
      <c r="H22" s="35">
        <v>0.89300000000000002</v>
      </c>
      <c r="I22" s="35">
        <v>0.8</v>
      </c>
      <c r="J22" s="35">
        <v>0.77300000000000002</v>
      </c>
      <c r="K22" s="35">
        <v>0.75</v>
      </c>
    </row>
    <row r="23" spans="1:11" ht="15" customHeight="1">
      <c r="A23" s="129" t="s">
        <v>128</v>
      </c>
      <c r="B23" s="27" t="s">
        <v>485</v>
      </c>
      <c r="C23" s="35">
        <v>26.626371350000003</v>
      </c>
      <c r="D23" s="35">
        <v>26.9319890055</v>
      </c>
      <c r="E23" s="35">
        <v>26.661549199699991</v>
      </c>
      <c r="F23" s="35">
        <v>25.758563211600009</v>
      </c>
      <c r="G23" s="35">
        <v>27.7</v>
      </c>
      <c r="H23" s="35">
        <v>25.007000000000001</v>
      </c>
      <c r="I23" s="35">
        <v>26.7</v>
      </c>
      <c r="J23" s="35">
        <v>25.706</v>
      </c>
      <c r="K23" s="35">
        <v>21.954999999999998</v>
      </c>
    </row>
    <row r="24" spans="1:11" ht="15" customHeight="1">
      <c r="A24" s="129" t="s">
        <v>140</v>
      </c>
      <c r="B24" s="27" t="s">
        <v>485</v>
      </c>
      <c r="C24" s="35">
        <v>4.8261126515981729</v>
      </c>
      <c r="D24" s="35">
        <v>6.0065748339071448</v>
      </c>
      <c r="E24" s="35">
        <v>2.7414200301206293</v>
      </c>
      <c r="F24" s="35">
        <v>2.0774966596893378</v>
      </c>
      <c r="G24" s="35">
        <v>0.88196730757325525</v>
      </c>
      <c r="H24" s="35">
        <v>5.0857961930841924</v>
      </c>
      <c r="I24" s="38" t="s">
        <v>25</v>
      </c>
      <c r="J24" s="35">
        <v>7.0909131870609556</v>
      </c>
      <c r="K24" s="35">
        <v>10.569561936006068</v>
      </c>
    </row>
    <row r="25" spans="1:11" ht="15" customHeight="1">
      <c r="A25" s="129" t="s">
        <v>129</v>
      </c>
      <c r="B25" s="27" t="s">
        <v>485</v>
      </c>
      <c r="C25" s="35">
        <v>420.56201355595874</v>
      </c>
      <c r="D25" s="35">
        <v>405.13607778999324</v>
      </c>
      <c r="E25" s="35">
        <v>399.23566158686742</v>
      </c>
      <c r="F25" s="35">
        <v>417.94798668374324</v>
      </c>
      <c r="G25" s="35">
        <v>420.57613274770176</v>
      </c>
      <c r="H25" s="35">
        <v>401.02093628571419</v>
      </c>
      <c r="I25" s="35">
        <v>393.72663696450422</v>
      </c>
      <c r="J25" s="35">
        <v>414.55412931219797</v>
      </c>
      <c r="K25" s="35">
        <v>425.96135140745054</v>
      </c>
    </row>
    <row r="26" spans="1:11" ht="15" customHeight="1">
      <c r="A26" s="129" t="s">
        <v>130</v>
      </c>
      <c r="B26" s="27" t="s">
        <v>485</v>
      </c>
      <c r="C26" s="35">
        <v>243.0209010038312</v>
      </c>
      <c r="D26" s="35">
        <v>217.66774096865203</v>
      </c>
      <c r="E26" s="35">
        <v>229.79932203625123</v>
      </c>
      <c r="F26" s="35">
        <v>221.17702238857618</v>
      </c>
      <c r="G26" s="35">
        <v>216.49217325823949</v>
      </c>
      <c r="H26" s="35">
        <v>212.38330121485345</v>
      </c>
      <c r="I26" s="35">
        <v>216.71313719697258</v>
      </c>
      <c r="J26" s="35">
        <v>224.43882662584679</v>
      </c>
      <c r="K26" s="35">
        <v>236.92576120608609</v>
      </c>
    </row>
    <row r="27" spans="1:11" ht="15" customHeight="1">
      <c r="A27" s="103" t="s">
        <v>131</v>
      </c>
      <c r="B27" s="27" t="s">
        <v>485</v>
      </c>
      <c r="C27" s="35">
        <v>101.48246880000011</v>
      </c>
      <c r="D27" s="35">
        <v>106.05384548319989</v>
      </c>
      <c r="E27" s="35">
        <v>108.57457443479984</v>
      </c>
      <c r="F27" s="35">
        <v>118.48188631669996</v>
      </c>
      <c r="G27" s="35">
        <v>121.09999999999991</v>
      </c>
      <c r="H27" s="35">
        <v>125.41200000000003</v>
      </c>
      <c r="I27" s="35">
        <v>130.79999999999995</v>
      </c>
      <c r="J27" s="35">
        <v>133.03400000000011</v>
      </c>
      <c r="K27" s="35">
        <v>138.61599999999999</v>
      </c>
    </row>
    <row r="28" spans="1:11" ht="15" customHeight="1">
      <c r="A28" s="101" t="s">
        <v>62</v>
      </c>
      <c r="B28" s="27" t="s">
        <v>66</v>
      </c>
      <c r="C28" s="35">
        <v>990</v>
      </c>
      <c r="D28" s="35">
        <v>1076.3333333333335</v>
      </c>
      <c r="E28" s="35">
        <v>1124.6666666666667</v>
      </c>
      <c r="F28" s="35">
        <v>1001</v>
      </c>
      <c r="G28" s="35">
        <v>991</v>
      </c>
      <c r="H28" s="35">
        <v>1042</v>
      </c>
      <c r="I28" s="35">
        <v>1063</v>
      </c>
      <c r="J28" s="35">
        <v>1090</v>
      </c>
      <c r="K28" s="35">
        <v>1109</v>
      </c>
    </row>
    <row r="29" spans="1:11" ht="24.95" customHeight="1">
      <c r="A29" s="100"/>
      <c r="B29" s="52"/>
      <c r="C29" s="133" t="s">
        <v>147</v>
      </c>
    </row>
    <row r="30" spans="1:11" ht="15" customHeight="1">
      <c r="A30" s="101" t="s">
        <v>115</v>
      </c>
      <c r="B30" s="32" t="s">
        <v>8</v>
      </c>
      <c r="C30" s="35">
        <v>3223.0094221958648</v>
      </c>
      <c r="D30" s="35">
        <v>3478.4074552337183</v>
      </c>
      <c r="E30" s="35">
        <v>3647.3552348924445</v>
      </c>
      <c r="F30" s="35">
        <v>3768.405883469426</v>
      </c>
      <c r="G30" s="35">
        <v>3363.4716728629683</v>
      </c>
      <c r="H30" s="35">
        <v>3367.7210260205838</v>
      </c>
      <c r="I30" s="35">
        <v>3369.0178156983798</v>
      </c>
      <c r="J30" s="35">
        <v>3475.0767105123246</v>
      </c>
      <c r="K30" s="35">
        <v>3626.4801706333842</v>
      </c>
    </row>
    <row r="31" spans="1:11" ht="15" customHeight="1">
      <c r="A31" s="129" t="s">
        <v>96</v>
      </c>
      <c r="B31" s="32" t="s">
        <v>8</v>
      </c>
      <c r="C31" s="35">
        <v>1626.7266696720451</v>
      </c>
      <c r="D31" s="35">
        <v>1771.7834058204908</v>
      </c>
      <c r="E31" s="35">
        <v>1801.8341325891088</v>
      </c>
      <c r="F31" s="35">
        <v>1856.0650207394513</v>
      </c>
      <c r="G31" s="35">
        <v>1822.874754498255</v>
      </c>
      <c r="H31" s="35">
        <v>1817.1519228930238</v>
      </c>
      <c r="I31" s="35">
        <v>1845.7666062694962</v>
      </c>
      <c r="J31" s="35">
        <v>1950.9586715748176</v>
      </c>
      <c r="K31" s="35">
        <v>1991.3046974962015</v>
      </c>
    </row>
    <row r="32" spans="1:11" ht="15" customHeight="1">
      <c r="A32" s="129" t="s">
        <v>100</v>
      </c>
      <c r="B32" s="32" t="s">
        <v>8</v>
      </c>
      <c r="C32" s="35">
        <v>858.54657350123557</v>
      </c>
      <c r="D32" s="35">
        <v>798.60724665641806</v>
      </c>
      <c r="E32" s="35">
        <v>856.01960651843592</v>
      </c>
      <c r="F32" s="35">
        <v>844.10176482804764</v>
      </c>
      <c r="G32" s="35">
        <v>736.80771449364124</v>
      </c>
      <c r="H32" s="35">
        <v>712.78646884035561</v>
      </c>
      <c r="I32" s="35">
        <v>664.95460702199307</v>
      </c>
      <c r="J32" s="35">
        <v>630.64073367164065</v>
      </c>
      <c r="K32" s="35">
        <v>562.66807450778856</v>
      </c>
    </row>
    <row r="33" spans="1:11" ht="15" customHeight="1">
      <c r="A33" s="129" t="s">
        <v>103</v>
      </c>
      <c r="B33" s="32" t="s">
        <v>8</v>
      </c>
      <c r="C33" s="35">
        <v>645.46912493077525</v>
      </c>
      <c r="D33" s="35">
        <v>845.59757155223167</v>
      </c>
      <c r="E33" s="35">
        <v>918.81327034288279</v>
      </c>
      <c r="F33" s="35">
        <v>967.07952472740726</v>
      </c>
      <c r="G33" s="35">
        <v>725.34074867066602</v>
      </c>
      <c r="H33" s="35">
        <v>752.37000250112055</v>
      </c>
      <c r="I33" s="35">
        <v>773.88217504399563</v>
      </c>
      <c r="J33" s="35">
        <v>799.71353770287624</v>
      </c>
      <c r="K33" s="35">
        <v>970.52527177817296</v>
      </c>
    </row>
    <row r="34" spans="1:11" ht="15" customHeight="1">
      <c r="A34" s="129" t="s">
        <v>116</v>
      </c>
      <c r="B34" s="32" t="s">
        <v>8</v>
      </c>
      <c r="C34" s="35">
        <v>92.267054091809698</v>
      </c>
      <c r="D34" s="35">
        <v>62.419231204578615</v>
      </c>
      <c r="E34" s="35">
        <v>70.688225442017</v>
      </c>
      <c r="F34" s="35">
        <v>101.1595731745201</v>
      </c>
      <c r="G34" s="35">
        <v>78.448455200406272</v>
      </c>
      <c r="H34" s="35">
        <v>85.41263178608358</v>
      </c>
      <c r="I34" s="35">
        <v>84.414427362895211</v>
      </c>
      <c r="J34" s="35">
        <v>93.763767562989173</v>
      </c>
      <c r="K34" s="35">
        <v>101.98212685122135</v>
      </c>
    </row>
    <row r="35" spans="1:11" ht="15" customHeight="1">
      <c r="A35" s="143" t="s">
        <v>117</v>
      </c>
      <c r="B35" s="32" t="s">
        <v>8</v>
      </c>
      <c r="C35" s="35">
        <v>3098.0410204883869</v>
      </c>
      <c r="D35" s="35">
        <v>3171.7205862123869</v>
      </c>
      <c r="E35" s="35">
        <v>3082.8219139248677</v>
      </c>
      <c r="F35" s="35">
        <v>3201.3193021452707</v>
      </c>
      <c r="G35" s="35">
        <v>2996.8429190187908</v>
      </c>
      <c r="H35" s="35">
        <v>2803.4624595383439</v>
      </c>
      <c r="I35" s="35">
        <v>2768.3607818864216</v>
      </c>
      <c r="J35" s="35">
        <v>2863.302232831737</v>
      </c>
      <c r="K35" s="35">
        <v>2961.9891554446322</v>
      </c>
    </row>
    <row r="36" spans="1:11" ht="15" customHeight="1">
      <c r="A36" s="129" t="s">
        <v>118</v>
      </c>
      <c r="B36" s="32" t="s">
        <v>8</v>
      </c>
      <c r="C36" s="35">
        <v>1348.6373946230253</v>
      </c>
      <c r="D36" s="35">
        <v>1405.8514385782885</v>
      </c>
      <c r="E36" s="35">
        <v>1426.4005108263266</v>
      </c>
      <c r="F36" s="35">
        <v>1490.5259722616265</v>
      </c>
      <c r="G36" s="35">
        <v>1499.0854329296369</v>
      </c>
      <c r="H36" s="35">
        <v>1428.8973387445476</v>
      </c>
      <c r="I36" s="35">
        <v>1389.3424023606676</v>
      </c>
      <c r="J36" s="35">
        <v>1456.5758457354282</v>
      </c>
      <c r="K36" s="35">
        <v>1508.8051103880982</v>
      </c>
    </row>
    <row r="37" spans="1:11" ht="15" customHeight="1">
      <c r="A37" s="129" t="s">
        <v>119</v>
      </c>
      <c r="B37" s="32" t="s">
        <v>8</v>
      </c>
      <c r="C37" s="35">
        <v>1084.96480477097</v>
      </c>
      <c r="D37" s="35">
        <v>1049.1586465643804</v>
      </c>
      <c r="E37" s="35">
        <v>993.54887836462535</v>
      </c>
      <c r="F37" s="35">
        <v>1020.1743128621171</v>
      </c>
      <c r="G37" s="35">
        <v>981.49233296740408</v>
      </c>
      <c r="H37" s="35">
        <v>905.64429657974983</v>
      </c>
      <c r="I37" s="35">
        <v>924.54216980974411</v>
      </c>
      <c r="J37" s="35">
        <v>962.71274524716478</v>
      </c>
      <c r="K37" s="35">
        <v>934.74576605594427</v>
      </c>
    </row>
    <row r="38" spans="1:11" ht="15" customHeight="1">
      <c r="A38" s="129" t="s">
        <v>120</v>
      </c>
      <c r="B38" s="32" t="s">
        <v>8</v>
      </c>
      <c r="C38" s="35">
        <v>657.46462180828553</v>
      </c>
      <c r="D38" s="35">
        <v>711.83234036044587</v>
      </c>
      <c r="E38" s="35">
        <v>657.09387583725857</v>
      </c>
      <c r="F38" s="35">
        <v>683.49082408811762</v>
      </c>
      <c r="G38" s="35">
        <v>509.55040385379664</v>
      </c>
      <c r="H38" s="35">
        <v>461.3897262854066</v>
      </c>
      <c r="I38" s="35">
        <v>446.73842524437032</v>
      </c>
      <c r="J38" s="35">
        <v>436.15793584579825</v>
      </c>
      <c r="K38" s="35">
        <v>510.50051079632482</v>
      </c>
    </row>
    <row r="39" spans="1:11" ht="15" customHeight="1">
      <c r="A39" s="129" t="s">
        <v>121</v>
      </c>
      <c r="B39" s="32" t="s">
        <v>8</v>
      </c>
      <c r="C39" s="35">
        <v>6.9741992861059838</v>
      </c>
      <c r="D39" s="35">
        <v>4.878160709272084</v>
      </c>
      <c r="E39" s="35">
        <v>5.7786488966564846</v>
      </c>
      <c r="F39" s="35">
        <v>7.1281929334088279</v>
      </c>
      <c r="G39" s="35">
        <v>6.7147492679531666</v>
      </c>
      <c r="H39" s="35">
        <v>7.531097928639646</v>
      </c>
      <c r="I39" s="35">
        <v>7.7377844716391619</v>
      </c>
      <c r="J39" s="35">
        <v>7.8557060033457855</v>
      </c>
      <c r="K39" s="35">
        <v>7.9377682042650095</v>
      </c>
    </row>
    <row r="40" spans="1:11" ht="15" customHeight="1">
      <c r="A40" s="143" t="s">
        <v>63</v>
      </c>
      <c r="B40" s="32" t="s">
        <v>8</v>
      </c>
      <c r="C40" s="35">
        <v>4428.0472431149847</v>
      </c>
      <c r="D40" s="35">
        <v>4411.818188436574</v>
      </c>
      <c r="E40" s="35">
        <v>4557.6090074215954</v>
      </c>
      <c r="F40" s="35">
        <v>4486.1040302697056</v>
      </c>
      <c r="G40" s="35">
        <v>4337.685731382142</v>
      </c>
      <c r="H40" s="35">
        <v>3985.4690761366069</v>
      </c>
      <c r="I40" s="35">
        <v>3982.7138928253617</v>
      </c>
      <c r="J40" s="35">
        <v>4054.0000622651692</v>
      </c>
      <c r="K40" s="35">
        <v>4435.219764857201</v>
      </c>
    </row>
    <row r="41" spans="1:11" ht="15" customHeight="1">
      <c r="A41" s="129" t="s">
        <v>122</v>
      </c>
      <c r="B41" s="32" t="s">
        <v>8</v>
      </c>
      <c r="C41" s="35">
        <v>371.34109563050708</v>
      </c>
      <c r="D41" s="35">
        <v>371.14727845765003</v>
      </c>
      <c r="E41" s="35">
        <v>364.60171654206027</v>
      </c>
      <c r="F41" s="35">
        <v>365.19091587213234</v>
      </c>
      <c r="G41" s="35">
        <v>377.03375554643867</v>
      </c>
      <c r="H41" s="35">
        <v>335.64815532088875</v>
      </c>
      <c r="I41" s="35">
        <v>332.98225066502368</v>
      </c>
      <c r="J41" s="35">
        <v>361.84449717123448</v>
      </c>
      <c r="K41" s="35">
        <v>395.7763964835932</v>
      </c>
    </row>
    <row r="42" spans="1:11" ht="15" customHeight="1">
      <c r="A42" s="129" t="s">
        <v>123</v>
      </c>
      <c r="B42" s="32" t="s">
        <v>8</v>
      </c>
      <c r="C42" s="35">
        <v>579.19347042107586</v>
      </c>
      <c r="D42" s="35">
        <v>613.87346833742117</v>
      </c>
      <c r="E42" s="35">
        <v>628.34737651063824</v>
      </c>
      <c r="F42" s="35">
        <v>594.23879502108753</v>
      </c>
      <c r="G42" s="35">
        <v>568.348829958755</v>
      </c>
      <c r="H42" s="35">
        <v>537.41432084970916</v>
      </c>
      <c r="I42" s="35">
        <v>548.91321328147558</v>
      </c>
      <c r="J42" s="35">
        <v>542.55157052333425</v>
      </c>
      <c r="K42" s="35">
        <v>590.06864120946113</v>
      </c>
    </row>
    <row r="43" spans="1:11" ht="15" customHeight="1">
      <c r="A43" s="129" t="s">
        <v>124</v>
      </c>
      <c r="B43" s="32" t="s">
        <v>8</v>
      </c>
      <c r="C43" s="35">
        <v>146.27330753515855</v>
      </c>
      <c r="D43" s="35">
        <v>156.97165135372413</v>
      </c>
      <c r="E43" s="35">
        <v>163.14717174731035</v>
      </c>
      <c r="F43" s="35">
        <v>160.6236478613755</v>
      </c>
      <c r="G43" s="35">
        <v>152.09555889816588</v>
      </c>
      <c r="H43" s="35">
        <v>160.11281925569278</v>
      </c>
      <c r="I43" s="35">
        <v>171.49770122511853</v>
      </c>
      <c r="J43" s="35">
        <v>170.29907327744695</v>
      </c>
      <c r="K43" s="35">
        <v>185.66293203570834</v>
      </c>
    </row>
    <row r="44" spans="1:11" ht="15" customHeight="1">
      <c r="A44" s="129" t="s">
        <v>125</v>
      </c>
      <c r="B44" s="32" t="s">
        <v>8</v>
      </c>
      <c r="C44" s="35">
        <v>25.160739750707439</v>
      </c>
      <c r="D44" s="35">
        <v>25.372587502618792</v>
      </c>
      <c r="E44" s="35">
        <v>28.793759231818861</v>
      </c>
      <c r="F44" s="35">
        <v>29.521301703936274</v>
      </c>
      <c r="G44" s="35">
        <v>25.936433703901532</v>
      </c>
      <c r="H44" s="35">
        <v>24.429274561113061</v>
      </c>
      <c r="I44" s="35">
        <v>25.732200847421304</v>
      </c>
      <c r="J44" s="35">
        <v>26.629736263626381</v>
      </c>
      <c r="K44" s="35">
        <v>29.43696309808476</v>
      </c>
    </row>
    <row r="45" spans="1:11" ht="15" customHeight="1">
      <c r="A45" s="129" t="s">
        <v>126</v>
      </c>
      <c r="B45" s="32" t="s">
        <v>8</v>
      </c>
      <c r="C45" s="35">
        <v>184.75853633666972</v>
      </c>
      <c r="D45" s="35">
        <v>183.8246253530391</v>
      </c>
      <c r="E45" s="35">
        <v>209.88248051362405</v>
      </c>
      <c r="F45" s="35">
        <v>227.34988802696785</v>
      </c>
      <c r="G45" s="35">
        <v>210.03010979607254</v>
      </c>
      <c r="H45" s="35">
        <v>191.69322158563125</v>
      </c>
      <c r="I45" s="35">
        <v>186.1463930060512</v>
      </c>
      <c r="J45" s="35">
        <v>182.0653232699097</v>
      </c>
      <c r="K45" s="35">
        <v>191.13927774925304</v>
      </c>
    </row>
    <row r="46" spans="1:11" ht="15" customHeight="1">
      <c r="A46" s="129" t="s">
        <v>127</v>
      </c>
      <c r="B46" s="32" t="s">
        <v>8</v>
      </c>
      <c r="C46" s="35">
        <v>4.1092569679258881</v>
      </c>
      <c r="D46" s="35">
        <v>4.0410623266916659</v>
      </c>
      <c r="E46" s="35">
        <v>3.6778317824315998</v>
      </c>
      <c r="F46" s="35">
        <v>3.296996709218432</v>
      </c>
      <c r="G46" s="35">
        <v>3.4327632843399085</v>
      </c>
      <c r="H46" s="35">
        <v>3.1740640452602884</v>
      </c>
      <c r="I46" s="35">
        <v>2.8199672161557596</v>
      </c>
      <c r="J46" s="35">
        <v>2.6585026645722833</v>
      </c>
      <c r="K46" s="35">
        <v>2.734083259884033</v>
      </c>
    </row>
    <row r="47" spans="1:11" ht="15" customHeight="1">
      <c r="A47" s="129" t="s">
        <v>128</v>
      </c>
      <c r="B47" s="32" t="s">
        <v>8</v>
      </c>
      <c r="C47" s="35">
        <v>104.20357999391203</v>
      </c>
      <c r="D47" s="35">
        <v>108.06036879246378</v>
      </c>
      <c r="E47" s="35">
        <v>109.81315342640592</v>
      </c>
      <c r="F47" s="35">
        <v>101.85726383285348</v>
      </c>
      <c r="G47" s="35">
        <v>105.65282552912831</v>
      </c>
      <c r="H47" s="35">
        <v>88.88445641637631</v>
      </c>
      <c r="I47" s="35">
        <v>94.11640583919845</v>
      </c>
      <c r="J47" s="35">
        <v>88.40811060219292</v>
      </c>
      <c r="K47" s="35">
        <v>80.035730627671924</v>
      </c>
    </row>
    <row r="48" spans="1:11" ht="15" customHeight="1">
      <c r="A48" s="129" t="s">
        <v>140</v>
      </c>
      <c r="B48" s="32" t="s">
        <v>8</v>
      </c>
      <c r="C48" s="35">
        <v>18.887223089466971</v>
      </c>
      <c r="D48" s="35">
        <v>24.100436532889745</v>
      </c>
      <c r="E48" s="35">
        <v>11.291316049153181</v>
      </c>
      <c r="F48" s="35">
        <v>8.2150593431606183</v>
      </c>
      <c r="G48" s="35">
        <v>3.3639833238062238</v>
      </c>
      <c r="H48" s="35">
        <v>18.076867679720237</v>
      </c>
      <c r="I48" s="38" t="s">
        <v>25</v>
      </c>
      <c r="J48" s="35">
        <v>24.387078398515257</v>
      </c>
      <c r="K48" s="35">
        <v>38.530749804722234</v>
      </c>
    </row>
    <row r="49" spans="1:11" ht="15" customHeight="1">
      <c r="A49" s="129" t="s">
        <v>129</v>
      </c>
      <c r="B49" s="32" t="s">
        <v>8</v>
      </c>
      <c r="C49" s="35">
        <v>1645.8895899076031</v>
      </c>
      <c r="D49" s="35">
        <v>1625.5447738441621</v>
      </c>
      <c r="E49" s="35">
        <v>1644.3653229132185</v>
      </c>
      <c r="F49" s="35">
        <v>1652.6946009505957</v>
      </c>
      <c r="G49" s="35">
        <v>1604.1536741844204</v>
      </c>
      <c r="H49" s="35">
        <v>1425.3820103707751</v>
      </c>
      <c r="I49" s="35">
        <v>1387.8702604589528</v>
      </c>
      <c r="J49" s="35">
        <v>1425.7351324526794</v>
      </c>
      <c r="K49" s="35">
        <v>1552.8184003209212</v>
      </c>
    </row>
    <row r="50" spans="1:11" ht="15" customHeight="1">
      <c r="A50" s="129" t="s">
        <v>130</v>
      </c>
      <c r="B50" s="32" t="s">
        <v>8</v>
      </c>
      <c r="C50" s="35">
        <v>951.07393963185666</v>
      </c>
      <c r="D50" s="35">
        <v>873.3575659225005</v>
      </c>
      <c r="E50" s="35">
        <v>946.49369468503619</v>
      </c>
      <c r="F50" s="35">
        <v>874.60182224188475</v>
      </c>
      <c r="G50" s="35">
        <v>825.74042634204329</v>
      </c>
      <c r="H50" s="35">
        <v>754.89160156747141</v>
      </c>
      <c r="I50" s="35">
        <v>763.90492775715995</v>
      </c>
      <c r="J50" s="35">
        <v>771.89032162780143</v>
      </c>
      <c r="K50" s="35">
        <v>863.69967673178917</v>
      </c>
    </row>
    <row r="51" spans="1:11" ht="15" customHeight="1">
      <c r="A51" s="129" t="s">
        <v>131</v>
      </c>
      <c r="B51" s="32" t="s">
        <v>8</v>
      </c>
      <c r="C51" s="35">
        <v>397.15650385010088</v>
      </c>
      <c r="D51" s="35">
        <v>425.52437001341286</v>
      </c>
      <c r="E51" s="35">
        <v>447.19518401989808</v>
      </c>
      <c r="F51" s="35">
        <v>468.51373870649343</v>
      </c>
      <c r="G51" s="35">
        <v>461.89737081506962</v>
      </c>
      <c r="H51" s="35">
        <v>445.76228448396796</v>
      </c>
      <c r="I51" s="35">
        <v>461.06463984146649</v>
      </c>
      <c r="J51" s="35">
        <v>457.53071601385437</v>
      </c>
      <c r="K51" s="35">
        <v>505.31691353611347</v>
      </c>
    </row>
    <row r="52" spans="1:11" ht="15" customHeight="1">
      <c r="A52" s="143" t="s">
        <v>62</v>
      </c>
      <c r="B52" s="32" t="s">
        <v>8</v>
      </c>
      <c r="C52" s="35">
        <v>415.3556300084021</v>
      </c>
      <c r="D52" s="35">
        <v>423.30565135250339</v>
      </c>
      <c r="E52" s="35">
        <v>462.49844034916674</v>
      </c>
      <c r="F52" s="35">
        <v>432.13486721156289</v>
      </c>
      <c r="G52" s="35">
        <v>530.15950845464795</v>
      </c>
      <c r="H52" s="35">
        <v>509.47240793862653</v>
      </c>
      <c r="I52" s="35">
        <v>520.44410760093808</v>
      </c>
      <c r="J52" s="35">
        <v>519.92893871285412</v>
      </c>
      <c r="K52" s="35">
        <v>504.27272853838815</v>
      </c>
    </row>
    <row r="53" spans="1:11" ht="15" customHeight="1">
      <c r="A53" s="144" t="s">
        <v>64</v>
      </c>
      <c r="B53" s="32" t="s">
        <v>8</v>
      </c>
      <c r="C53" s="38">
        <v>11164.453315807637</v>
      </c>
      <c r="D53" s="38">
        <v>11485.251881235183</v>
      </c>
      <c r="E53" s="38">
        <v>11750.284596588075</v>
      </c>
      <c r="F53" s="38">
        <v>11887.964083095965</v>
      </c>
      <c r="G53" s="38">
        <v>11228.159831718549</v>
      </c>
      <c r="H53" s="38">
        <v>10666.124969634162</v>
      </c>
      <c r="I53" s="38">
        <v>10640.536598011102</v>
      </c>
      <c r="J53" s="38">
        <v>10912.307944322085</v>
      </c>
      <c r="K53" s="38">
        <v>11527.961819473607</v>
      </c>
    </row>
    <row r="54" spans="1:11" ht="15" customHeight="1">
      <c r="A54" s="101" t="s">
        <v>133</v>
      </c>
      <c r="B54" s="27" t="s">
        <v>67</v>
      </c>
      <c r="C54" s="11">
        <v>39.876548093127873</v>
      </c>
      <c r="D54" s="11">
        <v>40.466299488289046</v>
      </c>
      <c r="E54" s="11">
        <v>39.968776461676178</v>
      </c>
      <c r="F54" s="11">
        <v>39.610778599976079</v>
      </c>
      <c r="G54" s="11">
        <v>40.995591074770829</v>
      </c>
      <c r="H54" s="11">
        <v>41.600198118639064</v>
      </c>
      <c r="I54" s="11">
        <v>41.154588459736388</v>
      </c>
      <c r="J54" s="11">
        <v>41.922061082266701</v>
      </c>
      <c r="K54" s="11">
        <v>41.09619560546092</v>
      </c>
    </row>
    <row r="55" spans="1:11" ht="12.95" customHeight="1">
      <c r="A55" s="145"/>
      <c r="B55" s="27"/>
    </row>
    <row r="56" spans="1:11" ht="15" customHeight="1">
      <c r="A56" s="101" t="s">
        <v>148</v>
      </c>
      <c r="B56" s="27" t="s">
        <v>71</v>
      </c>
      <c r="C56" s="35">
        <v>1382.3551725778366</v>
      </c>
      <c r="D56" s="35">
        <v>1427.0407267665446</v>
      </c>
      <c r="E56" s="35">
        <v>1463.5898306746144</v>
      </c>
      <c r="F56" s="35">
        <v>1480.904899793954</v>
      </c>
      <c r="G56" s="35">
        <v>1396.0858219628662</v>
      </c>
      <c r="H56" s="35">
        <v>1322.585741342926</v>
      </c>
      <c r="I56" s="35">
        <v>1313.9222550425523</v>
      </c>
      <c r="J56" s="35">
        <v>1335.8683688129183</v>
      </c>
      <c r="K56" s="35">
        <v>1397.4811578806909</v>
      </c>
    </row>
    <row r="57" spans="1:11" ht="15" customHeight="1">
      <c r="A57" s="101" t="s">
        <v>149</v>
      </c>
      <c r="B57" s="27" t="s">
        <v>150</v>
      </c>
      <c r="C57" s="10">
        <v>80.763999999999996</v>
      </c>
      <c r="D57" s="10">
        <v>80.483000000000004</v>
      </c>
      <c r="E57" s="10">
        <v>80.284000000000006</v>
      </c>
      <c r="F57" s="10">
        <v>80.275000000000006</v>
      </c>
      <c r="G57" s="10">
        <v>80.426000000000002</v>
      </c>
      <c r="H57" s="10">
        <v>80.646000000000001</v>
      </c>
      <c r="I57" s="10">
        <v>80.983000000000004</v>
      </c>
      <c r="J57" s="10">
        <v>81.686999999999998</v>
      </c>
      <c r="K57" s="10">
        <v>82.491</v>
      </c>
    </row>
    <row r="58" spans="1:11" ht="15" customHeight="1">
      <c r="A58" s="7" t="s">
        <v>24</v>
      </c>
    </row>
    <row r="59" spans="1:11" s="2" customFormat="1" ht="15" customHeight="1">
      <c r="A59" s="33" t="s">
        <v>484</v>
      </c>
      <c r="B59" s="34"/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>
    <oddFooter>&amp;L&amp;"MetaNormalLF-Roman,Standard"&amp;10Statistisches Bundesamt,  Tabellen zu den UGR, Teil 5, 2018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/>
  </sheetViews>
  <sheetFormatPr baseColWidth="10" defaultRowHeight="15"/>
  <cols>
    <col min="1" max="1" width="25.7109375" style="107" customWidth="1"/>
    <col min="2" max="4" width="15.7109375" style="107" customWidth="1"/>
    <col min="5" max="16384" width="11.42578125" style="107"/>
  </cols>
  <sheetData>
    <row r="1" spans="1:5" ht="15.75">
      <c r="A1" s="50" t="s">
        <v>322</v>
      </c>
    </row>
    <row r="2" spans="1:5" ht="15.75">
      <c r="A2" s="50"/>
    </row>
    <row r="3" spans="1:5" ht="20.100000000000001" customHeight="1">
      <c r="A3" s="51"/>
      <c r="E3" s="111"/>
    </row>
    <row r="4" spans="1:5" ht="20.100000000000001" customHeight="1">
      <c r="A4" s="543" t="s">
        <v>174</v>
      </c>
      <c r="B4" s="545" t="s">
        <v>155</v>
      </c>
      <c r="C4" s="546"/>
      <c r="D4" s="547" t="s">
        <v>64</v>
      </c>
      <c r="E4" s="111"/>
    </row>
    <row r="5" spans="1:5" ht="21.75" customHeight="1">
      <c r="A5" s="544"/>
      <c r="B5" s="127" t="s">
        <v>175</v>
      </c>
      <c r="C5" s="112" t="s">
        <v>325</v>
      </c>
      <c r="D5" s="548"/>
    </row>
    <row r="6" spans="1:5" ht="24.95" customHeight="1">
      <c r="A6" s="100"/>
      <c r="B6" s="119" t="s">
        <v>326</v>
      </c>
      <c r="C6" s="113"/>
      <c r="D6" s="114"/>
    </row>
    <row r="7" spans="1:5">
      <c r="A7" s="102" t="s">
        <v>176</v>
      </c>
      <c r="B7" s="122">
        <v>16.32497335199508</v>
      </c>
      <c r="C7" s="122">
        <v>13.835201546493076</v>
      </c>
      <c r="D7" s="122">
        <v>30.160174898488158</v>
      </c>
    </row>
    <row r="8" spans="1:5">
      <c r="A8" s="102" t="s">
        <v>177</v>
      </c>
      <c r="B8" s="123">
        <v>36.586961251490429</v>
      </c>
      <c r="C8" s="123">
        <v>22.299123743501653</v>
      </c>
      <c r="D8" s="123">
        <v>58.886084994992082</v>
      </c>
    </row>
    <row r="9" spans="1:5">
      <c r="A9" s="102" t="s">
        <v>178</v>
      </c>
      <c r="B9" s="123">
        <v>27.801227835647552</v>
      </c>
      <c r="C9" s="123">
        <v>23.847717440390443</v>
      </c>
      <c r="D9" s="123">
        <v>51.648945276037992</v>
      </c>
    </row>
    <row r="10" spans="1:5">
      <c r="A10" s="101" t="s">
        <v>157</v>
      </c>
      <c r="B10" s="123">
        <v>80.713162439133058</v>
      </c>
      <c r="C10" s="10">
        <v>59.982042730385174</v>
      </c>
      <c r="D10" s="123">
        <v>140.69520516951823</v>
      </c>
    </row>
    <row r="11" spans="1:5" ht="24.95" customHeight="1">
      <c r="A11" s="120"/>
      <c r="B11" s="108" t="s">
        <v>179</v>
      </c>
      <c r="C11" s="115"/>
      <c r="D11" s="115"/>
    </row>
    <row r="12" spans="1:5">
      <c r="A12" s="102" t="s">
        <v>176</v>
      </c>
      <c r="B12" s="124">
        <f t="shared" ref="B12:D15" si="0">B7/$D7*100</f>
        <v>54.127581842416319</v>
      </c>
      <c r="C12" s="124">
        <f t="shared" si="0"/>
        <v>45.872418157583681</v>
      </c>
      <c r="D12" s="125">
        <f t="shared" si="0"/>
        <v>100</v>
      </c>
    </row>
    <row r="13" spans="1:5">
      <c r="A13" s="102" t="s">
        <v>177</v>
      </c>
      <c r="B13" s="124">
        <f t="shared" si="0"/>
        <v>62.131760422860403</v>
      </c>
      <c r="C13" s="124">
        <f t="shared" si="0"/>
        <v>37.868239577139597</v>
      </c>
      <c r="D13" s="125">
        <f t="shared" si="0"/>
        <v>100</v>
      </c>
    </row>
    <row r="14" spans="1:5">
      <c r="A14" s="102" t="s">
        <v>178</v>
      </c>
      <c r="B14" s="124">
        <f t="shared" si="0"/>
        <v>53.827290542069697</v>
      </c>
      <c r="C14" s="124">
        <f t="shared" si="0"/>
        <v>46.17270945793031</v>
      </c>
      <c r="D14" s="125">
        <f t="shared" si="0"/>
        <v>100</v>
      </c>
    </row>
    <row r="15" spans="1:5">
      <c r="A15" s="101" t="s">
        <v>157</v>
      </c>
      <c r="B15" s="124">
        <f t="shared" si="0"/>
        <v>57.367386715051779</v>
      </c>
      <c r="C15" s="124">
        <f t="shared" si="0"/>
        <v>42.632613284948214</v>
      </c>
      <c r="D15" s="125">
        <f t="shared" si="0"/>
        <v>100</v>
      </c>
    </row>
    <row r="16" spans="1:5" ht="24.95" customHeight="1">
      <c r="A16" s="121"/>
      <c r="B16" s="108" t="s">
        <v>180</v>
      </c>
      <c r="C16" s="116"/>
      <c r="D16" s="116"/>
    </row>
    <row r="17" spans="1:4">
      <c r="A17" s="102" t="s">
        <v>176</v>
      </c>
      <c r="B17" s="124">
        <f>B7/B$10*100</f>
        <v>20.225912179201224</v>
      </c>
      <c r="C17" s="124">
        <f>C7/C$10*100</f>
        <v>23.065572489221946</v>
      </c>
      <c r="D17" s="124">
        <f>D7/D$10*100</f>
        <v>21.436533577778523</v>
      </c>
    </row>
    <row r="18" spans="1:4">
      <c r="A18" s="102" t="s">
        <v>177</v>
      </c>
      <c r="B18" s="124">
        <f t="shared" ref="B18:D20" si="1">B8/B$10*100</f>
        <v>45.329609379487735</v>
      </c>
      <c r="C18" s="124">
        <f t="shared" si="1"/>
        <v>37.176332662984748</v>
      </c>
      <c r="D18" s="124">
        <f t="shared" si="1"/>
        <v>41.853654446889294</v>
      </c>
    </row>
    <row r="19" spans="1:4">
      <c r="A19" s="102" t="s">
        <v>178</v>
      </c>
      <c r="B19" s="124">
        <f t="shared" si="1"/>
        <v>34.444478441311048</v>
      </c>
      <c r="C19" s="124">
        <f t="shared" si="1"/>
        <v>39.758094847793302</v>
      </c>
      <c r="D19" s="124">
        <f t="shared" si="1"/>
        <v>36.709811975332187</v>
      </c>
    </row>
    <row r="20" spans="1:4">
      <c r="A20" s="101" t="s">
        <v>157</v>
      </c>
      <c r="B20" s="125">
        <f t="shared" si="1"/>
        <v>100</v>
      </c>
      <c r="C20" s="125">
        <f t="shared" si="1"/>
        <v>100</v>
      </c>
      <c r="D20" s="125">
        <f t="shared" si="1"/>
        <v>100</v>
      </c>
    </row>
    <row r="21" spans="1:4" ht="15" customHeight="1">
      <c r="A21" s="52"/>
      <c r="B21" s="117"/>
    </row>
    <row r="22" spans="1:4" ht="12.75" customHeight="1">
      <c r="A22" s="110" t="s">
        <v>323</v>
      </c>
      <c r="B22" s="117"/>
    </row>
    <row r="23" spans="1:4">
      <c r="A23" s="126" t="s">
        <v>182</v>
      </c>
      <c r="B23" s="118"/>
      <c r="C23" s="118"/>
      <c r="D23" s="118"/>
    </row>
    <row r="24" spans="1:4">
      <c r="A24" s="111"/>
    </row>
    <row r="25" spans="1:4">
      <c r="A25" s="111"/>
    </row>
    <row r="26" spans="1:4">
      <c r="A26" s="111"/>
    </row>
    <row r="27" spans="1:4">
      <c r="A27" s="111"/>
    </row>
    <row r="28" spans="1:4">
      <c r="A28" s="111"/>
    </row>
    <row r="29" spans="1:4">
      <c r="A29" s="111"/>
    </row>
  </sheetData>
  <mergeCells count="3">
    <mergeCell ref="A4:A5"/>
    <mergeCell ref="B4:C4"/>
    <mergeCell ref="D4:D5"/>
  </mergeCells>
  <pageMargins left="0.70866141732283472" right="0.70866141732283472" top="0.78740157480314965" bottom="0.78740157480314965" header="0.31496062992125984" footer="0.31496062992125984"/>
  <pageSetup paperSize="9" orientation="portrait" horizontalDpi="1200" verticalDpi="1200" r:id="rId1"/>
  <headerFooter>
    <oddFooter>&amp;L&amp;"MetaNormalLF-Roman,Standard"&amp;10Statistisches Bundesamt, Tabellen zu den UGR, Teil 5, 2018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59"/>
  <sheetViews>
    <sheetView zoomScaleNormal="100" zoomScaleSheetLayoutView="90" workbookViewId="0"/>
  </sheetViews>
  <sheetFormatPr baseColWidth="10" defaultRowHeight="15" outlineLevelCol="1"/>
  <cols>
    <col min="1" max="1" width="55.7109375" style="150" customWidth="1"/>
    <col min="2" max="2" width="9.28515625" style="150" customWidth="1"/>
    <col min="3" max="3" width="15.28515625" style="150" customWidth="1"/>
    <col min="4" max="4" width="9.7109375" style="147" hidden="1" customWidth="1"/>
    <col min="5" max="9" width="9.7109375" style="147" hidden="1" customWidth="1" outlineLevel="1"/>
    <col min="10" max="10" width="10.7109375" style="147" customWidth="1" collapsed="1"/>
    <col min="11" max="14" width="12.7109375" style="147" hidden="1" customWidth="1" outlineLevel="1"/>
    <col min="15" max="15" width="10.7109375" style="147" customWidth="1" collapsed="1"/>
    <col min="16" max="19" width="9.7109375" style="147" hidden="1" customWidth="1"/>
    <col min="20" max="21" width="10.7109375" style="147" customWidth="1"/>
    <col min="22" max="16384" width="11.42578125" style="150"/>
  </cols>
  <sheetData>
    <row r="1" spans="1:24" ht="21.75" customHeight="1">
      <c r="A1" s="146" t="s">
        <v>499</v>
      </c>
      <c r="B1" s="148"/>
      <c r="C1" s="147"/>
      <c r="D1" s="149"/>
      <c r="G1" s="148"/>
      <c r="H1" s="149"/>
      <c r="K1" s="148"/>
      <c r="Q1" s="149"/>
      <c r="V1" s="147"/>
      <c r="W1" s="147"/>
      <c r="X1" s="147"/>
    </row>
    <row r="2" spans="1:24" ht="15" customHeight="1">
      <c r="A2" s="147"/>
      <c r="B2" s="148"/>
      <c r="C2" s="147"/>
    </row>
    <row r="3" spans="1:24" ht="15" customHeight="1">
      <c r="A3" s="147"/>
      <c r="B3" s="148"/>
      <c r="C3" s="147"/>
      <c r="D3" s="151"/>
      <c r="E3" s="151"/>
      <c r="F3" s="151"/>
      <c r="G3" s="151"/>
      <c r="H3" s="151"/>
      <c r="I3" s="152"/>
      <c r="N3" s="151"/>
      <c r="O3" s="151"/>
      <c r="P3" s="151"/>
      <c r="Q3" s="151"/>
      <c r="R3" s="151"/>
      <c r="S3" s="151"/>
      <c r="T3" s="152"/>
      <c r="U3" s="152"/>
    </row>
    <row r="4" spans="1:24" ht="27" customHeight="1">
      <c r="A4" s="153" t="s">
        <v>56</v>
      </c>
      <c r="B4" s="153" t="s">
        <v>500</v>
      </c>
      <c r="C4" s="154" t="s">
        <v>55</v>
      </c>
      <c r="D4" s="154">
        <v>1999</v>
      </c>
      <c r="E4" s="154">
        <v>2000</v>
      </c>
      <c r="F4" s="154">
        <v>2001</v>
      </c>
      <c r="G4" s="154">
        <v>2002</v>
      </c>
      <c r="H4" s="154">
        <v>2003</v>
      </c>
      <c r="I4" s="155">
        <v>2004</v>
      </c>
      <c r="J4" s="154">
        <v>2005</v>
      </c>
      <c r="K4" s="154">
        <v>2006</v>
      </c>
      <c r="L4" s="154">
        <v>2007</v>
      </c>
      <c r="M4" s="154">
        <v>2008</v>
      </c>
      <c r="N4" s="154">
        <v>2009</v>
      </c>
      <c r="O4" s="154">
        <v>2010</v>
      </c>
      <c r="P4" s="154">
        <v>2011</v>
      </c>
      <c r="Q4" s="155">
        <v>2012</v>
      </c>
      <c r="R4" s="155">
        <v>2013</v>
      </c>
      <c r="S4" s="155">
        <v>2014</v>
      </c>
      <c r="T4" s="155">
        <v>2015</v>
      </c>
      <c r="U4" s="155" t="s">
        <v>501</v>
      </c>
    </row>
    <row r="5" spans="1:24" ht="20.100000000000001" customHeight="1">
      <c r="A5" s="156" t="s">
        <v>502</v>
      </c>
      <c r="B5" s="157"/>
      <c r="C5" s="158"/>
      <c r="D5" s="157"/>
      <c r="E5" s="157"/>
      <c r="F5" s="157"/>
      <c r="G5" s="157"/>
      <c r="H5" s="157"/>
      <c r="I5" s="159"/>
      <c r="J5" s="160"/>
      <c r="K5" s="159"/>
      <c r="L5" s="159"/>
      <c r="M5" s="159"/>
      <c r="N5" s="159"/>
      <c r="O5" s="159"/>
      <c r="P5" s="159"/>
      <c r="Q5" s="159"/>
      <c r="R5" s="159"/>
      <c r="S5" s="159"/>
    </row>
    <row r="6" spans="1:24" ht="15" customHeight="1">
      <c r="A6" s="161" t="s">
        <v>503</v>
      </c>
      <c r="B6" s="162"/>
      <c r="C6" s="163" t="s">
        <v>504</v>
      </c>
      <c r="D6" s="164">
        <v>102.55731478644007</v>
      </c>
      <c r="E6" s="164">
        <v>101.82715193103047</v>
      </c>
      <c r="F6" s="164">
        <v>103.04589370613311</v>
      </c>
      <c r="G6" s="164">
        <v>103.18993894536119</v>
      </c>
      <c r="H6" s="164">
        <v>101.4402081397739</v>
      </c>
      <c r="I6" s="164">
        <v>102.40463613356903</v>
      </c>
      <c r="J6" s="165">
        <v>100</v>
      </c>
      <c r="K6" s="166">
        <v>99.163184587646086</v>
      </c>
      <c r="L6" s="166">
        <v>98.419048939088981</v>
      </c>
      <c r="M6" s="166">
        <v>97.178783043874688</v>
      </c>
      <c r="N6" s="166">
        <v>98.084237204155897</v>
      </c>
      <c r="O6" s="166">
        <v>97.939712078245137</v>
      </c>
      <c r="P6" s="166">
        <v>98.539083950332738</v>
      </c>
      <c r="Q6" s="166">
        <v>97.771107093310178</v>
      </c>
      <c r="R6" s="166">
        <v>97.500033203559624</v>
      </c>
      <c r="S6" s="166">
        <v>98.196680305800243</v>
      </c>
      <c r="T6" s="166">
        <v>98.917132488736783</v>
      </c>
      <c r="U6" s="166">
        <v>98.856464793808541</v>
      </c>
    </row>
    <row r="7" spans="1:24" ht="15" customHeight="1">
      <c r="A7" s="167" t="s">
        <v>505</v>
      </c>
      <c r="B7" s="162"/>
      <c r="C7" s="163" t="s">
        <v>506</v>
      </c>
      <c r="D7" s="168">
        <v>1715.5965759992355</v>
      </c>
      <c r="E7" s="168">
        <v>1703.3822849243277</v>
      </c>
      <c r="F7" s="168">
        <v>1723.7696090342386</v>
      </c>
      <c r="G7" s="168">
        <v>1726.1792228167687</v>
      </c>
      <c r="H7" s="168">
        <v>1696.9094219718772</v>
      </c>
      <c r="I7" s="168">
        <v>1713.0425409736579</v>
      </c>
      <c r="J7" s="169">
        <v>1672.8173700449383</v>
      </c>
      <c r="K7" s="169">
        <v>1658.8189764718688</v>
      </c>
      <c r="L7" s="169">
        <v>1646.3709460861091</v>
      </c>
      <c r="M7" s="169">
        <v>1625.6235627562212</v>
      </c>
      <c r="N7" s="169">
        <v>1640.7701572271997</v>
      </c>
      <c r="O7" s="169">
        <v>1638.352515816885</v>
      </c>
      <c r="P7" s="169">
        <v>1648.37891260433</v>
      </c>
      <c r="Q7" s="169">
        <v>1635.5320623421314</v>
      </c>
      <c r="R7" s="169">
        <v>1630.9974912287278</v>
      </c>
      <c r="S7" s="169">
        <v>1642.6511249629236</v>
      </c>
      <c r="T7" s="169">
        <v>1654.7029742219538</v>
      </c>
      <c r="U7" s="169">
        <v>1653.6881144831884</v>
      </c>
    </row>
    <row r="8" spans="1:24" ht="15" customHeight="1">
      <c r="A8" s="167" t="s">
        <v>507</v>
      </c>
      <c r="B8" s="162" t="s">
        <v>508</v>
      </c>
      <c r="C8" s="163" t="s">
        <v>509</v>
      </c>
      <c r="D8" s="170">
        <v>1.6728494299897461</v>
      </c>
      <c r="E8" s="170">
        <v>1.6834407475528754</v>
      </c>
      <c r="F8" s="170">
        <v>1.6674170783755291</v>
      </c>
      <c r="G8" s="170">
        <v>1.6669686626174631</v>
      </c>
      <c r="H8" s="170">
        <v>1.6444431348653703</v>
      </c>
      <c r="I8" s="170">
        <v>1.6283227886227591</v>
      </c>
      <c r="J8" s="171">
        <v>1.601499024710757</v>
      </c>
      <c r="K8" s="171">
        <v>1.5749243097898109</v>
      </c>
      <c r="L8" s="171">
        <v>1.5613670036721878</v>
      </c>
      <c r="M8" s="171">
        <v>1.5312951477016106</v>
      </c>
      <c r="N8" s="171">
        <v>1.5332477832795948</v>
      </c>
      <c r="O8" s="171">
        <v>1.5238889499007777</v>
      </c>
      <c r="P8" s="171">
        <v>1.5172365697021268</v>
      </c>
      <c r="Q8" s="171">
        <v>1.5009370346930655</v>
      </c>
      <c r="R8" s="171">
        <v>1.4853370246993691</v>
      </c>
      <c r="S8" s="171">
        <v>1.4736235558588069</v>
      </c>
      <c r="T8" s="171">
        <v>1.4651902815582518</v>
      </c>
      <c r="U8" s="171">
        <v>1.4326886730673309</v>
      </c>
    </row>
    <row r="9" spans="1:24" ht="5.0999999999999996" customHeight="1">
      <c r="A9" s="167"/>
      <c r="B9" s="162"/>
      <c r="C9" s="163"/>
      <c r="D9" s="170"/>
      <c r="E9" s="170"/>
      <c r="F9" s="170"/>
      <c r="G9" s="170"/>
      <c r="H9" s="170"/>
      <c r="I9" s="170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171"/>
    </row>
    <row r="10" spans="1:24" s="175" customFormat="1" ht="15" customHeight="1">
      <c r="A10" s="167" t="s">
        <v>510</v>
      </c>
      <c r="B10" s="172"/>
      <c r="C10" s="163" t="s">
        <v>504</v>
      </c>
      <c r="D10" s="173">
        <v>103.99949036435756</v>
      </c>
      <c r="E10" s="173">
        <v>99.657508032286074</v>
      </c>
      <c r="F10" s="173">
        <v>100.12190222723348</v>
      </c>
      <c r="G10" s="173">
        <v>100.28883060480003</v>
      </c>
      <c r="H10" s="173">
        <v>100.65329555751192</v>
      </c>
      <c r="I10" s="173">
        <v>101.42948510259563</v>
      </c>
      <c r="J10" s="165">
        <v>100</v>
      </c>
      <c r="K10" s="174">
        <v>97.238451256260603</v>
      </c>
      <c r="L10" s="174">
        <v>94.272939564426594</v>
      </c>
      <c r="M10" s="174">
        <v>93.896682910269718</v>
      </c>
      <c r="N10" s="174">
        <v>100.28578018298127</v>
      </c>
      <c r="O10" s="166">
        <v>96.803482535671748</v>
      </c>
      <c r="P10" s="166">
        <v>94.369030346405296</v>
      </c>
      <c r="Q10" s="166">
        <v>94.186980319955453</v>
      </c>
      <c r="R10" s="166">
        <v>94.449904096309581</v>
      </c>
      <c r="S10" s="166">
        <v>94.065703944647467</v>
      </c>
      <c r="T10" s="166">
        <v>93.668406599930975</v>
      </c>
      <c r="U10" s="166">
        <v>93.909346141796618</v>
      </c>
    </row>
    <row r="11" spans="1:24" ht="15" customHeight="1">
      <c r="A11" s="167" t="s">
        <v>511</v>
      </c>
      <c r="B11" s="172" t="s">
        <v>512</v>
      </c>
      <c r="C11" s="163" t="s">
        <v>513</v>
      </c>
      <c r="D11" s="170">
        <v>0.47213138150577949</v>
      </c>
      <c r="E11" s="170">
        <v>0.45241987994233368</v>
      </c>
      <c r="F11" s="170">
        <v>0.45452811212746869</v>
      </c>
      <c r="G11" s="170">
        <v>0.45528592474017382</v>
      </c>
      <c r="H11" s="170">
        <v>0.45694050344081405</v>
      </c>
      <c r="I11" s="170">
        <v>0.46046420765269852</v>
      </c>
      <c r="J11" s="171">
        <v>0.45397470684874347</v>
      </c>
      <c r="K11" s="171">
        <v>0.4414379740348674</v>
      </c>
      <c r="L11" s="171">
        <v>0.42797530102529874</v>
      </c>
      <c r="M11" s="171">
        <v>0.42626719098259114</v>
      </c>
      <c r="N11" s="171">
        <v>0.45527207659666447</v>
      </c>
      <c r="O11" s="171">
        <v>0.43946332606069038</v>
      </c>
      <c r="P11" s="171">
        <v>0.42841152887109524</v>
      </c>
      <c r="Q11" s="171">
        <v>0.42758506779720146</v>
      </c>
      <c r="R11" s="171">
        <v>0.42877867524014074</v>
      </c>
      <c r="S11" s="171">
        <v>0.42703450372792023</v>
      </c>
      <c r="T11" s="171">
        <v>0.42523087427192574</v>
      </c>
      <c r="U11" s="171">
        <v>0.426324678850793</v>
      </c>
    </row>
    <row r="12" spans="1:24" ht="15" customHeight="1">
      <c r="A12" s="167" t="s">
        <v>514</v>
      </c>
      <c r="B12" s="172"/>
      <c r="C12" s="163" t="s">
        <v>515</v>
      </c>
      <c r="D12" s="176">
        <v>1016.6384958865362</v>
      </c>
      <c r="E12" s="176">
        <v>1002.3447579651213</v>
      </c>
      <c r="F12" s="176">
        <v>1024.7613017109134</v>
      </c>
      <c r="G12" s="176">
        <v>1026.8038999999999</v>
      </c>
      <c r="H12" s="176">
        <v>1022.7582</v>
      </c>
      <c r="I12" s="176">
        <v>1042.7708440000001</v>
      </c>
      <c r="J12" s="177">
        <v>1035.041244</v>
      </c>
      <c r="K12" s="177">
        <v>1043.3930149999999</v>
      </c>
      <c r="L12" s="177">
        <v>1043.826</v>
      </c>
      <c r="M12" s="177">
        <v>1050.6501250000001</v>
      </c>
      <c r="N12" s="177">
        <v>1059.5672</v>
      </c>
      <c r="O12" s="177">
        <v>1064.4188000000001</v>
      </c>
      <c r="P12" s="177">
        <v>1075.788</v>
      </c>
      <c r="Q12" s="177">
        <v>1079.377</v>
      </c>
      <c r="R12" s="177">
        <v>1088.181</v>
      </c>
      <c r="S12" s="177">
        <v>1104.7239999999999</v>
      </c>
      <c r="T12" s="177">
        <v>1119.2094</v>
      </c>
      <c r="U12" s="177">
        <v>1143.8330350054116</v>
      </c>
    </row>
    <row r="13" spans="1:24" ht="15" customHeight="1">
      <c r="A13" s="167" t="s">
        <v>516</v>
      </c>
      <c r="B13" s="172"/>
      <c r="C13" s="163" t="s">
        <v>504</v>
      </c>
      <c r="D13" s="176"/>
      <c r="E13" s="176"/>
      <c r="F13" s="176"/>
      <c r="G13" s="176"/>
      <c r="H13" s="176"/>
      <c r="I13" s="176"/>
      <c r="J13" s="165">
        <v>100</v>
      </c>
      <c r="K13" s="174">
        <v>100.83642903799146</v>
      </c>
      <c r="L13" s="174">
        <v>100.94872667233814</v>
      </c>
      <c r="M13" s="174">
        <v>101.6340491256295</v>
      </c>
      <c r="N13" s="174">
        <v>102.45037490676067</v>
      </c>
      <c r="O13" s="166">
        <v>102.9276794637658</v>
      </c>
      <c r="P13" s="166">
        <v>104.01162876882908</v>
      </c>
      <c r="Q13" s="166">
        <v>104.32171972280446</v>
      </c>
      <c r="R13" s="166">
        <v>105.12510325147993</v>
      </c>
      <c r="S13" s="166">
        <v>106.7178161711205</v>
      </c>
      <c r="T13" s="166">
        <v>108.11953450811809</v>
      </c>
      <c r="U13" s="166">
        <v>110.50449056366433</v>
      </c>
    </row>
    <row r="14" spans="1:24" ht="15" customHeight="1">
      <c r="A14" s="167" t="s">
        <v>516</v>
      </c>
      <c r="B14" s="162"/>
      <c r="C14" s="163" t="s">
        <v>515</v>
      </c>
      <c r="D14" s="168">
        <v>1025.5534928865363</v>
      </c>
      <c r="E14" s="168">
        <v>1011.8457019651213</v>
      </c>
      <c r="F14" s="168">
        <v>1033.7963017109137</v>
      </c>
      <c r="G14" s="168">
        <v>1035.5198999999998</v>
      </c>
      <c r="H14" s="168">
        <v>1031.9052000000001</v>
      </c>
      <c r="I14" s="168">
        <v>1052.0288440000002</v>
      </c>
      <c r="J14" s="178">
        <v>1044.532244</v>
      </c>
      <c r="K14" s="178">
        <v>1053.2690149999999</v>
      </c>
      <c r="L14" s="178">
        <v>1054.442</v>
      </c>
      <c r="M14" s="178">
        <v>1061.6004140000002</v>
      </c>
      <c r="N14" s="178">
        <v>1070.1272000000001</v>
      </c>
      <c r="O14" s="178">
        <v>1075.1128000000001</v>
      </c>
      <c r="P14" s="178">
        <v>1086.4349999999999</v>
      </c>
      <c r="Q14" s="178">
        <v>1089.674</v>
      </c>
      <c r="R14" s="178">
        <v>1098.0656000000001</v>
      </c>
      <c r="S14" s="178">
        <v>1114.702</v>
      </c>
      <c r="T14" s="178">
        <v>1129.3434000000002</v>
      </c>
      <c r="U14" s="178">
        <v>1154.2550350054114</v>
      </c>
    </row>
    <row r="15" spans="1:24" ht="5.0999999999999996" customHeight="1">
      <c r="A15" s="167"/>
      <c r="B15" s="162"/>
      <c r="C15" s="163"/>
      <c r="D15" s="168"/>
      <c r="E15" s="168"/>
      <c r="F15" s="168"/>
      <c r="G15" s="168"/>
      <c r="H15" s="168"/>
      <c r="I15" s="168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79"/>
      <c r="U15" s="179"/>
    </row>
    <row r="16" spans="1:24" ht="15" customHeight="1">
      <c r="A16" s="161" t="s">
        <v>517</v>
      </c>
      <c r="B16" s="180"/>
      <c r="C16" s="163" t="s">
        <v>504</v>
      </c>
      <c r="D16" s="164">
        <v>97.737190333960569</v>
      </c>
      <c r="E16" s="164">
        <v>95.044954547214473</v>
      </c>
      <c r="F16" s="164">
        <v>96.996348441802425</v>
      </c>
      <c r="G16" s="164">
        <v>92.027523331064714</v>
      </c>
      <c r="H16" s="164">
        <v>88.8705087755325</v>
      </c>
      <c r="I16" s="164">
        <v>88.889530149351842</v>
      </c>
      <c r="J16" s="181">
        <v>100</v>
      </c>
      <c r="K16" s="182">
        <v>104.97707881174487</v>
      </c>
      <c r="L16" s="182">
        <v>108.19066564893755</v>
      </c>
      <c r="M16" s="182">
        <v>106.88291941386976</v>
      </c>
      <c r="N16" s="182">
        <v>97.801328722771146</v>
      </c>
      <c r="O16" s="183">
        <v>103.27105379091115</v>
      </c>
      <c r="P16" s="183">
        <v>105.50350334325739</v>
      </c>
      <c r="Q16" s="183">
        <v>102.80052205856462</v>
      </c>
      <c r="R16" s="183">
        <v>103.93502976038118</v>
      </c>
      <c r="S16" s="183">
        <v>106.24551745001862</v>
      </c>
      <c r="T16" s="183">
        <v>108.05366602007661</v>
      </c>
      <c r="U16" s="183">
        <v>109.99767942629251</v>
      </c>
    </row>
    <row r="17" spans="1:21" ht="15" customHeight="1">
      <c r="A17" s="167" t="s">
        <v>518</v>
      </c>
      <c r="B17" s="162"/>
      <c r="C17" s="163" t="s">
        <v>506</v>
      </c>
      <c r="D17" s="168">
        <v>495.5258016883048</v>
      </c>
      <c r="E17" s="168">
        <v>481.87621454544876</v>
      </c>
      <c r="F17" s="168">
        <v>491.76974658500615</v>
      </c>
      <c r="G17" s="168">
        <v>466.57789240918834</v>
      </c>
      <c r="H17" s="168">
        <v>450.5718852462407</v>
      </c>
      <c r="I17" s="168">
        <v>450.66832327028089</v>
      </c>
      <c r="J17" s="178">
        <v>506.99820610264192</v>
      </c>
      <c r="K17" s="178">
        <v>532.23190639450308</v>
      </c>
      <c r="L17" s="178">
        <v>548.52473401062059</v>
      </c>
      <c r="M17" s="178">
        <v>541.89448405845212</v>
      </c>
      <c r="N17" s="178">
        <v>495.85098216899758</v>
      </c>
      <c r="O17" s="178">
        <v>523.58239014321396</v>
      </c>
      <c r="P17" s="178">
        <v>534.90086932575582</v>
      </c>
      <c r="Q17" s="178">
        <v>521.19680270107335</v>
      </c>
      <c r="R17" s="178">
        <v>526.94873639737955</v>
      </c>
      <c r="S17" s="178">
        <v>538.6628675360638</v>
      </c>
      <c r="T17" s="178">
        <v>547.83014834992832</v>
      </c>
      <c r="U17" s="178">
        <v>557.68626144583777</v>
      </c>
    </row>
    <row r="18" spans="1:21" ht="15" customHeight="1">
      <c r="A18" s="167" t="s">
        <v>519</v>
      </c>
      <c r="B18" s="162"/>
      <c r="C18" s="163" t="s">
        <v>504</v>
      </c>
      <c r="D18" s="176"/>
      <c r="E18" s="176"/>
      <c r="F18" s="176"/>
      <c r="G18" s="176"/>
      <c r="H18" s="176"/>
      <c r="I18" s="176"/>
      <c r="J18" s="165">
        <v>100</v>
      </c>
      <c r="K18" s="174">
        <v>96.745800275366562</v>
      </c>
      <c r="L18" s="174">
        <v>96.024384580566533</v>
      </c>
      <c r="M18" s="174">
        <v>94.289123970183923</v>
      </c>
      <c r="N18" s="174">
        <v>96.985242778391139</v>
      </c>
      <c r="O18" s="166">
        <v>95.150663599979211</v>
      </c>
      <c r="P18" s="166">
        <v>97.081277043379927</v>
      </c>
      <c r="Q18" s="166">
        <v>96.236511050248041</v>
      </c>
      <c r="R18" s="166">
        <v>94.802450899910767</v>
      </c>
      <c r="S18" s="166">
        <v>95.622724383639181</v>
      </c>
      <c r="T18" s="166">
        <v>96.098511496325898</v>
      </c>
      <c r="U18" s="166">
        <v>97.462946048951764</v>
      </c>
    </row>
    <row r="19" spans="1:21" ht="15" customHeight="1">
      <c r="A19" s="167" t="s">
        <v>519</v>
      </c>
      <c r="B19" s="162" t="s">
        <v>520</v>
      </c>
      <c r="C19" s="163" t="s">
        <v>521</v>
      </c>
      <c r="D19" s="170">
        <v>1.0296941722101465</v>
      </c>
      <c r="E19" s="170">
        <v>0.97258446865071468</v>
      </c>
      <c r="F19" s="170">
        <v>0.98596773450655506</v>
      </c>
      <c r="G19" s="170">
        <v>0.93354264489041927</v>
      </c>
      <c r="H19" s="170">
        <v>0.85805123614171386</v>
      </c>
      <c r="I19" s="170">
        <v>0.81356531522100672</v>
      </c>
      <c r="J19" s="171">
        <v>0.90180212737589582</v>
      </c>
      <c r="K19" s="171">
        <v>0.87245568503009086</v>
      </c>
      <c r="L19" s="171">
        <v>0.86594994294716066</v>
      </c>
      <c r="M19" s="171">
        <v>0.8503013258472143</v>
      </c>
      <c r="N19" s="171">
        <v>0.87461498261620862</v>
      </c>
      <c r="O19" s="171">
        <v>0.85807070855689471</v>
      </c>
      <c r="P19" s="171">
        <v>0.87548102166088726</v>
      </c>
      <c r="Q19" s="171">
        <v>0.86786290396347587</v>
      </c>
      <c r="R19" s="171">
        <v>0.85493051901988437</v>
      </c>
      <c r="S19" s="171">
        <v>0.86232776274644762</v>
      </c>
      <c r="T19" s="171">
        <v>0.86661842105043674</v>
      </c>
      <c r="U19" s="171">
        <v>0.87892292087266854</v>
      </c>
    </row>
    <row r="20" spans="1:21" s="175" customFormat="1" ht="15" customHeight="1">
      <c r="A20" s="167" t="s">
        <v>522</v>
      </c>
      <c r="B20" s="172"/>
      <c r="C20" s="163" t="s">
        <v>523</v>
      </c>
      <c r="D20" s="184">
        <v>90.668742979197901</v>
      </c>
      <c r="E20" s="184">
        <v>90.663102332832878</v>
      </c>
      <c r="F20" s="184">
        <v>89.746993008029307</v>
      </c>
      <c r="G20" s="184">
        <v>89.931284621893582</v>
      </c>
      <c r="H20" s="184">
        <v>95.162479570244244</v>
      </c>
      <c r="I20" s="184">
        <v>99.226544039965418</v>
      </c>
      <c r="J20" s="185">
        <v>100</v>
      </c>
      <c r="K20" s="186">
        <v>104.63643574787393</v>
      </c>
      <c r="L20" s="186">
        <v>105.21907130962198</v>
      </c>
      <c r="M20" s="186">
        <v>104.72677473146581</v>
      </c>
      <c r="N20" s="186">
        <v>98.710852658713705</v>
      </c>
      <c r="O20" s="187">
        <v>102.0764568691596</v>
      </c>
      <c r="P20" s="187">
        <v>98.600472438734315</v>
      </c>
      <c r="Q20" s="187">
        <v>96.443194281727131</v>
      </c>
      <c r="R20" s="187">
        <v>98.500280102647551</v>
      </c>
      <c r="S20" s="187">
        <v>97.936343066422509</v>
      </c>
      <c r="T20" s="187">
        <v>97.411854312588048</v>
      </c>
      <c r="U20" s="187">
        <v>95.911984774146944</v>
      </c>
    </row>
    <row r="21" spans="1:21" ht="15" customHeight="1">
      <c r="A21" s="167" t="s">
        <v>524</v>
      </c>
      <c r="B21" s="172" t="s">
        <v>525</v>
      </c>
      <c r="C21" s="163" t="s">
        <v>526</v>
      </c>
      <c r="D21" s="188">
        <v>0.22154531369951122</v>
      </c>
      <c r="E21" s="188">
        <v>0.22153153101401957</v>
      </c>
      <c r="F21" s="188">
        <v>0.21929305586726233</v>
      </c>
      <c r="G21" s="188">
        <v>0.21974336478370024</v>
      </c>
      <c r="H21" s="188">
        <v>0.23252557271749216</v>
      </c>
      <c r="I21" s="188">
        <v>0.24245594572427343</v>
      </c>
      <c r="J21" s="189">
        <v>0.24434585328963951</v>
      </c>
      <c r="K21" s="189">
        <v>0.25567479178000796</v>
      </c>
      <c r="L21" s="189">
        <v>0.25709843761493012</v>
      </c>
      <c r="M21" s="189">
        <v>0.25589553134031873</v>
      </c>
      <c r="N21" s="189">
        <v>0.24119587521841282</v>
      </c>
      <c r="O21" s="189">
        <v>0.24941958954477889</v>
      </c>
      <c r="P21" s="189">
        <v>0.24092616572804121</v>
      </c>
      <c r="Q21" s="189">
        <v>0.23565494600747097</v>
      </c>
      <c r="R21" s="189">
        <v>0.24068134990949916</v>
      </c>
      <c r="S21" s="189">
        <v>0.23930339314631879</v>
      </c>
      <c r="T21" s="189">
        <v>0.23802182662535376</v>
      </c>
      <c r="U21" s="189">
        <v>0.23435695760341846</v>
      </c>
    </row>
    <row r="22" spans="1:21" ht="15" customHeight="1">
      <c r="A22" s="167" t="s">
        <v>527</v>
      </c>
      <c r="B22" s="172"/>
      <c r="C22" s="163" t="s">
        <v>504</v>
      </c>
      <c r="D22" s="176"/>
      <c r="E22" s="176"/>
      <c r="F22" s="176"/>
      <c r="G22" s="176"/>
      <c r="H22" s="176"/>
      <c r="I22" s="176"/>
      <c r="J22" s="165">
        <v>100</v>
      </c>
      <c r="K22" s="174">
        <v>108.50815075481283</v>
      </c>
      <c r="L22" s="174">
        <v>112.66999119183446</v>
      </c>
      <c r="M22" s="174">
        <v>113.35657275558977</v>
      </c>
      <c r="N22" s="174">
        <v>100.84145373151743</v>
      </c>
      <c r="O22" s="166">
        <v>108.53424441165296</v>
      </c>
      <c r="P22" s="166">
        <v>108.67543830940139</v>
      </c>
      <c r="Q22" s="166">
        <v>106.82070758455626</v>
      </c>
      <c r="R22" s="166">
        <v>109.63327295210151</v>
      </c>
      <c r="S22" s="166">
        <v>111.10906757243258</v>
      </c>
      <c r="T22" s="166">
        <v>112.44051998059072</v>
      </c>
      <c r="U22" s="166">
        <v>112.86102450776015</v>
      </c>
    </row>
    <row r="23" spans="1:21" ht="15" customHeight="1">
      <c r="A23" s="167" t="s">
        <v>527</v>
      </c>
      <c r="B23" s="162"/>
      <c r="C23" s="163" t="s">
        <v>528</v>
      </c>
      <c r="D23" s="184">
        <v>481.23590000000002</v>
      </c>
      <c r="E23" s="184">
        <v>495.45949999999999</v>
      </c>
      <c r="F23" s="184">
        <v>498.76859999999999</v>
      </c>
      <c r="G23" s="184">
        <v>499.7928</v>
      </c>
      <c r="H23" s="184">
        <v>525.11070000000007</v>
      </c>
      <c r="I23" s="184">
        <v>553.94239999999991</v>
      </c>
      <c r="J23" s="190">
        <v>562.2056</v>
      </c>
      <c r="K23" s="190">
        <v>610.03890000000001</v>
      </c>
      <c r="L23" s="190">
        <v>633.43700000000001</v>
      </c>
      <c r="M23" s="190">
        <v>637.29700000000003</v>
      </c>
      <c r="N23" s="190">
        <v>566.93629999999996</v>
      </c>
      <c r="O23" s="190">
        <v>610.18560000000002</v>
      </c>
      <c r="P23" s="190">
        <v>610.97939999999994</v>
      </c>
      <c r="Q23" s="190">
        <v>600.55200000000002</v>
      </c>
      <c r="R23" s="190">
        <v>616.36439999999993</v>
      </c>
      <c r="S23" s="190">
        <v>624.66139999999996</v>
      </c>
      <c r="T23" s="190">
        <v>632.14689999999996</v>
      </c>
      <c r="U23" s="190">
        <v>634.51099999999997</v>
      </c>
    </row>
    <row r="24" spans="1:21" ht="5.0999999999999996" customHeight="1">
      <c r="A24" s="167"/>
      <c r="B24" s="162"/>
      <c r="C24" s="163"/>
      <c r="D24" s="184"/>
      <c r="E24" s="184"/>
      <c r="F24" s="184"/>
      <c r="G24" s="184"/>
      <c r="H24" s="184"/>
      <c r="I24" s="184"/>
      <c r="J24" s="191"/>
      <c r="K24" s="191"/>
      <c r="L24" s="191"/>
      <c r="M24" s="191"/>
      <c r="N24" s="191"/>
      <c r="O24" s="191"/>
      <c r="P24" s="191"/>
      <c r="Q24" s="191"/>
      <c r="R24" s="191"/>
      <c r="S24" s="191"/>
      <c r="T24" s="191"/>
      <c r="U24" s="191"/>
    </row>
    <row r="25" spans="1:21" ht="15" customHeight="1">
      <c r="A25" s="161" t="s">
        <v>529</v>
      </c>
      <c r="B25" s="172" t="s">
        <v>530</v>
      </c>
      <c r="C25" s="163" t="s">
        <v>67</v>
      </c>
      <c r="D25" s="192">
        <v>90.961335121637987</v>
      </c>
      <c r="E25" s="192">
        <v>90.62060943924611</v>
      </c>
      <c r="F25" s="192">
        <v>90.819588138581423</v>
      </c>
      <c r="G25" s="192">
        <v>90.877310581527439</v>
      </c>
      <c r="H25" s="192">
        <v>91.084717919685573</v>
      </c>
      <c r="I25" s="192">
        <v>90.459222330308833</v>
      </c>
      <c r="J25" s="193">
        <v>91.379073997812142</v>
      </c>
      <c r="K25" s="193">
        <v>91.727594677154968</v>
      </c>
      <c r="L25" s="193">
        <v>91.951147878247596</v>
      </c>
      <c r="M25" s="193">
        <v>92.00900115902914</v>
      </c>
      <c r="N25" s="193">
        <v>92.638000374367252</v>
      </c>
      <c r="O25" s="193">
        <v>92.200407539692691</v>
      </c>
      <c r="P25" s="193">
        <v>92.454447008882283</v>
      </c>
      <c r="Q25" s="193">
        <v>92.482830159495819</v>
      </c>
      <c r="R25" s="193">
        <v>92.391276335341459</v>
      </c>
      <c r="S25" s="193">
        <v>92.741614979862192</v>
      </c>
      <c r="T25" s="193">
        <v>92.831457897760842</v>
      </c>
      <c r="U25" s="193">
        <v>93.239324062767977</v>
      </c>
    </row>
    <row r="26" spans="1:21" ht="15" customHeight="1">
      <c r="A26" s="167" t="s">
        <v>531</v>
      </c>
      <c r="B26" s="162"/>
      <c r="C26" s="163" t="s">
        <v>523</v>
      </c>
      <c r="D26" s="173">
        <v>115.00086911359526</v>
      </c>
      <c r="E26" s="173">
        <v>111.41418609628266</v>
      </c>
      <c r="F26" s="173">
        <v>113.95131968571002</v>
      </c>
      <c r="G26" s="173">
        <v>108.18265771864719</v>
      </c>
      <c r="H26" s="173">
        <v>104.70987238506824</v>
      </c>
      <c r="I26" s="173">
        <v>104.01306798542593</v>
      </c>
      <c r="J26" s="185">
        <v>100</v>
      </c>
      <c r="K26" s="186">
        <v>111.10580521162585</v>
      </c>
      <c r="L26" s="186">
        <v>107.05059931997208</v>
      </c>
      <c r="M26" s="186">
        <v>105.81322918082499</v>
      </c>
      <c r="N26" s="186">
        <v>94.039784151394684</v>
      </c>
      <c r="O26" s="187">
        <v>98.811920090998555</v>
      </c>
      <c r="P26" s="187">
        <v>96.999955245219454</v>
      </c>
      <c r="Q26" s="187">
        <v>92.983253275124852</v>
      </c>
      <c r="R26" s="187">
        <v>92.447919668090577</v>
      </c>
      <c r="S26" s="187">
        <v>88.140642275143279</v>
      </c>
      <c r="T26" s="187">
        <v>89.031421304837608</v>
      </c>
      <c r="U26" s="187">
        <v>89.434380397247736</v>
      </c>
    </row>
    <row r="27" spans="1:21" ht="15" customHeight="1">
      <c r="A27" s="167" t="s">
        <v>532</v>
      </c>
      <c r="B27" s="162"/>
      <c r="C27" s="163" t="s">
        <v>506</v>
      </c>
      <c r="D27" s="176">
        <v>450.73688508788217</v>
      </c>
      <c r="E27" s="176">
        <v>436.6791623638548</v>
      </c>
      <c r="F27" s="176">
        <v>446.62325843864812</v>
      </c>
      <c r="G27" s="176">
        <v>424.01344038944302</v>
      </c>
      <c r="H27" s="176">
        <v>410.40213070194773</v>
      </c>
      <c r="I27" s="176">
        <v>407.67106051933831</v>
      </c>
      <c r="J27" s="177">
        <v>391.94215536115161</v>
      </c>
      <c r="K27" s="177">
        <v>435.4704876778091</v>
      </c>
      <c r="L27" s="177">
        <v>419.57642630172882</v>
      </c>
      <c r="M27" s="177">
        <v>414.72665110856047</v>
      </c>
      <c r="N27" s="177">
        <v>368.58155689995101</v>
      </c>
      <c r="O27" s="177">
        <v>387.2855693583985</v>
      </c>
      <c r="P27" s="177">
        <v>380.18371528746553</v>
      </c>
      <c r="Q27" s="177">
        <v>364.44056701144297</v>
      </c>
      <c r="R27" s="177">
        <v>362.34236893366023</v>
      </c>
      <c r="S27" s="177">
        <v>345.46033308235894</v>
      </c>
      <c r="T27" s="177">
        <v>348.95167161084805</v>
      </c>
      <c r="U27" s="177">
        <v>350.53103816286404</v>
      </c>
    </row>
    <row r="28" spans="1:21" ht="15" customHeight="1">
      <c r="A28" s="167" t="s">
        <v>533</v>
      </c>
      <c r="B28" s="162"/>
      <c r="C28" s="163" t="s">
        <v>506</v>
      </c>
      <c r="D28" s="176"/>
      <c r="E28" s="176"/>
      <c r="F28" s="176"/>
      <c r="G28" s="176"/>
      <c r="H28" s="176"/>
      <c r="I28" s="176"/>
      <c r="J28" s="177">
        <v>526.05564810316184</v>
      </c>
      <c r="K28" s="177">
        <v>564.86330285009797</v>
      </c>
      <c r="L28" s="177">
        <v>571.89479261077656</v>
      </c>
      <c r="M28" s="177">
        <v>575.94461115272281</v>
      </c>
      <c r="N28" s="177">
        <v>568.12135288197533</v>
      </c>
      <c r="O28" s="177">
        <v>574.53741497592773</v>
      </c>
      <c r="P28" s="177">
        <v>555.3956316601093</v>
      </c>
      <c r="Q28" s="177">
        <v>540.0447300603571</v>
      </c>
      <c r="R28" s="177">
        <v>559.44925383220311</v>
      </c>
      <c r="S28" s="177">
        <v>533.18927165675541</v>
      </c>
      <c r="T28" s="177">
        <v>544.03626985450967</v>
      </c>
      <c r="U28" s="177">
        <v>546.02415599956589</v>
      </c>
    </row>
    <row r="29" spans="1:21" ht="15" customHeight="1">
      <c r="A29" s="167" t="s">
        <v>534</v>
      </c>
      <c r="B29" s="162"/>
      <c r="C29" s="163" t="s">
        <v>506</v>
      </c>
      <c r="D29" s="176">
        <v>454.28152519138933</v>
      </c>
      <c r="E29" s="176">
        <v>454.34881961144794</v>
      </c>
      <c r="F29" s="176">
        <v>460.33576024759407</v>
      </c>
      <c r="G29" s="176">
        <v>462.42186236334913</v>
      </c>
      <c r="H29" s="176">
        <v>469.95666461536302</v>
      </c>
      <c r="I29" s="176">
        <v>477.21070410159462</v>
      </c>
      <c r="J29" s="177">
        <v>463.29026592211329</v>
      </c>
      <c r="K29" s="177">
        <v>488.20352584004462</v>
      </c>
      <c r="L29" s="177">
        <v>504.37478931887006</v>
      </c>
      <c r="M29" s="177">
        <v>498.59170211805622</v>
      </c>
      <c r="N29" s="177">
        <v>459.34643471801968</v>
      </c>
      <c r="O29" s="177">
        <v>482.74509751810706</v>
      </c>
      <c r="P29" s="177">
        <v>494.53964078083158</v>
      </c>
      <c r="Q29" s="177">
        <v>482.01755383875621</v>
      </c>
      <c r="R29" s="177">
        <v>486.85466319049294</v>
      </c>
      <c r="S29" s="177">
        <v>499.56464264978132</v>
      </c>
      <c r="T29" s="177">
        <v>508.55871351670447</v>
      </c>
      <c r="U29" s="177">
        <v>519.98290056302017</v>
      </c>
    </row>
    <row r="30" spans="1:21" ht="15" customHeight="1">
      <c r="A30" s="167" t="s">
        <v>519</v>
      </c>
      <c r="B30" s="162" t="s">
        <v>535</v>
      </c>
      <c r="C30" s="163" t="s">
        <v>521</v>
      </c>
      <c r="D30" s="170">
        <v>1.3189317646573417</v>
      </c>
      <c r="E30" s="170">
        <v>1.2610088331541158</v>
      </c>
      <c r="F30" s="170">
        <v>1.2653994964693287</v>
      </c>
      <c r="G30" s="170">
        <v>1.1959986099479758</v>
      </c>
      <c r="H30" s="170">
        <v>1.0747543010295424</v>
      </c>
      <c r="I30" s="170">
        <v>1.0233346926535778</v>
      </c>
      <c r="J30" s="171">
        <v>0.97331229648972695</v>
      </c>
      <c r="K30" s="171">
        <v>0.99183426539687147</v>
      </c>
      <c r="L30" s="171">
        <v>0.92396142376830259</v>
      </c>
      <c r="M30" s="171">
        <v>0.90633101817148043</v>
      </c>
      <c r="N30" s="171">
        <v>0.88685565762085827</v>
      </c>
      <c r="O30" s="171">
        <v>0.87901479800040738</v>
      </c>
      <c r="P30" s="171">
        <v>0.85890942136003023</v>
      </c>
      <c r="Q30" s="171">
        <v>0.8436141811671436</v>
      </c>
      <c r="R30" s="171">
        <v>0.8166724341693391</v>
      </c>
      <c r="S30" s="171">
        <v>0.76270762287926142</v>
      </c>
      <c r="T30" s="171">
        <v>0.75826091180106059</v>
      </c>
      <c r="U30" s="171">
        <v>0.75545482362686212</v>
      </c>
    </row>
    <row r="31" spans="1:21" ht="15" customHeight="1">
      <c r="A31" s="167" t="s">
        <v>519</v>
      </c>
      <c r="B31" s="162"/>
      <c r="C31" s="163" t="s">
        <v>521</v>
      </c>
      <c r="D31" s="170">
        <v>0</v>
      </c>
      <c r="E31" s="170">
        <v>0</v>
      </c>
      <c r="F31" s="170">
        <v>0</v>
      </c>
      <c r="G31" s="170">
        <v>0</v>
      </c>
      <c r="H31" s="170">
        <v>0</v>
      </c>
      <c r="I31" s="170">
        <v>0</v>
      </c>
      <c r="J31" s="171">
        <v>1.3063571344217544</v>
      </c>
      <c r="K31" s="171">
        <v>1.2865413268751507</v>
      </c>
      <c r="L31" s="171">
        <v>1.2593861182428256</v>
      </c>
      <c r="M31" s="171">
        <v>1.2586518480091236</v>
      </c>
      <c r="N31" s="171">
        <v>1.3669746263385618</v>
      </c>
      <c r="O31" s="171">
        <v>1.3040168023957115</v>
      </c>
      <c r="P31" s="171">
        <v>1.2547474324469061</v>
      </c>
      <c r="Q31" s="171">
        <v>1.2501061461941867</v>
      </c>
      <c r="R31" s="171">
        <v>1.2609256413097396</v>
      </c>
      <c r="S31" s="171">
        <v>1.1771757362171527</v>
      </c>
      <c r="T31" s="171">
        <v>1.1821735546599514</v>
      </c>
      <c r="U31" s="171">
        <v>1.1767761982749265</v>
      </c>
    </row>
    <row r="32" spans="1:21" ht="15" customHeight="1">
      <c r="A32" s="167" t="s">
        <v>519</v>
      </c>
      <c r="B32" s="162"/>
      <c r="C32" s="163" t="s">
        <v>521</v>
      </c>
      <c r="D32" s="170">
        <v>1.3293039764320278</v>
      </c>
      <c r="E32" s="170">
        <v>1.3120339238577909</v>
      </c>
      <c r="F32" s="170">
        <v>1.3042505696199638</v>
      </c>
      <c r="G32" s="170">
        <v>1.3043357872999386</v>
      </c>
      <c r="H32" s="170">
        <v>1.2307147278425727</v>
      </c>
      <c r="I32" s="170">
        <v>1.1978929006898138</v>
      </c>
      <c r="J32" s="171">
        <v>1.1504914857920463</v>
      </c>
      <c r="K32" s="171">
        <v>1.1119398423481228</v>
      </c>
      <c r="L32" s="171">
        <v>1.1106983596756486</v>
      </c>
      <c r="M32" s="171">
        <v>1.0896071516614954</v>
      </c>
      <c r="N32" s="171">
        <v>1.1052478801814407</v>
      </c>
      <c r="O32" s="171">
        <v>1.0956774998964049</v>
      </c>
      <c r="P32" s="171">
        <v>1.1172618384811328</v>
      </c>
      <c r="Q32" s="171">
        <v>1.1157836991761239</v>
      </c>
      <c r="R32" s="171">
        <v>1.0973069035359448</v>
      </c>
      <c r="S32" s="171">
        <v>1.1029392511443723</v>
      </c>
      <c r="T32" s="171">
        <v>1.1050819502753249</v>
      </c>
      <c r="U32" s="171">
        <v>1.1206528029375435</v>
      </c>
    </row>
    <row r="33" spans="1:21" ht="15" customHeight="1">
      <c r="A33" s="167" t="s">
        <v>536</v>
      </c>
      <c r="B33" s="162"/>
      <c r="C33" s="163" t="s">
        <v>528</v>
      </c>
      <c r="D33" s="176">
        <v>341.74390000000005</v>
      </c>
      <c r="E33" s="176">
        <v>346.29349999999999</v>
      </c>
      <c r="F33" s="176">
        <v>352.9504</v>
      </c>
      <c r="G33" s="176">
        <v>354.52670000000001</v>
      </c>
      <c r="H33" s="176">
        <v>381.85670000000005</v>
      </c>
      <c r="I33" s="176">
        <v>398.37509999999997</v>
      </c>
      <c r="J33" s="177">
        <v>402.68899999999996</v>
      </c>
      <c r="K33" s="177">
        <v>439.05569999999994</v>
      </c>
      <c r="L33" s="177">
        <v>454.10599999999999</v>
      </c>
      <c r="M33" s="177">
        <v>457.58850000000001</v>
      </c>
      <c r="N33" s="177">
        <v>415.60489999999999</v>
      </c>
      <c r="O33" s="177">
        <v>440.59050000000002</v>
      </c>
      <c r="P33" s="177">
        <v>442.6354</v>
      </c>
      <c r="Q33" s="177">
        <v>431.9991</v>
      </c>
      <c r="R33" s="177">
        <v>443.6814</v>
      </c>
      <c r="S33" s="177">
        <v>452.93939999999998</v>
      </c>
      <c r="T33" s="177">
        <v>460.2</v>
      </c>
      <c r="U33" s="177">
        <v>464</v>
      </c>
    </row>
    <row r="34" spans="1:21" ht="5.0999999999999996" customHeight="1">
      <c r="A34" s="167"/>
      <c r="B34" s="162"/>
      <c r="C34" s="163"/>
      <c r="D34" s="176"/>
      <c r="E34" s="176"/>
      <c r="F34" s="176"/>
      <c r="G34" s="176"/>
      <c r="H34" s="176"/>
      <c r="I34" s="176"/>
      <c r="J34" s="194"/>
      <c r="K34" s="194"/>
      <c r="L34" s="194"/>
      <c r="M34" s="194"/>
      <c r="N34" s="194"/>
      <c r="O34" s="194"/>
      <c r="P34" s="194"/>
      <c r="Q34" s="194"/>
      <c r="R34" s="194"/>
      <c r="S34" s="194"/>
      <c r="T34" s="194"/>
      <c r="U34" s="194"/>
    </row>
    <row r="35" spans="1:21" ht="15" customHeight="1">
      <c r="A35" s="161" t="s">
        <v>537</v>
      </c>
      <c r="B35" s="172" t="s">
        <v>538</v>
      </c>
      <c r="C35" s="163" t="s">
        <v>67</v>
      </c>
      <c r="D35" s="195">
        <v>3.90628286787017</v>
      </c>
      <c r="E35" s="195">
        <v>3.8397942097051487</v>
      </c>
      <c r="F35" s="195">
        <v>3.9400130716702191</v>
      </c>
      <c r="G35" s="195">
        <v>3.710371674873413</v>
      </c>
      <c r="H35" s="195">
        <v>3.8878646153498062</v>
      </c>
      <c r="I35" s="195">
        <v>4.0950975296430441</v>
      </c>
      <c r="J35" s="193">
        <v>3.7987352303880053</v>
      </c>
      <c r="K35" s="193">
        <v>3.7359936370972449</v>
      </c>
      <c r="L35" s="193">
        <v>3.6439285096469534</v>
      </c>
      <c r="M35" s="193">
        <v>3.6251273806544986</v>
      </c>
      <c r="N35" s="193">
        <v>3.2737168592768358</v>
      </c>
      <c r="O35" s="193">
        <v>3.5330931138804615</v>
      </c>
      <c r="P35" s="193">
        <v>3.5380093283298115</v>
      </c>
      <c r="Q35" s="193">
        <v>3.518418178042213</v>
      </c>
      <c r="R35" s="193">
        <v>3.5914539309623272</v>
      </c>
      <c r="S35" s="193">
        <v>3.2966918257953504</v>
      </c>
      <c r="T35" s="193">
        <v>3.3183875720432279</v>
      </c>
      <c r="U35" s="193">
        <v>3.1584327048626655</v>
      </c>
    </row>
    <row r="36" spans="1:21" ht="15" customHeight="1">
      <c r="A36" s="167" t="s">
        <v>531</v>
      </c>
      <c r="B36" s="162"/>
      <c r="C36" s="163" t="s">
        <v>523</v>
      </c>
      <c r="D36" s="173">
        <v>100.5042702374179</v>
      </c>
      <c r="E36" s="173">
        <v>96.072256684972118</v>
      </c>
      <c r="F36" s="173">
        <v>100.60371612841938</v>
      </c>
      <c r="G36" s="173">
        <v>89.886842637742376</v>
      </c>
      <c r="H36" s="173">
        <v>90.955669574590459</v>
      </c>
      <c r="I36" s="173">
        <v>95.824339747037655</v>
      </c>
      <c r="J36" s="185">
        <v>100</v>
      </c>
      <c r="K36" s="186">
        <v>103.24323089021286</v>
      </c>
      <c r="L36" s="186">
        <v>103.78166077017612</v>
      </c>
      <c r="M36" s="186">
        <v>101.99821103402662</v>
      </c>
      <c r="N36" s="186">
        <v>84.284331305372106</v>
      </c>
      <c r="O36" s="187">
        <v>96.049402467720611</v>
      </c>
      <c r="P36" s="187">
        <v>98.262278458873752</v>
      </c>
      <c r="Q36" s="187">
        <v>95.214644766421245</v>
      </c>
      <c r="R36" s="187">
        <v>98.263724255264975</v>
      </c>
      <c r="S36" s="187">
        <v>92.204038360709319</v>
      </c>
      <c r="T36" s="187">
        <v>94.390348547168372</v>
      </c>
      <c r="U36" s="187">
        <v>91.456826308875335</v>
      </c>
    </row>
    <row r="37" spans="1:21" ht="15" customHeight="1">
      <c r="A37" s="167" t="s">
        <v>539</v>
      </c>
      <c r="B37" s="162"/>
      <c r="C37" s="163" t="s">
        <v>506</v>
      </c>
      <c r="D37" s="176">
        <v>19.356639497226563</v>
      </c>
      <c r="E37" s="176">
        <v>18.503054984062501</v>
      </c>
      <c r="F37" s="176">
        <v>19.375792297968751</v>
      </c>
      <c r="G37" s="176">
        <v>17.311773961171873</v>
      </c>
      <c r="H37" s="176">
        <v>17.517624893203127</v>
      </c>
      <c r="I37" s="176">
        <v>18.455307373125002</v>
      </c>
      <c r="J37" s="177">
        <v>19.259519472656251</v>
      </c>
      <c r="K37" s="177">
        <v>19.884150157499999</v>
      </c>
      <c r="L37" s="177">
        <v>19.987849165078124</v>
      </c>
      <c r="M37" s="177">
        <v>19.644365315859375</v>
      </c>
      <c r="N37" s="177">
        <v>16.23275720015625</v>
      </c>
      <c r="O37" s="177">
        <v>18.498653371640625</v>
      </c>
      <c r="P37" s="177">
        <v>18.924842654062498</v>
      </c>
      <c r="Q37" s="177">
        <v>18.337883049609374</v>
      </c>
      <c r="R37" s="177">
        <v>18.925121107500001</v>
      </c>
      <c r="S37" s="177">
        <v>17.758054722656251</v>
      </c>
      <c r="T37" s="177">
        <v>18.17912755875</v>
      </c>
      <c r="U37" s="177">
        <v>17.614145272031251</v>
      </c>
    </row>
    <row r="38" spans="1:21" ht="15" customHeight="1">
      <c r="A38" s="167" t="s">
        <v>519</v>
      </c>
      <c r="B38" s="162" t="s">
        <v>540</v>
      </c>
      <c r="C38" s="163" t="s">
        <v>521</v>
      </c>
      <c r="D38" s="170">
        <v>0.25203957678680422</v>
      </c>
      <c r="E38" s="170">
        <v>0.22373706147596736</v>
      </c>
      <c r="F38" s="170">
        <v>0.23920731232060186</v>
      </c>
      <c r="G38" s="170">
        <v>0.21346207103787762</v>
      </c>
      <c r="H38" s="170">
        <v>0.20584753105996625</v>
      </c>
      <c r="I38" s="170">
        <v>0.20081944910908597</v>
      </c>
      <c r="J38" s="171">
        <v>0.20183732587854089</v>
      </c>
      <c r="K38" s="171">
        <v>0.18581928601132625</v>
      </c>
      <c r="L38" s="171">
        <v>0.1743912155047605</v>
      </c>
      <c r="M38" s="171">
        <v>0.16985754950938484</v>
      </c>
      <c r="N38" s="171">
        <v>0.16938411419909688</v>
      </c>
      <c r="O38" s="171">
        <v>0.17237393303615109</v>
      </c>
      <c r="P38" s="171">
        <v>0.16700797456747443</v>
      </c>
      <c r="Q38" s="171">
        <v>0.16660957661027007</v>
      </c>
      <c r="R38" s="171">
        <v>0.16805449732712921</v>
      </c>
      <c r="S38" s="171">
        <v>0.15766858200513412</v>
      </c>
      <c r="T38" s="171">
        <v>0.15586740824773646</v>
      </c>
      <c r="U38" s="171">
        <v>0.15163170407382021</v>
      </c>
    </row>
    <row r="39" spans="1:21" ht="15" customHeight="1">
      <c r="A39" s="167" t="s">
        <v>541</v>
      </c>
      <c r="B39" s="162"/>
      <c r="C39" s="163" t="s">
        <v>528</v>
      </c>
      <c r="D39" s="176">
        <v>76.8</v>
      </c>
      <c r="E39" s="176">
        <v>82.7</v>
      </c>
      <c r="F39" s="176">
        <v>81</v>
      </c>
      <c r="G39" s="176">
        <v>81.099999999999994</v>
      </c>
      <c r="H39" s="176">
        <v>85.1</v>
      </c>
      <c r="I39" s="176">
        <v>91.9</v>
      </c>
      <c r="J39" s="177">
        <v>95.421000000000006</v>
      </c>
      <c r="K39" s="177">
        <v>107.008</v>
      </c>
      <c r="L39" s="177">
        <v>114.61499999999999</v>
      </c>
      <c r="M39" s="177">
        <v>115.652</v>
      </c>
      <c r="N39" s="177">
        <v>95.834000000000003</v>
      </c>
      <c r="O39" s="177">
        <v>107.31699999999999</v>
      </c>
      <c r="P39" s="177">
        <v>113.31699999999999</v>
      </c>
      <c r="Q39" s="177">
        <v>110.065</v>
      </c>
      <c r="R39" s="177">
        <v>112.613</v>
      </c>
      <c r="S39" s="177">
        <v>112.629</v>
      </c>
      <c r="T39" s="177">
        <v>116.63200000000001</v>
      </c>
      <c r="U39" s="177">
        <v>116.164</v>
      </c>
    </row>
    <row r="40" spans="1:21" ht="5.0999999999999996" customHeight="1">
      <c r="A40" s="167"/>
      <c r="B40" s="162"/>
      <c r="C40" s="163"/>
      <c r="D40" s="176"/>
      <c r="E40" s="176"/>
      <c r="F40" s="176"/>
      <c r="G40" s="176"/>
      <c r="H40" s="176"/>
      <c r="I40" s="176"/>
      <c r="J40" s="194"/>
      <c r="K40" s="194"/>
      <c r="L40" s="194"/>
      <c r="M40" s="194"/>
      <c r="N40" s="194"/>
      <c r="O40" s="194"/>
      <c r="P40" s="194"/>
      <c r="Q40" s="194"/>
      <c r="R40" s="194"/>
      <c r="S40" s="194"/>
      <c r="T40" s="194"/>
      <c r="U40" s="194"/>
    </row>
    <row r="41" spans="1:21" ht="15" customHeight="1">
      <c r="A41" s="161" t="s">
        <v>542</v>
      </c>
      <c r="B41" s="172" t="s">
        <v>543</v>
      </c>
      <c r="C41" s="163" t="s">
        <v>67</v>
      </c>
      <c r="D41" s="196">
        <v>5.284783845759641</v>
      </c>
      <c r="E41" s="196">
        <v>5.3877253736241766</v>
      </c>
      <c r="F41" s="196">
        <v>5.1668641226390886</v>
      </c>
      <c r="G41" s="196">
        <v>5.0526294213468983</v>
      </c>
      <c r="H41" s="196">
        <v>4.313781770413339</v>
      </c>
      <c r="I41" s="196">
        <v>4.430416479731039</v>
      </c>
      <c r="J41" s="193">
        <v>4.8221907717998498</v>
      </c>
      <c r="K41" s="193">
        <v>4.5364116857477832</v>
      </c>
      <c r="L41" s="193">
        <v>4.4049236121054376</v>
      </c>
      <c r="M41" s="193">
        <v>4.3658714603163524</v>
      </c>
      <c r="N41" s="193">
        <v>4.0882827663559151</v>
      </c>
      <c r="O41" s="193">
        <v>4.2664993464268486</v>
      </c>
      <c r="P41" s="193">
        <v>4.0075436627878949</v>
      </c>
      <c r="Q41" s="193">
        <v>3.9987516624619635</v>
      </c>
      <c r="R41" s="193">
        <v>4.0172697336962147</v>
      </c>
      <c r="S41" s="193">
        <v>3.9616931943424603</v>
      </c>
      <c r="T41" s="193">
        <v>3.8501545301959235</v>
      </c>
      <c r="U41" s="193">
        <v>3.6022432323693585</v>
      </c>
    </row>
    <row r="42" spans="1:21" ht="15" customHeight="1">
      <c r="A42" s="167" t="s">
        <v>531</v>
      </c>
      <c r="B42" s="162"/>
      <c r="C42" s="163" t="s">
        <v>523</v>
      </c>
      <c r="D42" s="173">
        <v>104.02421247196078</v>
      </c>
      <c r="E42" s="173">
        <v>109.18495520218212</v>
      </c>
      <c r="F42" s="173">
        <v>105.4084276294015</v>
      </c>
      <c r="G42" s="173">
        <v>103.28960860217083</v>
      </c>
      <c r="H42" s="173">
        <v>92.652731731648856</v>
      </c>
      <c r="I42" s="173">
        <v>100.38257959916051</v>
      </c>
      <c r="J42" s="185">
        <v>100</v>
      </c>
      <c r="K42" s="186">
        <v>98.75578748194566</v>
      </c>
      <c r="L42" s="186">
        <v>98.828860217102644</v>
      </c>
      <c r="M42" s="186">
        <v>96.768690735588109</v>
      </c>
      <c r="N42" s="186">
        <v>82.916563376603563</v>
      </c>
      <c r="O42" s="187">
        <v>91.370479592055048</v>
      </c>
      <c r="P42" s="187">
        <v>87.680043414661867</v>
      </c>
      <c r="Q42" s="187">
        <v>85.246266258813435</v>
      </c>
      <c r="R42" s="187">
        <v>86.586174020517333</v>
      </c>
      <c r="S42" s="187">
        <v>87.286497637676277</v>
      </c>
      <c r="T42" s="187">
        <v>86.272678004441005</v>
      </c>
      <c r="U42" s="187">
        <v>82.169788596273875</v>
      </c>
    </row>
    <row r="43" spans="1:21" ht="15" customHeight="1">
      <c r="A43" s="167" t="s">
        <v>539</v>
      </c>
      <c r="B43" s="162"/>
      <c r="C43" s="163" t="s">
        <v>506</v>
      </c>
      <c r="D43" s="176">
        <v>25.432277103196022</v>
      </c>
      <c r="E43" s="176">
        <v>26.693997197531473</v>
      </c>
      <c r="F43" s="176">
        <v>25.770695848389266</v>
      </c>
      <c r="G43" s="176">
        <v>25.252678058573462</v>
      </c>
      <c r="H43" s="176">
        <v>22.652129651089883</v>
      </c>
      <c r="I43" s="176">
        <v>24.541955377817629</v>
      </c>
      <c r="J43" s="177">
        <v>24.44842070787238</v>
      </c>
      <c r="K43" s="177">
        <v>24.144230396958442</v>
      </c>
      <c r="L43" s="177">
        <v>24.16209552667237</v>
      </c>
      <c r="M43" s="177">
        <v>23.658416624536503</v>
      </c>
      <c r="N43" s="177">
        <v>20.27179025082167</v>
      </c>
      <c r="O43" s="177">
        <v>22.338639253466294</v>
      </c>
      <c r="P43" s="177">
        <v>21.436385890861686</v>
      </c>
      <c r="Q43" s="177">
        <v>20.841365812707771</v>
      </c>
      <c r="R43" s="177">
        <v>21.168952099386576</v>
      </c>
      <c r="S43" s="177">
        <v>21.340170163626183</v>
      </c>
      <c r="T43" s="177">
        <v>21.092307274473814</v>
      </c>
      <c r="U43" s="177">
        <v>20.089215610786379</v>
      </c>
    </row>
    <row r="44" spans="1:21" ht="15" customHeight="1">
      <c r="A44" s="167" t="s">
        <v>519</v>
      </c>
      <c r="B44" s="162" t="s">
        <v>544</v>
      </c>
      <c r="C44" s="163" t="s">
        <v>521</v>
      </c>
      <c r="D44" s="170">
        <v>0.40567021475141996</v>
      </c>
      <c r="E44" s="170">
        <v>0.40161883064320819</v>
      </c>
      <c r="F44" s="170">
        <v>0.3975842564031285</v>
      </c>
      <c r="G44" s="170">
        <v>0.39355170500581244</v>
      </c>
      <c r="H44" s="170">
        <v>0.38951971749303371</v>
      </c>
      <c r="I44" s="170">
        <v>0.38547190438133283</v>
      </c>
      <c r="J44" s="171">
        <v>0.38143680233701499</v>
      </c>
      <c r="K44" s="171">
        <v>0.37739984239140228</v>
      </c>
      <c r="L44" s="171">
        <v>0.3733558243196794</v>
      </c>
      <c r="M44" s="171">
        <v>0.36933670469876601</v>
      </c>
      <c r="N44" s="171">
        <v>0.36527459395974715</v>
      </c>
      <c r="O44" s="171">
        <v>0.35869172716358227</v>
      </c>
      <c r="P44" s="171">
        <v>0.38956123159288503</v>
      </c>
      <c r="Q44" s="171">
        <v>0.3563363672265164</v>
      </c>
      <c r="R44" s="171">
        <v>0.35240472947205886</v>
      </c>
      <c r="S44" s="171">
        <v>0.3611285628352966</v>
      </c>
      <c r="T44" s="171">
        <v>0.38131330391040774</v>
      </c>
      <c r="U44" s="171">
        <v>0.36964718587569467</v>
      </c>
    </row>
    <row r="45" spans="1:21" ht="15" customHeight="1">
      <c r="A45" s="167" t="s">
        <v>545</v>
      </c>
      <c r="B45" s="162"/>
      <c r="C45" s="163" t="s">
        <v>528</v>
      </c>
      <c r="D45" s="176">
        <v>62.692</v>
      </c>
      <c r="E45" s="176">
        <v>66.465999999999994</v>
      </c>
      <c r="F45" s="176">
        <v>64.818200000000004</v>
      </c>
      <c r="G45" s="176">
        <v>64.1661</v>
      </c>
      <c r="H45" s="176">
        <v>58.154000000000003</v>
      </c>
      <c r="I45" s="176">
        <v>63.667299999999997</v>
      </c>
      <c r="J45" s="177">
        <v>64.095600000000005</v>
      </c>
      <c r="K45" s="177">
        <v>63.975200000000001</v>
      </c>
      <c r="L45" s="177">
        <v>64.715999999999994</v>
      </c>
      <c r="M45" s="177">
        <v>64.0565</v>
      </c>
      <c r="N45" s="177">
        <v>55.497399999999999</v>
      </c>
      <c r="O45" s="177">
        <v>62.278100000000002</v>
      </c>
      <c r="P45" s="177">
        <v>55.027000000000001</v>
      </c>
      <c r="Q45" s="177">
        <v>58.487900000000003</v>
      </c>
      <c r="R45" s="177">
        <v>60.07</v>
      </c>
      <c r="S45" s="177">
        <v>59.093000000000004</v>
      </c>
      <c r="T45" s="177">
        <v>55.314900000000002</v>
      </c>
      <c r="U45" s="177">
        <v>54.347000000000001</v>
      </c>
    </row>
    <row r="46" spans="1:21" ht="5.0999999999999996" customHeight="1">
      <c r="A46" s="167"/>
      <c r="B46" s="162"/>
      <c r="C46" s="163"/>
      <c r="D46" s="176"/>
      <c r="E46" s="176"/>
      <c r="F46" s="176"/>
      <c r="G46" s="176"/>
      <c r="H46" s="176"/>
      <c r="I46" s="176"/>
      <c r="J46" s="194"/>
      <c r="K46" s="194"/>
      <c r="L46" s="194"/>
      <c r="M46" s="194"/>
      <c r="N46" s="194"/>
      <c r="O46" s="194"/>
      <c r="P46" s="194"/>
      <c r="Q46" s="194"/>
      <c r="R46" s="194"/>
      <c r="S46" s="194"/>
      <c r="T46" s="194"/>
      <c r="U46" s="194"/>
    </row>
    <row r="47" spans="1:21" ht="15" customHeight="1">
      <c r="A47" s="167" t="s">
        <v>546</v>
      </c>
      <c r="B47" s="162"/>
      <c r="C47" s="163" t="s">
        <v>547</v>
      </c>
      <c r="D47" s="197">
        <v>2172.1781967038814</v>
      </c>
      <c r="E47" s="197">
        <v>2236.5190983519406</v>
      </c>
      <c r="F47" s="197">
        <v>2274.4386411483256</v>
      </c>
      <c r="G47" s="197">
        <v>2274.4386411483256</v>
      </c>
      <c r="H47" s="197">
        <v>2258.2922551834131</v>
      </c>
      <c r="I47" s="197">
        <v>2284.7136140350881</v>
      </c>
      <c r="J47" s="198">
        <v>2300.86</v>
      </c>
      <c r="K47" s="198">
        <v>2385.9954896331742</v>
      </c>
      <c r="L47" s="198">
        <v>2463.7917129186603</v>
      </c>
      <c r="M47" s="198">
        <v>2490.4577139819244</v>
      </c>
      <c r="N47" s="198">
        <v>2350.5223689526852</v>
      </c>
      <c r="O47" s="198">
        <v>2446.4221158958003</v>
      </c>
      <c r="P47" s="198">
        <v>2535.9611653375869</v>
      </c>
      <c r="Q47" s="198">
        <v>2548.4379181286554</v>
      </c>
      <c r="R47" s="198">
        <v>2560.9146709197239</v>
      </c>
      <c r="S47" s="198">
        <v>2610.332397660819</v>
      </c>
      <c r="T47" s="198">
        <v>2655.8358490164806</v>
      </c>
      <c r="U47" s="198">
        <v>2707.4553556618821</v>
      </c>
    </row>
    <row r="48" spans="1:21" ht="15" customHeight="1">
      <c r="A48" s="199" t="s">
        <v>548</v>
      </c>
      <c r="B48" s="162"/>
      <c r="C48" s="163" t="s">
        <v>523</v>
      </c>
      <c r="D48" s="197">
        <v>94.407230196703892</v>
      </c>
      <c r="E48" s="197">
        <v>97.203615098351946</v>
      </c>
      <c r="F48" s="197">
        <v>98.851674641148321</v>
      </c>
      <c r="G48" s="197">
        <v>98.851674641148321</v>
      </c>
      <c r="H48" s="197">
        <v>98.149920255183417</v>
      </c>
      <c r="I48" s="197">
        <v>99.298245614035096</v>
      </c>
      <c r="J48" s="185">
        <v>100</v>
      </c>
      <c r="K48" s="186">
        <v>103.70015948963318</v>
      </c>
      <c r="L48" s="186">
        <v>107.08133971291866</v>
      </c>
      <c r="M48" s="186">
        <v>108.24029771398192</v>
      </c>
      <c r="N48" s="186">
        <v>102.15842636895269</v>
      </c>
      <c r="O48" s="186">
        <v>106.32642211589581</v>
      </c>
      <c r="P48" s="186">
        <v>110.21796916533759</v>
      </c>
      <c r="Q48" s="186">
        <v>110.76023391812866</v>
      </c>
      <c r="R48" s="186">
        <v>111.30249867091973</v>
      </c>
      <c r="S48" s="186">
        <v>113.45029239766082</v>
      </c>
      <c r="T48" s="186">
        <v>115.42796384901648</v>
      </c>
      <c r="U48" s="186">
        <v>117.67145135566189</v>
      </c>
    </row>
    <row r="49" spans="1:21" ht="15" customHeight="1">
      <c r="A49" s="199" t="s">
        <v>549</v>
      </c>
      <c r="B49" s="162"/>
      <c r="C49" s="200" t="s">
        <v>547</v>
      </c>
      <c r="D49" s="201">
        <v>2064.88</v>
      </c>
      <c r="E49" s="201">
        <v>2116.48</v>
      </c>
      <c r="F49" s="201">
        <v>2179.85</v>
      </c>
      <c r="G49" s="201">
        <v>2209.29</v>
      </c>
      <c r="H49" s="201">
        <v>2220.0800000000004</v>
      </c>
      <c r="I49" s="201">
        <v>2270.62</v>
      </c>
      <c r="J49" s="198">
        <v>2300.86</v>
      </c>
      <c r="K49" s="198">
        <v>2393.25</v>
      </c>
      <c r="L49" s="198">
        <v>2513.23</v>
      </c>
      <c r="M49" s="198">
        <v>2561.7399999999998</v>
      </c>
      <c r="N49" s="198">
        <v>2460.2799999999997</v>
      </c>
      <c r="O49" s="198">
        <v>2580.06</v>
      </c>
      <c r="P49" s="198">
        <v>2703.12</v>
      </c>
      <c r="Q49" s="198">
        <v>2758.26</v>
      </c>
      <c r="R49" s="198">
        <v>2826.24</v>
      </c>
      <c r="S49" s="198">
        <v>2932.47</v>
      </c>
      <c r="T49" s="198">
        <v>3043.65</v>
      </c>
      <c r="U49" s="198">
        <v>3144.0499999999997</v>
      </c>
    </row>
    <row r="50" spans="1:21" ht="15" customHeight="1">
      <c r="A50" s="202" t="s">
        <v>550</v>
      </c>
      <c r="B50" s="158"/>
      <c r="C50" s="203"/>
      <c r="D50" s="204"/>
      <c r="E50" s="204"/>
      <c r="F50" s="204"/>
      <c r="G50" s="204"/>
      <c r="H50" s="204"/>
      <c r="I50" s="204"/>
      <c r="J50" s="204"/>
      <c r="K50" s="204"/>
      <c r="L50" s="204"/>
      <c r="M50" s="204"/>
      <c r="N50" s="204"/>
      <c r="O50" s="204"/>
      <c r="P50" s="204"/>
      <c r="Q50" s="204"/>
      <c r="R50" s="204"/>
      <c r="S50" s="204"/>
      <c r="T50" s="205"/>
      <c r="U50" s="205"/>
    </row>
    <row r="51" spans="1:21" ht="15" customHeight="1">
      <c r="A51" s="206" t="s">
        <v>551</v>
      </c>
      <c r="O51" s="150"/>
    </row>
    <row r="52" spans="1:21" ht="15" customHeight="1">
      <c r="A52" s="206" t="s">
        <v>552</v>
      </c>
      <c r="O52" s="150"/>
    </row>
    <row r="53" spans="1:21" ht="15" customHeight="1">
      <c r="A53" s="206" t="s">
        <v>553</v>
      </c>
      <c r="O53" s="150"/>
    </row>
    <row r="54" spans="1:21" ht="15" customHeight="1">
      <c r="A54" s="206" t="s">
        <v>554</v>
      </c>
      <c r="C54" s="207"/>
      <c r="D54" s="207"/>
      <c r="E54" s="207"/>
      <c r="F54" s="207"/>
      <c r="G54" s="207"/>
      <c r="H54" s="207"/>
      <c r="I54" s="207"/>
      <c r="J54" s="207"/>
      <c r="K54" s="207"/>
      <c r="L54" s="207"/>
      <c r="M54" s="207"/>
      <c r="N54" s="207"/>
      <c r="O54" s="150"/>
      <c r="P54" s="207"/>
      <c r="Q54" s="207"/>
      <c r="R54" s="207"/>
      <c r="S54" s="207"/>
      <c r="T54" s="207"/>
      <c r="U54" s="207"/>
    </row>
    <row r="55" spans="1:21" ht="15" customHeight="1">
      <c r="A55" s="206" t="s">
        <v>555</v>
      </c>
      <c r="C55" s="207"/>
      <c r="D55" s="207"/>
      <c r="E55" s="207"/>
      <c r="F55" s="207"/>
      <c r="G55" s="207"/>
      <c r="H55" s="207"/>
      <c r="I55" s="207"/>
      <c r="J55" s="207"/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</row>
    <row r="56" spans="1:21" ht="15" customHeight="1">
      <c r="A56" s="206" t="s">
        <v>556</v>
      </c>
      <c r="B56" s="208"/>
      <c r="C56" s="207"/>
      <c r="D56" s="207"/>
      <c r="E56" s="207"/>
      <c r="F56" s="207"/>
      <c r="G56" s="207"/>
      <c r="H56" s="207"/>
      <c r="I56" s="207"/>
      <c r="J56" s="207"/>
      <c r="K56" s="207"/>
      <c r="L56" s="207"/>
      <c r="M56" s="207"/>
      <c r="N56" s="207"/>
      <c r="O56" s="207"/>
      <c r="P56" s="207"/>
      <c r="Q56" s="207"/>
      <c r="R56" s="207"/>
      <c r="S56" s="207"/>
      <c r="T56" s="207"/>
      <c r="U56" s="207"/>
    </row>
    <row r="57" spans="1:21" ht="15" customHeight="1">
      <c r="A57" s="206" t="s">
        <v>557</v>
      </c>
      <c r="B57" s="208"/>
      <c r="C57" s="207"/>
      <c r="D57" s="207"/>
      <c r="E57" s="207"/>
      <c r="F57" s="207"/>
      <c r="G57" s="207"/>
      <c r="H57" s="207"/>
      <c r="I57" s="207"/>
      <c r="J57" s="207"/>
      <c r="K57" s="207"/>
      <c r="L57" s="207"/>
      <c r="M57" s="207"/>
      <c r="N57" s="207"/>
      <c r="O57" s="207"/>
      <c r="P57" s="207"/>
      <c r="Q57" s="207"/>
      <c r="R57" s="207"/>
      <c r="S57" s="207"/>
      <c r="T57" s="207"/>
      <c r="U57" s="207"/>
    </row>
    <row r="58" spans="1:21" ht="15" customHeight="1">
      <c r="A58" s="206" t="s">
        <v>558</v>
      </c>
    </row>
    <row r="59" spans="1:21" ht="15" customHeight="1">
      <c r="A59" s="206" t="s">
        <v>559</v>
      </c>
    </row>
  </sheetData>
  <pageMargins left="0.70866141732283472" right="0.39370078740157483" top="0.78740157480314965" bottom="0.59055118110236227" header="0.11811023622047245" footer="0.11811023622047245"/>
  <pageSetup paperSize="9" scale="70" orientation="portrait" r:id="rId1"/>
  <headerFooter>
    <oddFooter>&amp;L&amp;"MetaNormalLF-Roman,Standard"&amp;10Statistisches Bundesamt, Tabellen zu den UGR, Teil 5, 2018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workbookViewId="0"/>
  </sheetViews>
  <sheetFormatPr baseColWidth="10" defaultRowHeight="15"/>
  <cols>
    <col min="1" max="1" width="25.7109375" customWidth="1"/>
    <col min="2" max="9" width="11.7109375" customWidth="1"/>
    <col min="10" max="11" width="7.7109375" customWidth="1"/>
    <col min="12" max="12" width="11.42578125" style="282"/>
  </cols>
  <sheetData>
    <row r="1" spans="1:20" s="214" customFormat="1" ht="21.75" customHeight="1">
      <c r="A1" s="209" t="s">
        <v>560</v>
      </c>
      <c r="B1" s="210"/>
      <c r="C1" s="210"/>
      <c r="D1" s="211"/>
      <c r="E1" s="211"/>
      <c r="F1" s="211"/>
      <c r="G1" s="211"/>
      <c r="H1" s="211"/>
      <c r="I1" s="211"/>
      <c r="J1" s="211"/>
      <c r="K1" s="212"/>
      <c r="L1" s="152"/>
      <c r="M1" s="147"/>
      <c r="N1" s="213"/>
      <c r="O1" s="212"/>
    </row>
    <row r="2" spans="1:20" s="214" customFormat="1" ht="18" customHeight="1">
      <c r="A2" s="215" t="s">
        <v>54</v>
      </c>
      <c r="D2" s="216"/>
      <c r="E2" s="216"/>
      <c r="F2" s="216"/>
      <c r="G2" s="216"/>
      <c r="H2" s="216"/>
      <c r="I2" s="216"/>
      <c r="J2" s="147"/>
      <c r="K2" s="147"/>
      <c r="L2" s="217"/>
    </row>
    <row r="3" spans="1:20" s="214" customFormat="1" ht="18" customHeight="1">
      <c r="D3" s="147"/>
      <c r="E3" s="147"/>
      <c r="F3" s="147"/>
      <c r="G3" s="147"/>
      <c r="H3" s="147"/>
      <c r="I3" s="147"/>
      <c r="J3" s="147"/>
      <c r="K3" s="147"/>
      <c r="L3" s="218"/>
    </row>
    <row r="4" spans="1:20" s="221" customFormat="1" ht="27" customHeight="1">
      <c r="A4" s="522" t="s">
        <v>561</v>
      </c>
      <c r="B4" s="524">
        <v>2005</v>
      </c>
      <c r="C4" s="517">
        <v>2010</v>
      </c>
      <c r="D4" s="517">
        <v>2011</v>
      </c>
      <c r="E4" s="517">
        <v>2012</v>
      </c>
      <c r="F4" s="517">
        <v>2013</v>
      </c>
      <c r="G4" s="518">
        <v>2014</v>
      </c>
      <c r="H4" s="517">
        <v>2015</v>
      </c>
      <c r="I4" s="518">
        <v>2016</v>
      </c>
      <c r="J4" s="517" t="s">
        <v>562</v>
      </c>
      <c r="K4" s="520" t="s">
        <v>563</v>
      </c>
      <c r="L4" s="219"/>
      <c r="M4" s="220"/>
      <c r="N4" s="220"/>
      <c r="O4" s="220"/>
      <c r="P4" s="220"/>
      <c r="Q4" s="220"/>
    </row>
    <row r="5" spans="1:20" s="221" customFormat="1" ht="27" customHeight="1">
      <c r="A5" s="523"/>
      <c r="B5" s="524"/>
      <c r="C5" s="517"/>
      <c r="D5" s="517"/>
      <c r="E5" s="517"/>
      <c r="F5" s="517"/>
      <c r="G5" s="519"/>
      <c r="H5" s="517"/>
      <c r="I5" s="519"/>
      <c r="J5" s="517" t="s">
        <v>564</v>
      </c>
      <c r="K5" s="521" t="s">
        <v>565</v>
      </c>
      <c r="L5" s="220"/>
      <c r="M5" s="220"/>
      <c r="N5" s="220"/>
      <c r="O5" s="220"/>
      <c r="P5" s="220"/>
      <c r="Q5" s="220"/>
    </row>
    <row r="6" spans="1:20" s="221" customFormat="1" ht="21" customHeight="1">
      <c r="A6" s="222"/>
      <c r="B6" s="514" t="s">
        <v>566</v>
      </c>
      <c r="C6" s="514"/>
      <c r="D6" s="514"/>
      <c r="E6" s="514"/>
      <c r="F6" s="514"/>
      <c r="G6" s="514"/>
      <c r="H6" s="514"/>
      <c r="I6" s="514"/>
      <c r="J6" s="515" t="s">
        <v>67</v>
      </c>
      <c r="K6" s="515"/>
      <c r="L6" s="220"/>
      <c r="M6" s="220"/>
      <c r="N6" s="220"/>
      <c r="O6" s="220"/>
      <c r="P6" s="220"/>
      <c r="Q6" s="220"/>
    </row>
    <row r="7" spans="1:20" s="221" customFormat="1" ht="15" customHeight="1">
      <c r="A7" s="224" t="s">
        <v>567</v>
      </c>
      <c r="B7" s="225">
        <v>45634.025000000001</v>
      </c>
      <c r="C7" s="226">
        <v>41811.384999999995</v>
      </c>
      <c r="D7" s="226">
        <v>42396.167000000001</v>
      </c>
      <c r="E7" s="226">
        <v>42860.063000000009</v>
      </c>
      <c r="F7" s="226">
        <v>43271.297999999995</v>
      </c>
      <c r="G7" s="226">
        <v>43827.553</v>
      </c>
      <c r="H7" s="226">
        <v>44515.198000000004</v>
      </c>
      <c r="I7" s="227">
        <v>45278.347999999998</v>
      </c>
      <c r="J7" s="228">
        <f>I7/B7*100-100</f>
        <v>-0.77941185332655039</v>
      </c>
      <c r="K7" s="228">
        <f>I7/H7*100-100</f>
        <v>1.7143583187027502</v>
      </c>
      <c r="L7" s="220"/>
      <c r="M7" s="220"/>
      <c r="N7" s="220"/>
      <c r="O7" s="220"/>
      <c r="P7" s="220"/>
      <c r="Q7" s="220"/>
    </row>
    <row r="8" spans="1:20" s="221" customFormat="1" ht="15" customHeight="1">
      <c r="A8" s="229" t="s">
        <v>568</v>
      </c>
      <c r="B8" s="230">
        <v>9592.5330000000013</v>
      </c>
      <c r="C8" s="231">
        <v>11266.644</v>
      </c>
      <c r="D8" s="231">
        <v>11891.000000000002</v>
      </c>
      <c r="E8" s="231">
        <v>12578.95</v>
      </c>
      <c r="F8" s="231">
        <v>13215.189999999999</v>
      </c>
      <c r="G8" s="231">
        <v>13861.404000000002</v>
      </c>
      <c r="H8" s="231">
        <v>14532.426000000003</v>
      </c>
      <c r="I8" s="232">
        <v>15089.392000000003</v>
      </c>
      <c r="J8" s="228">
        <f t="shared" ref="J8:J14" si="0">I8/B8*100-100</f>
        <v>57.303519310280222</v>
      </c>
      <c r="K8" s="228">
        <f t="shared" ref="K8:K13" si="1">I8/H8*100-100</f>
        <v>3.8325741345595077</v>
      </c>
      <c r="L8" s="220"/>
      <c r="M8" s="220"/>
      <c r="N8" s="220"/>
      <c r="O8" s="220"/>
      <c r="P8" s="220"/>
      <c r="Q8" s="220"/>
    </row>
    <row r="9" spans="1:20" s="221" customFormat="1" ht="15" customHeight="1">
      <c r="A9" s="229" t="s">
        <v>569</v>
      </c>
      <c r="B9" s="230">
        <v>36041.491999999998</v>
      </c>
      <c r="C9" s="231">
        <v>30544.740999999995</v>
      </c>
      <c r="D9" s="231">
        <v>30505.166999999998</v>
      </c>
      <c r="E9" s="231">
        <v>30281.113000000005</v>
      </c>
      <c r="F9" s="231">
        <v>30056.108</v>
      </c>
      <c r="G9" s="231">
        <v>29966.148999999998</v>
      </c>
      <c r="H9" s="231">
        <v>29982.772000000004</v>
      </c>
      <c r="I9" s="232">
        <v>30188.955999999991</v>
      </c>
      <c r="J9" s="228">
        <f t="shared" si="0"/>
        <v>-16.238328868294374</v>
      </c>
      <c r="K9" s="228">
        <f t="shared" si="1"/>
        <v>0.68767490877756643</v>
      </c>
      <c r="L9" s="220"/>
      <c r="M9" s="220"/>
      <c r="N9" s="220"/>
      <c r="O9" s="220"/>
      <c r="P9" s="220"/>
      <c r="Q9" s="220"/>
    </row>
    <row r="10" spans="1:20" s="221" customFormat="1" ht="15" customHeight="1">
      <c r="A10" s="224" t="s">
        <v>570</v>
      </c>
      <c r="B10" s="225">
        <v>41036.15380032808</v>
      </c>
      <c r="C10" s="226">
        <v>37669.517763370866</v>
      </c>
      <c r="D10" s="226">
        <v>38131.609651809995</v>
      </c>
      <c r="E10" s="226">
        <v>38494.198309806714</v>
      </c>
      <c r="F10" s="226">
        <v>38846.072096688011</v>
      </c>
      <c r="G10" s="226">
        <v>39297.829100745053</v>
      </c>
      <c r="H10" s="226">
        <v>39878.853828456311</v>
      </c>
      <c r="I10" s="227">
        <v>40508.654015021508</v>
      </c>
      <c r="J10" s="228">
        <f t="shared" si="0"/>
        <v>-1.2854513312170042</v>
      </c>
      <c r="K10" s="228">
        <f t="shared" si="1"/>
        <v>1.5792835703712882</v>
      </c>
      <c r="L10" s="220"/>
      <c r="M10" s="220"/>
      <c r="N10" s="220"/>
      <c r="O10" s="220"/>
      <c r="P10" s="220"/>
      <c r="Q10" s="220"/>
    </row>
    <row r="11" spans="1:20" s="221" customFormat="1" ht="15" customHeight="1">
      <c r="A11" s="229" t="s">
        <v>571</v>
      </c>
      <c r="B11" s="230">
        <v>6095.0997686858609</v>
      </c>
      <c r="C11" s="231">
        <v>8598.6661667703629</v>
      </c>
      <c r="D11" s="231">
        <v>9244.9070130147611</v>
      </c>
      <c r="E11" s="231">
        <v>9915.5772631480613</v>
      </c>
      <c r="F11" s="231">
        <v>10586.552054545407</v>
      </c>
      <c r="G11" s="231">
        <v>11280.904624245806</v>
      </c>
      <c r="H11" s="231">
        <v>12020.495903285635</v>
      </c>
      <c r="I11" s="232">
        <v>12796.826522168833</v>
      </c>
      <c r="J11" s="228">
        <f t="shared" si="0"/>
        <v>109.95269983788799</v>
      </c>
      <c r="K11" s="228">
        <f t="shared" si="1"/>
        <v>6.4583909443453109</v>
      </c>
      <c r="L11" s="220"/>
      <c r="M11" s="220"/>
      <c r="N11" s="220"/>
      <c r="O11" s="220"/>
      <c r="P11" s="220"/>
      <c r="Q11" s="220"/>
    </row>
    <row r="12" spans="1:20" s="221" customFormat="1" ht="15" customHeight="1">
      <c r="A12" s="233" t="s">
        <v>572</v>
      </c>
      <c r="B12" s="234">
        <v>14.852999621609595</v>
      </c>
      <c r="C12" s="235">
        <v>22.826589447692758</v>
      </c>
      <c r="D12" s="235">
        <v>24.244733168708322</v>
      </c>
      <c r="E12" s="235">
        <v>25.758627789429728</v>
      </c>
      <c r="F12" s="235">
        <v>27.252567590863347</v>
      </c>
      <c r="G12" s="235">
        <v>28.706177624534302</v>
      </c>
      <c r="H12" s="235">
        <v>30.142531064190674</v>
      </c>
      <c r="I12" s="236">
        <v>31.590352316874032</v>
      </c>
      <c r="J12" s="228">
        <f t="shared" si="0"/>
        <v>112.68668364411255</v>
      </c>
      <c r="K12" s="228">
        <f t="shared" si="1"/>
        <v>4.803250429103386</v>
      </c>
      <c r="L12" s="220"/>
      <c r="M12" s="220"/>
      <c r="N12" s="220"/>
      <c r="O12" s="220"/>
      <c r="P12" s="220"/>
      <c r="Q12" s="220"/>
    </row>
    <row r="13" spans="1:20" s="221" customFormat="1" ht="15" customHeight="1">
      <c r="A13" s="229" t="s">
        <v>568</v>
      </c>
      <c r="B13" s="230">
        <v>7087.6666760263042</v>
      </c>
      <c r="C13" s="231">
        <v>8650.3985807774734</v>
      </c>
      <c r="D13" s="231">
        <v>9129.9223070647859</v>
      </c>
      <c r="E13" s="231">
        <v>9692.8162089688249</v>
      </c>
      <c r="F13" s="231">
        <v>10236.332896716813</v>
      </c>
      <c r="G13" s="231">
        <v>10805.545281364826</v>
      </c>
      <c r="H13" s="231">
        <v>11394.234855476501</v>
      </c>
      <c r="I13" s="232">
        <v>11878.968916069798</v>
      </c>
      <c r="J13" s="228">
        <f t="shared" si="0"/>
        <v>67.600558252123335</v>
      </c>
      <c r="K13" s="228">
        <f t="shared" si="1"/>
        <v>4.2542045757492559</v>
      </c>
      <c r="L13" s="220"/>
      <c r="M13" s="220"/>
      <c r="N13" s="220"/>
      <c r="O13" s="220"/>
      <c r="P13" s="220"/>
      <c r="Q13" s="220"/>
    </row>
    <row r="14" spans="1:20" s="221" customFormat="1" ht="15" customHeight="1">
      <c r="A14" s="229" t="s">
        <v>573</v>
      </c>
      <c r="B14" s="230">
        <v>33948.487124301777</v>
      </c>
      <c r="C14" s="231">
        <v>29019.119182593397</v>
      </c>
      <c r="D14" s="231">
        <v>29001.687344745209</v>
      </c>
      <c r="E14" s="231">
        <v>28801.382100837887</v>
      </c>
      <c r="F14" s="231">
        <v>28609.739199971198</v>
      </c>
      <c r="G14" s="231">
        <v>28492.283819380227</v>
      </c>
      <c r="H14" s="231">
        <v>28484.618972979806</v>
      </c>
      <c r="I14" s="232">
        <v>28629.685098951712</v>
      </c>
      <c r="J14" s="228">
        <f t="shared" si="0"/>
        <v>-15.667272611811441</v>
      </c>
      <c r="K14" s="228">
        <f>I14/H14*100</f>
        <v>100.50927880098909</v>
      </c>
      <c r="L14" s="220"/>
      <c r="M14" s="220"/>
      <c r="N14" s="220"/>
      <c r="O14" s="220"/>
      <c r="P14" s="220"/>
      <c r="Q14" s="220"/>
    </row>
    <row r="15" spans="1:20" s="221" customFormat="1" ht="21" customHeight="1">
      <c r="A15" s="237"/>
      <c r="B15" s="516" t="s">
        <v>574</v>
      </c>
      <c r="C15" s="516"/>
      <c r="D15" s="516"/>
      <c r="E15" s="516"/>
      <c r="F15" s="516"/>
      <c r="G15" s="516"/>
      <c r="H15" s="516"/>
      <c r="I15" s="516"/>
      <c r="J15" s="238"/>
      <c r="K15" s="238"/>
      <c r="L15" s="220"/>
      <c r="M15" s="220"/>
      <c r="N15" s="220"/>
      <c r="O15" s="220"/>
      <c r="P15" s="220"/>
      <c r="Q15" s="220"/>
      <c r="R15" s="222"/>
      <c r="S15" s="222"/>
      <c r="T15" s="222"/>
    </row>
    <row r="16" spans="1:20" s="221" customFormat="1" ht="15" customHeight="1">
      <c r="A16" s="239" t="s">
        <v>567</v>
      </c>
      <c r="B16" s="240">
        <f t="shared" ref="B16:I19" si="2">B23/B7</f>
        <v>12.66112656594589</v>
      </c>
      <c r="C16" s="241">
        <f t="shared" si="2"/>
        <v>14.042018099781258</v>
      </c>
      <c r="D16" s="241">
        <f t="shared" si="2"/>
        <v>14.055069124876409</v>
      </c>
      <c r="E16" s="241">
        <f t="shared" si="2"/>
        <v>13.910467317611596</v>
      </c>
      <c r="F16" s="241">
        <f t="shared" si="2"/>
        <v>13.890730619192835</v>
      </c>
      <c r="G16" s="241">
        <f t="shared" si="2"/>
        <v>13.992507108188363</v>
      </c>
      <c r="H16" s="241">
        <f t="shared" si="2"/>
        <v>13.979785790517401</v>
      </c>
      <c r="I16" s="242">
        <f t="shared" si="2"/>
        <v>14.066204086966849</v>
      </c>
      <c r="J16" s="228">
        <f>I16/B16*100-100</f>
        <v>11.097571086605655</v>
      </c>
      <c r="K16" s="228">
        <f>I16/H16*100-100</f>
        <v>0.61816609885443086</v>
      </c>
      <c r="L16" s="220"/>
      <c r="M16" s="241"/>
      <c r="N16" s="241"/>
      <c r="O16" s="241"/>
      <c r="P16" s="241"/>
      <c r="Q16" s="241"/>
      <c r="R16" s="241"/>
      <c r="S16" s="241"/>
      <c r="T16" s="222"/>
    </row>
    <row r="17" spans="1:20" s="221" customFormat="1" ht="15" customHeight="1">
      <c r="A17" s="229" t="s">
        <v>568</v>
      </c>
      <c r="B17" s="243">
        <f t="shared" si="2"/>
        <v>19.465204881348154</v>
      </c>
      <c r="C17" s="244">
        <f t="shared" si="2"/>
        <v>21.097670721806836</v>
      </c>
      <c r="D17" s="244">
        <f t="shared" si="2"/>
        <v>20.736690741129582</v>
      </c>
      <c r="E17" s="244">
        <f t="shared" si="2"/>
        <v>20.645413398988303</v>
      </c>
      <c r="F17" s="244">
        <f t="shared" si="2"/>
        <v>20.517536772272354</v>
      </c>
      <c r="G17" s="244">
        <f t="shared" si="2"/>
        <v>20.465109166541932</v>
      </c>
      <c r="H17" s="244">
        <f t="shared" si="2"/>
        <v>20.253723005208812</v>
      </c>
      <c r="I17" s="245">
        <f t="shared" si="2"/>
        <v>20.327579151944871</v>
      </c>
      <c r="J17" s="228">
        <f t="shared" ref="J17:J21" si="3">I17/B17*100-100</f>
        <v>4.4303374963345874</v>
      </c>
      <c r="K17" s="228">
        <f t="shared" ref="K17:K21" si="4">I17/H17*100-100</f>
        <v>0.36465466974671301</v>
      </c>
      <c r="L17" s="220"/>
      <c r="M17" s="244"/>
      <c r="N17" s="244"/>
      <c r="O17" s="244"/>
      <c r="P17" s="244"/>
      <c r="Q17" s="244"/>
      <c r="R17" s="244"/>
      <c r="S17" s="244"/>
      <c r="T17" s="222"/>
    </row>
    <row r="18" spans="1:20" s="221" customFormat="1" ht="15" customHeight="1">
      <c r="A18" s="229" t="s">
        <v>575</v>
      </c>
      <c r="B18" s="243">
        <f t="shared" si="2"/>
        <v>10.85020414977398</v>
      </c>
      <c r="C18" s="244">
        <f t="shared" si="2"/>
        <v>11.439490670263073</v>
      </c>
      <c r="D18" s="244">
        <f t="shared" si="2"/>
        <v>11.450554203228332</v>
      </c>
      <c r="E18" s="244">
        <f t="shared" si="2"/>
        <v>11.11273164619379</v>
      </c>
      <c r="F18" s="244">
        <f t="shared" si="2"/>
        <v>10.977029936252947</v>
      </c>
      <c r="G18" s="244">
        <f t="shared" si="2"/>
        <v>10.998483683220732</v>
      </c>
      <c r="H18" s="244">
        <f t="shared" si="2"/>
        <v>10.938855208743668</v>
      </c>
      <c r="I18" s="245">
        <f t="shared" si="2"/>
        <v>10.936571422144695</v>
      </c>
      <c r="J18" s="228">
        <f t="shared" si="3"/>
        <v>0.79599674972487833</v>
      </c>
      <c r="K18" s="228">
        <f t="shared" si="4"/>
        <v>-2.0877747766036236E-2</v>
      </c>
      <c r="L18" s="220"/>
      <c r="M18" s="244"/>
      <c r="N18" s="244"/>
      <c r="O18" s="244"/>
      <c r="P18" s="244"/>
      <c r="Q18" s="244"/>
      <c r="R18" s="244"/>
      <c r="S18" s="244"/>
      <c r="T18" s="222"/>
    </row>
    <row r="19" spans="1:20" s="221" customFormat="1" ht="15" customHeight="1">
      <c r="A19" s="239" t="s">
        <v>576</v>
      </c>
      <c r="B19" s="240">
        <f t="shared" si="2"/>
        <v>11.625637744807042</v>
      </c>
      <c r="C19" s="241">
        <f t="shared" si="2"/>
        <v>12.87053646654914</v>
      </c>
      <c r="D19" s="241">
        <f t="shared" si="2"/>
        <v>12.858411445893413</v>
      </c>
      <c r="E19" s="241">
        <f t="shared" si="2"/>
        <v>12.684484710159129</v>
      </c>
      <c r="F19" s="241">
        <f t="shared" si="2"/>
        <v>12.62091266975259</v>
      </c>
      <c r="G19" s="241">
        <f t="shared" si="2"/>
        <v>12.722720508547994</v>
      </c>
      <c r="H19" s="241">
        <f t="shared" si="2"/>
        <v>12.711958441922087</v>
      </c>
      <c r="I19" s="242">
        <f t="shared" si="2"/>
        <v>12.766593912033954</v>
      </c>
      <c r="J19" s="228">
        <f t="shared" si="3"/>
        <v>9.8141383059742822</v>
      </c>
      <c r="K19" s="228">
        <f t="shared" si="4"/>
        <v>0.42979585216143334</v>
      </c>
      <c r="L19" s="220"/>
      <c r="M19" s="241"/>
      <c r="N19" s="241"/>
      <c r="O19" s="241"/>
      <c r="P19" s="241"/>
      <c r="Q19" s="241"/>
      <c r="R19" s="241"/>
      <c r="S19" s="241"/>
      <c r="T19" s="222"/>
    </row>
    <row r="20" spans="1:20" s="221" customFormat="1" ht="15" customHeight="1">
      <c r="A20" s="229" t="s">
        <v>568</v>
      </c>
      <c r="B20" s="243">
        <f t="shared" ref="B20:I21" si="5">B27/B13</f>
        <v>17.002856463857615</v>
      </c>
      <c r="C20" s="244">
        <f t="shared" si="5"/>
        <v>18.681249005684684</v>
      </c>
      <c r="D20" s="244">
        <f t="shared" si="5"/>
        <v>18.265084571694352</v>
      </c>
      <c r="E20" s="244">
        <f t="shared" si="5"/>
        <v>18.244785374367343</v>
      </c>
      <c r="F20" s="244">
        <f t="shared" si="5"/>
        <v>18.074472633724337</v>
      </c>
      <c r="G20" s="244">
        <f t="shared" si="5"/>
        <v>18.089663368858275</v>
      </c>
      <c r="H20" s="244">
        <f t="shared" si="5"/>
        <v>17.878811345452348</v>
      </c>
      <c r="I20" s="245">
        <f t="shared" si="5"/>
        <v>17.879875074986998</v>
      </c>
      <c r="J20" s="228">
        <f t="shared" si="3"/>
        <v>5.1580663107615692</v>
      </c>
      <c r="K20" s="228">
        <f t="shared" si="4"/>
        <v>5.9496658591911E-3</v>
      </c>
      <c r="L20" s="220"/>
      <c r="M20" s="244"/>
      <c r="N20" s="244"/>
      <c r="O20" s="244"/>
      <c r="P20" s="244"/>
      <c r="Q20" s="244"/>
      <c r="R20" s="244"/>
      <c r="S20" s="244"/>
      <c r="T20" s="222"/>
    </row>
    <row r="21" spans="1:20" s="221" customFormat="1" ht="15" customHeight="1">
      <c r="A21" s="229" t="s">
        <v>573</v>
      </c>
      <c r="B21" s="243">
        <f t="shared" si="5"/>
        <v>10.502997616981213</v>
      </c>
      <c r="C21" s="244">
        <f t="shared" si="5"/>
        <v>11.138403275821748</v>
      </c>
      <c r="D21" s="244">
        <f t="shared" si="5"/>
        <v>11.156355114084786</v>
      </c>
      <c r="E21" s="244">
        <f t="shared" si="5"/>
        <v>10.813221302865575</v>
      </c>
      <c r="F21" s="244">
        <f t="shared" si="5"/>
        <v>10.669673098037867</v>
      </c>
      <c r="G21" s="244">
        <f t="shared" si="5"/>
        <v>10.687336315858808</v>
      </c>
      <c r="H21" s="244">
        <f t="shared" si="5"/>
        <v>10.645147033899741</v>
      </c>
      <c r="I21" s="245">
        <f t="shared" si="5"/>
        <v>10.6450020124406</v>
      </c>
      <c r="J21" s="228">
        <f t="shared" si="3"/>
        <v>1.352036824513732</v>
      </c>
      <c r="K21" s="228">
        <f t="shared" si="4"/>
        <v>-1.3623246224767627E-3</v>
      </c>
      <c r="L21" s="220"/>
      <c r="M21" s="241"/>
      <c r="N21" s="241"/>
      <c r="O21" s="241"/>
      <c r="P21" s="241"/>
      <c r="Q21" s="241"/>
      <c r="R21" s="241"/>
      <c r="S21" s="241"/>
      <c r="T21" s="222"/>
    </row>
    <row r="22" spans="1:20" s="249" customFormat="1" ht="21" customHeight="1">
      <c r="A22" s="157"/>
      <c r="B22" s="246" t="s">
        <v>577</v>
      </c>
      <c r="C22" s="246"/>
      <c r="D22" s="246"/>
      <c r="E22" s="246"/>
      <c r="F22" s="246"/>
      <c r="G22" s="246"/>
      <c r="H22" s="246"/>
      <c r="I22" s="247"/>
      <c r="J22" s="238"/>
      <c r="K22" s="238"/>
      <c r="L22" s="157"/>
      <c r="M22" s="157"/>
      <c r="N22" s="157"/>
      <c r="O22" s="160"/>
      <c r="P22" s="160"/>
      <c r="Q22" s="248"/>
      <c r="R22" s="248"/>
      <c r="S22" s="248"/>
      <c r="T22" s="248"/>
    </row>
    <row r="23" spans="1:20" s="252" customFormat="1" ht="15" customHeight="1">
      <c r="A23" s="239" t="s">
        <v>578</v>
      </c>
      <c r="B23" s="225">
        <v>577778.16623853892</v>
      </c>
      <c r="C23" s="226">
        <v>587116.22494692251</v>
      </c>
      <c r="D23" s="226">
        <v>595881.05781480414</v>
      </c>
      <c r="E23" s="226">
        <v>596203.50559227413</v>
      </c>
      <c r="F23" s="226">
        <v>601069.94406081759</v>
      </c>
      <c r="G23" s="226">
        <v>613257.34688700223</v>
      </c>
      <c r="H23" s="226">
        <v>622312.93246246863</v>
      </c>
      <c r="I23" s="227">
        <v>636894.48368870723</v>
      </c>
      <c r="J23" s="228">
        <f>I23/B23*100-100</f>
        <v>10.231663448798756</v>
      </c>
      <c r="K23" s="228">
        <f>I23/H23*100-100</f>
        <v>2.3431219994962902</v>
      </c>
      <c r="L23" s="250"/>
      <c r="M23" s="250"/>
      <c r="N23" s="250"/>
      <c r="O23" s="250"/>
      <c r="P23" s="250"/>
      <c r="Q23" s="251"/>
    </row>
    <row r="24" spans="1:20" s="252" customFormat="1" ht="15" customHeight="1">
      <c r="A24" s="229" t="s">
        <v>568</v>
      </c>
      <c r="B24" s="230">
        <v>186720.62017609327</v>
      </c>
      <c r="C24" s="231">
        <v>237699.94525182064</v>
      </c>
      <c r="D24" s="231">
        <v>246579.98960277188</v>
      </c>
      <c r="E24" s="231">
        <v>259697.62287520393</v>
      </c>
      <c r="F24" s="231">
        <v>271143.14677756588</v>
      </c>
      <c r="G24" s="231">
        <v>283675.14606154105</v>
      </c>
      <c r="H24" s="231">
        <v>294335.73079769476</v>
      </c>
      <c r="I24" s="232">
        <v>306730.81023472379</v>
      </c>
      <c r="J24" s="228">
        <f t="shared" ref="J24:J28" si="6">I24/B24*100-100</f>
        <v>64.272596109337456</v>
      </c>
      <c r="K24" s="228">
        <f t="shared" ref="K24:K28" si="7">I24/H24*100-100</f>
        <v>4.2112044648593923</v>
      </c>
      <c r="L24" s="250"/>
      <c r="M24" s="250"/>
      <c r="N24" s="250"/>
      <c r="O24" s="250"/>
      <c r="P24" s="250"/>
      <c r="Q24" s="251"/>
    </row>
    <row r="25" spans="1:20" s="252" customFormat="1" ht="15" customHeight="1">
      <c r="A25" s="229" t="s">
        <v>573</v>
      </c>
      <c r="B25" s="230">
        <v>391057.54606244568</v>
      </c>
      <c r="C25" s="231">
        <v>349416.2796951019</v>
      </c>
      <c r="D25" s="231">
        <v>349301.0682120322</v>
      </c>
      <c r="E25" s="231">
        <v>336505.88271707023</v>
      </c>
      <c r="F25" s="231">
        <v>329926.79728325171</v>
      </c>
      <c r="G25" s="231">
        <v>329582.20082546124</v>
      </c>
      <c r="H25" s="231">
        <v>327977.20166477386</v>
      </c>
      <c r="I25" s="232">
        <v>330163.6734539835</v>
      </c>
      <c r="J25" s="228">
        <f t="shared" si="6"/>
        <v>-15.571588688570756</v>
      </c>
      <c r="K25" s="228">
        <f t="shared" si="7"/>
        <v>0.66665358997862256</v>
      </c>
      <c r="L25" s="250"/>
      <c r="M25" s="250"/>
      <c r="N25" s="250"/>
      <c r="O25" s="250"/>
      <c r="P25" s="250"/>
      <c r="Q25" s="251"/>
    </row>
    <row r="26" spans="1:20" s="252" customFormat="1" ht="15" customHeight="1">
      <c r="A26" s="224" t="s">
        <v>570</v>
      </c>
      <c r="B26" s="225">
        <v>477071.45852280105</v>
      </c>
      <c r="C26" s="226">
        <v>484826.90205078537</v>
      </c>
      <c r="D26" s="226">
        <v>490311.92599717336</v>
      </c>
      <c r="E26" s="226">
        <v>488279.06989057665</v>
      </c>
      <c r="F26" s="226">
        <v>490272.8834952123</v>
      </c>
      <c r="G26" s="226">
        <v>499975.29624146328</v>
      </c>
      <c r="H26" s="226">
        <v>506938.33257882216</v>
      </c>
      <c r="I26" s="227">
        <v>517157.53573286335</v>
      </c>
      <c r="J26" s="228">
        <f t="shared" si="6"/>
        <v>8.4025310032556604</v>
      </c>
      <c r="K26" s="228">
        <f t="shared" si="7"/>
        <v>2.01586711781205</v>
      </c>
      <c r="L26" s="253"/>
      <c r="M26" s="253"/>
      <c r="N26" s="253"/>
      <c r="O26" s="253"/>
      <c r="P26" s="253"/>
      <c r="Q26" s="253"/>
    </row>
    <row r="27" spans="1:20" s="252" customFormat="1" ht="15" customHeight="1">
      <c r="A27" s="229" t="s">
        <v>568</v>
      </c>
      <c r="B27" s="230">
        <v>120510.57915614206</v>
      </c>
      <c r="C27" s="231">
        <v>161600.24988592538</v>
      </c>
      <c r="D27" s="231">
        <v>166758.80307153711</v>
      </c>
      <c r="E27" s="231">
        <v>176843.35140582512</v>
      </c>
      <c r="F27" s="231">
        <v>185016.31881140021</v>
      </c>
      <c r="G27" s="231">
        <v>195468.67665684468</v>
      </c>
      <c r="H27" s="231">
        <v>203715.37540684186</v>
      </c>
      <c r="I27" s="232">
        <v>212394.48023898172</v>
      </c>
      <c r="J27" s="228">
        <f t="shared" si="6"/>
        <v>76.245506183974385</v>
      </c>
      <c r="K27" s="228">
        <f t="shared" si="7"/>
        <v>4.2604073525656787</v>
      </c>
      <c r="L27" s="254"/>
      <c r="M27" s="254"/>
      <c r="N27" s="254"/>
      <c r="O27" s="254"/>
      <c r="P27" s="254"/>
      <c r="Q27" s="254"/>
    </row>
    <row r="28" spans="1:20" s="252" customFormat="1" ht="15" customHeight="1">
      <c r="A28" s="229" t="s">
        <v>573</v>
      </c>
      <c r="B28" s="230">
        <v>356560.87936665898</v>
      </c>
      <c r="C28" s="231">
        <v>323226.65216485999</v>
      </c>
      <c r="D28" s="231">
        <v>323553.12292563624</v>
      </c>
      <c r="E28" s="231">
        <v>311435.71848475153</v>
      </c>
      <c r="F28" s="231">
        <v>305256.56468381209</v>
      </c>
      <c r="G28" s="231">
        <v>304506.6195846186</v>
      </c>
      <c r="H28" s="231">
        <v>303222.95717198029</v>
      </c>
      <c r="I28" s="232">
        <v>304763.05549388163</v>
      </c>
      <c r="J28" s="228">
        <f t="shared" si="6"/>
        <v>-14.527063082406343</v>
      </c>
      <c r="K28" s="228">
        <f t="shared" si="7"/>
        <v>0.50790953833612207</v>
      </c>
      <c r="L28" s="254"/>
      <c r="M28" s="254"/>
      <c r="N28" s="254"/>
      <c r="O28" s="254"/>
      <c r="P28" s="254"/>
      <c r="Q28" s="254"/>
    </row>
    <row r="29" spans="1:20" s="252" customFormat="1" ht="21" customHeight="1">
      <c r="A29" s="255"/>
      <c r="B29" s="246" t="s">
        <v>579</v>
      </c>
      <c r="C29" s="246"/>
      <c r="D29" s="246"/>
      <c r="E29" s="246"/>
      <c r="F29" s="246"/>
      <c r="G29" s="246"/>
      <c r="H29" s="246"/>
      <c r="I29" s="247"/>
      <c r="J29" s="238"/>
      <c r="K29" s="238"/>
      <c r="L29" s="256"/>
      <c r="M29" s="256"/>
      <c r="N29" s="256"/>
      <c r="O29" s="256"/>
      <c r="P29" s="256"/>
      <c r="Q29" s="251"/>
    </row>
    <row r="30" spans="1:20" s="252" customFormat="1" ht="15" customHeight="1">
      <c r="A30" s="224" t="s">
        <v>64</v>
      </c>
      <c r="B30" s="240">
        <f t="shared" ref="B30:I30" si="8">B34*100/B23</f>
        <v>7.8334298167696348</v>
      </c>
      <c r="C30" s="241">
        <f t="shared" si="8"/>
        <v>7.4726491393058057</v>
      </c>
      <c r="D30" s="241">
        <f t="shared" si="8"/>
        <v>7.437426237866986</v>
      </c>
      <c r="E30" s="241">
        <f t="shared" si="8"/>
        <v>7.3433717808947572</v>
      </c>
      <c r="F30" s="241">
        <f t="shared" si="8"/>
        <v>7.3496992390469611</v>
      </c>
      <c r="G30" s="241">
        <f t="shared" si="8"/>
        <v>7.3387979208724197</v>
      </c>
      <c r="H30" s="241">
        <f t="shared" si="8"/>
        <v>7.2831628531096015</v>
      </c>
      <c r="I30" s="242">
        <f t="shared" si="8"/>
        <v>7.2480226741305733</v>
      </c>
      <c r="J30" s="228">
        <f t="shared" ref="J30:J32" si="9">I30/B30*100-100</f>
        <v>-7.4731906244418553</v>
      </c>
      <c r="K30" s="228">
        <f t="shared" ref="K30:K32" si="10">I30/H30*100-100</f>
        <v>-0.48248514673846898</v>
      </c>
      <c r="L30" s="253"/>
      <c r="M30" s="253"/>
      <c r="N30" s="253"/>
      <c r="O30" s="253"/>
      <c r="P30" s="253"/>
      <c r="Q30" s="253"/>
    </row>
    <row r="31" spans="1:20" s="252" customFormat="1" ht="15" customHeight="1">
      <c r="A31" s="229" t="s">
        <v>568</v>
      </c>
      <c r="B31" s="243">
        <v>6.8228821156885608</v>
      </c>
      <c r="C31" s="244">
        <v>6.7939998557983401</v>
      </c>
      <c r="D31" s="244">
        <v>6.7373649595074614</v>
      </c>
      <c r="E31" s="244">
        <v>6.7373649595074614</v>
      </c>
      <c r="F31" s="244">
        <v>6.7373649595074614</v>
      </c>
      <c r="G31" s="244">
        <v>6.7373649595074614</v>
      </c>
      <c r="H31" s="244">
        <v>6.7373649595074614</v>
      </c>
      <c r="I31" s="245">
        <v>6.7373649595074614</v>
      </c>
      <c r="J31" s="228">
        <f t="shared" si="9"/>
        <v>-1.2533875674689057</v>
      </c>
      <c r="K31" s="228">
        <f t="shared" si="10"/>
        <v>0</v>
      </c>
      <c r="L31" s="254"/>
      <c r="M31" s="254"/>
      <c r="N31" s="254"/>
      <c r="O31" s="257"/>
      <c r="P31" s="257"/>
      <c r="Q31" s="258"/>
    </row>
    <row r="32" spans="1:20" s="252" customFormat="1" ht="15" customHeight="1">
      <c r="A32" s="229" t="s">
        <v>573</v>
      </c>
      <c r="B32" s="243">
        <v>8.3159421614700531</v>
      </c>
      <c r="C32" s="244">
        <v>7.9343196743060398</v>
      </c>
      <c r="D32" s="244">
        <v>7.9316176522537392</v>
      </c>
      <c r="E32" s="244">
        <v>7.9316176522537392</v>
      </c>
      <c r="F32" s="244">
        <v>7.9316176522537392</v>
      </c>
      <c r="G32" s="244">
        <v>7.9316176522537392</v>
      </c>
      <c r="H32" s="244">
        <v>7.9316176522537392</v>
      </c>
      <c r="I32" s="245">
        <v>7.9316176522537392</v>
      </c>
      <c r="J32" s="228">
        <f t="shared" si="9"/>
        <v>-4.6215389880534588</v>
      </c>
      <c r="K32" s="228">
        <f t="shared" si="10"/>
        <v>0</v>
      </c>
      <c r="L32" s="259"/>
      <c r="M32" s="259"/>
      <c r="N32" s="259"/>
      <c r="O32" s="259"/>
      <c r="P32" s="259"/>
      <c r="Q32" s="260"/>
    </row>
    <row r="33" spans="1:17" s="252" customFormat="1" ht="21" customHeight="1">
      <c r="A33" s="261"/>
      <c r="B33" s="246" t="s">
        <v>580</v>
      </c>
      <c r="C33" s="246"/>
      <c r="D33" s="246"/>
      <c r="E33" s="246"/>
      <c r="F33" s="246"/>
      <c r="G33" s="246"/>
      <c r="H33" s="246"/>
      <c r="I33" s="247"/>
      <c r="J33" s="238"/>
      <c r="K33" s="238"/>
      <c r="L33" s="254"/>
      <c r="M33" s="254"/>
      <c r="N33" s="254"/>
      <c r="O33" s="254"/>
      <c r="P33" s="254"/>
      <c r="Q33" s="254"/>
    </row>
    <row r="34" spans="1:17" s="252" customFormat="1" ht="15" customHeight="1">
      <c r="A34" s="224" t="s">
        <v>64</v>
      </c>
      <c r="B34" s="225">
        <v>45259.84714891453</v>
      </c>
      <c r="C34" s="226">
        <v>43873.135530220941</v>
      </c>
      <c r="D34" s="226">
        <v>44318.214140397591</v>
      </c>
      <c r="E34" s="226">
        <v>43781.43998636835</v>
      </c>
      <c r="F34" s="226">
        <v>44176.833104777907</v>
      </c>
      <c r="G34" s="226">
        <v>45005.717422940688</v>
      </c>
      <c r="H34" s="226">
        <v>45324.064327203552</v>
      </c>
      <c r="I34" s="227">
        <v>46162.256588044344</v>
      </c>
      <c r="J34" s="228">
        <f t="shared" ref="J34:J39" si="11">I34/B34*100-100</f>
        <v>1.9938411107768275</v>
      </c>
      <c r="K34" s="228">
        <f t="shared" ref="K34:K39" si="12">I34/H34*100-100</f>
        <v>1.8493316371402955</v>
      </c>
      <c r="L34" s="262"/>
      <c r="M34" s="262"/>
      <c r="N34" s="262"/>
      <c r="O34" s="262"/>
      <c r="P34" s="262"/>
      <c r="Q34" s="262"/>
    </row>
    <row r="35" spans="1:17" s="252" customFormat="1" ht="15" customHeight="1">
      <c r="A35" s="229" t="s">
        <v>568</v>
      </c>
      <c r="B35" s="230">
        <v>12739.727800297434</v>
      </c>
      <c r="C35" s="231">
        <v>16149.333937641424</v>
      </c>
      <c r="D35" s="231">
        <v>16612.989721691189</v>
      </c>
      <c r="E35" s="231">
        <v>17498.697086470245</v>
      </c>
      <c r="F35" s="231">
        <v>18438.503381702285</v>
      </c>
      <c r="G35" s="231">
        <v>19293.446463516477</v>
      </c>
      <c r="H35" s="231">
        <v>20019.925787214008</v>
      </c>
      <c r="I35" s="232">
        <v>20853.487298975597</v>
      </c>
      <c r="J35" s="228">
        <f t="shared" si="11"/>
        <v>63.688640965223215</v>
      </c>
      <c r="K35" s="228">
        <f t="shared" si="12"/>
        <v>4.1636593492966512</v>
      </c>
      <c r="L35" s="262"/>
      <c r="M35" s="262"/>
      <c r="N35" s="262"/>
      <c r="O35" s="262"/>
      <c r="P35" s="262"/>
      <c r="Q35" s="262"/>
    </row>
    <row r="36" spans="1:17" s="252" customFormat="1" ht="15" customHeight="1">
      <c r="A36" s="229" t="s">
        <v>573</v>
      </c>
      <c r="B36" s="230">
        <v>32520.119348617096</v>
      </c>
      <c r="C36" s="231">
        <v>27723.801592579519</v>
      </c>
      <c r="D36" s="231">
        <v>27705.224418706403</v>
      </c>
      <c r="E36" s="231">
        <v>26282.742899898105</v>
      </c>
      <c r="F36" s="231">
        <v>25738.329723075625</v>
      </c>
      <c r="G36" s="231">
        <v>25712.270959424211</v>
      </c>
      <c r="H36" s="231">
        <v>25304.138539989541</v>
      </c>
      <c r="I36" s="232">
        <v>25308.769289068743</v>
      </c>
      <c r="J36" s="228">
        <f t="shared" si="11"/>
        <v>-22.175041801791579</v>
      </c>
      <c r="K36" s="228">
        <f t="shared" si="12"/>
        <v>1.8300362495565992E-2</v>
      </c>
      <c r="L36" s="262"/>
      <c r="M36" s="262"/>
      <c r="N36" s="262"/>
      <c r="O36" s="262"/>
      <c r="P36" s="262"/>
      <c r="Q36" s="262"/>
    </row>
    <row r="37" spans="1:17" s="252" customFormat="1" ht="15" customHeight="1">
      <c r="A37" s="224" t="s">
        <v>570</v>
      </c>
      <c r="B37" s="225">
        <v>37873.69125131749</v>
      </c>
      <c r="C37" s="226">
        <v>36624.953794332861</v>
      </c>
      <c r="D37" s="226">
        <v>36898.142297489903</v>
      </c>
      <c r="E37" s="226">
        <v>36240.531110925083</v>
      </c>
      <c r="F37" s="226">
        <v>36395.384209542506</v>
      </c>
      <c r="G37" s="226">
        <v>37050.312801677268</v>
      </c>
      <c r="H37" s="226">
        <v>37250.468569219986</v>
      </c>
      <c r="I37" s="227">
        <v>37801.59029549719</v>
      </c>
      <c r="J37" s="228">
        <f t="shared" si="11"/>
        <v>-0.19037213812053722</v>
      </c>
      <c r="K37" s="228">
        <f t="shared" si="12"/>
        <v>1.4795028021005834</v>
      </c>
      <c r="L37" s="254"/>
      <c r="M37" s="254"/>
      <c r="N37" s="254"/>
      <c r="O37" s="254"/>
      <c r="P37" s="254"/>
      <c r="Q37" s="254"/>
    </row>
    <row r="38" spans="1:17" s="252" customFormat="1" ht="15" customHeight="1">
      <c r="A38" s="229" t="s">
        <v>568</v>
      </c>
      <c r="B38" s="230">
        <v>8222.2947527571232</v>
      </c>
      <c r="C38" s="231">
        <v>10979.120744219526</v>
      </c>
      <c r="D38" s="231">
        <v>11235.146395666117</v>
      </c>
      <c r="E38" s="231">
        <v>11915.889732628788</v>
      </c>
      <c r="F38" s="231">
        <v>12581.634684916804</v>
      </c>
      <c r="G38" s="231">
        <v>13294.306888468473</v>
      </c>
      <c r="H38" s="231">
        <v>13856.172630847159</v>
      </c>
      <c r="I38" s="232">
        <v>14439.910984640697</v>
      </c>
      <c r="J38" s="228">
        <f t="shared" si="11"/>
        <v>75.618989817881015</v>
      </c>
      <c r="K38" s="228">
        <f t="shared" si="12"/>
        <v>4.2128397887739766</v>
      </c>
      <c r="L38" s="254"/>
      <c r="M38" s="254"/>
      <c r="N38" s="254"/>
      <c r="O38" s="254"/>
      <c r="P38" s="254"/>
      <c r="Q38" s="254"/>
    </row>
    <row r="39" spans="1:17" s="252" customFormat="1" ht="14.25" customHeight="1">
      <c r="A39" s="229" t="s">
        <v>573</v>
      </c>
      <c r="B39" s="230">
        <v>29651.396498560367</v>
      </c>
      <c r="C39" s="231">
        <v>25645.833050113339</v>
      </c>
      <c r="D39" s="231">
        <v>25662.995901823786</v>
      </c>
      <c r="E39" s="231">
        <v>24324.641378296295</v>
      </c>
      <c r="F39" s="231">
        <v>23813.749524625702</v>
      </c>
      <c r="G39" s="231">
        <v>23756.005913208792</v>
      </c>
      <c r="H39" s="231">
        <v>23394.29593837283</v>
      </c>
      <c r="I39" s="232">
        <v>23361.679310856493</v>
      </c>
      <c r="J39" s="228">
        <f t="shared" si="11"/>
        <v>-21.212212342205376</v>
      </c>
      <c r="K39" s="228">
        <f t="shared" si="12"/>
        <v>-0.13942128287280298</v>
      </c>
      <c r="L39" s="259"/>
      <c r="M39" s="259"/>
      <c r="N39" s="259"/>
      <c r="O39" s="259"/>
      <c r="P39" s="259"/>
      <c r="Q39" s="260"/>
    </row>
    <row r="40" spans="1:17" s="252" customFormat="1" ht="21" customHeight="1">
      <c r="A40" s="263"/>
      <c r="B40" s="246" t="s">
        <v>581</v>
      </c>
      <c r="C40" s="246"/>
      <c r="D40" s="246"/>
      <c r="E40" s="246"/>
      <c r="F40" s="246"/>
      <c r="G40" s="246"/>
      <c r="H40" s="246"/>
      <c r="I40" s="246"/>
      <c r="J40" s="238"/>
      <c r="K40" s="238"/>
      <c r="L40" s="254"/>
      <c r="M40" s="254"/>
      <c r="N40" s="254"/>
      <c r="O40" s="254"/>
      <c r="P40" s="254"/>
      <c r="Q40" s="254"/>
    </row>
    <row r="41" spans="1:17" s="249" customFormat="1" ht="15" customHeight="1">
      <c r="A41" s="224" t="s">
        <v>64</v>
      </c>
      <c r="B41" s="264">
        <v>1519112.0142587731</v>
      </c>
      <c r="C41" s="265">
        <v>1484686.564974966</v>
      </c>
      <c r="D41" s="265">
        <v>1500716.9520059878</v>
      </c>
      <c r="E41" s="265">
        <v>1486018.3412889063</v>
      </c>
      <c r="F41" s="265">
        <v>1503218.6046750192</v>
      </c>
      <c r="G41" s="265">
        <v>1526739.0335481444</v>
      </c>
      <c r="H41" s="265">
        <v>1516078.8259540277</v>
      </c>
      <c r="I41" s="266">
        <v>1545130.8592431226</v>
      </c>
      <c r="J41" s="228">
        <f t="shared" ref="J41:J46" si="13">I41/B41*100-100</f>
        <v>1.7127667176699362</v>
      </c>
      <c r="K41" s="228">
        <f t="shared" ref="K41:K46" si="14">I41/H41*100-100</f>
        <v>1.9162613969503326</v>
      </c>
      <c r="L41" s="157"/>
      <c r="M41" s="157"/>
      <c r="N41" s="157"/>
      <c r="O41" s="157"/>
      <c r="P41" s="160"/>
    </row>
    <row r="42" spans="1:17" s="249" customFormat="1" ht="15" customHeight="1">
      <c r="A42" s="229" t="s">
        <v>568</v>
      </c>
      <c r="B42" s="267">
        <v>456841.09972144512</v>
      </c>
      <c r="C42" s="268">
        <v>579101.72241228505</v>
      </c>
      <c r="D42" s="268">
        <v>595737.80916314886</v>
      </c>
      <c r="E42" s="268">
        <v>627500.41835160868</v>
      </c>
      <c r="F42" s="268">
        <v>662460.13318809622</v>
      </c>
      <c r="G42" s="268">
        <v>686849.83930555114</v>
      </c>
      <c r="H42" s="268">
        <v>713464.78120373737</v>
      </c>
      <c r="I42" s="269">
        <v>742370.35443025862</v>
      </c>
      <c r="J42" s="228">
        <f t="shared" si="13"/>
        <v>62.500780880466436</v>
      </c>
      <c r="K42" s="228">
        <f t="shared" si="14"/>
        <v>4.0514365933736087</v>
      </c>
      <c r="L42" s="157"/>
      <c r="M42" s="157"/>
      <c r="N42" s="157"/>
      <c r="O42" s="157"/>
      <c r="P42" s="160"/>
    </row>
    <row r="43" spans="1:17" s="249" customFormat="1" ht="15" customHeight="1">
      <c r="A43" s="229" t="s">
        <v>573</v>
      </c>
      <c r="B43" s="267">
        <v>1062270.9145373281</v>
      </c>
      <c r="C43" s="268">
        <v>905584.84256268083</v>
      </c>
      <c r="D43" s="268">
        <v>904979.14284283889</v>
      </c>
      <c r="E43" s="268">
        <v>858517.92293729761</v>
      </c>
      <c r="F43" s="268">
        <v>840758.47148692305</v>
      </c>
      <c r="G43" s="268">
        <v>839889.19424259325</v>
      </c>
      <c r="H43" s="268">
        <v>802614.04475029034</v>
      </c>
      <c r="I43" s="269">
        <v>802760.504812864</v>
      </c>
      <c r="J43" s="228">
        <f t="shared" si="13"/>
        <v>-24.429776450906004</v>
      </c>
      <c r="K43" s="228">
        <f t="shared" si="14"/>
        <v>1.8247881847031522E-2</v>
      </c>
      <c r="L43" s="157"/>
      <c r="M43" s="157"/>
      <c r="N43" s="157"/>
      <c r="O43" s="157"/>
      <c r="P43" s="160"/>
    </row>
    <row r="44" spans="1:17" s="252" customFormat="1" ht="15" customHeight="1">
      <c r="A44" s="224" t="s">
        <v>570</v>
      </c>
      <c r="B44" s="264">
        <v>1263411.8901745819</v>
      </c>
      <c r="C44" s="265">
        <v>1220203.8075424915</v>
      </c>
      <c r="D44" s="265">
        <v>1229957.9723622345</v>
      </c>
      <c r="E44" s="265">
        <v>1211239.3255134809</v>
      </c>
      <c r="F44" s="265">
        <v>1220967.1056710589</v>
      </c>
      <c r="G44" s="265">
        <v>1233346.8476504097</v>
      </c>
      <c r="H44" s="265">
        <v>1243087.0470821052</v>
      </c>
      <c r="I44" s="266">
        <v>1262845.4970019171</v>
      </c>
      <c r="J44" s="228">
        <f t="shared" si="13"/>
        <v>-4.4830445009239384E-2</v>
      </c>
      <c r="K44" s="228">
        <f t="shared" si="14"/>
        <v>1.5894663182430406</v>
      </c>
      <c r="L44" s="270"/>
      <c r="M44" s="270"/>
      <c r="N44" s="271"/>
      <c r="O44" s="272"/>
      <c r="P44" s="205"/>
    </row>
    <row r="45" spans="1:17" s="252" customFormat="1" ht="15" customHeight="1">
      <c r="A45" s="229" t="s">
        <v>568</v>
      </c>
      <c r="B45" s="267">
        <v>294847.91480362194</v>
      </c>
      <c r="C45" s="268">
        <v>393702.16493761801</v>
      </c>
      <c r="D45" s="268">
        <v>402889.64307503455</v>
      </c>
      <c r="E45" s="268">
        <v>427301.85883596406</v>
      </c>
      <c r="F45" s="268">
        <v>452034.05160123506</v>
      </c>
      <c r="G45" s="268">
        <v>473279.49245823734</v>
      </c>
      <c r="H45" s="268">
        <v>493802.5884542659</v>
      </c>
      <c r="I45" s="269">
        <v>514605.70037866302</v>
      </c>
      <c r="J45" s="228">
        <f t="shared" si="13"/>
        <v>74.532589359299607</v>
      </c>
      <c r="K45" s="228">
        <f t="shared" si="14"/>
        <v>4.2128397887739766</v>
      </c>
      <c r="L45" s="270"/>
      <c r="M45" s="270"/>
      <c r="N45" s="270"/>
      <c r="O45" s="272"/>
      <c r="P45" s="205"/>
    </row>
    <row r="46" spans="1:17" s="252" customFormat="1" ht="15" customHeight="1">
      <c r="A46" s="229" t="s">
        <v>573</v>
      </c>
      <c r="B46" s="267">
        <v>968563.97537095996</v>
      </c>
      <c r="C46" s="268">
        <v>826501.64260487352</v>
      </c>
      <c r="D46" s="268">
        <v>827068.3292872</v>
      </c>
      <c r="E46" s="268">
        <v>783937.46667751693</v>
      </c>
      <c r="F46" s="268">
        <v>768933.05406982382</v>
      </c>
      <c r="G46" s="268">
        <v>760067.35519217234</v>
      </c>
      <c r="H46" s="268">
        <v>749284.45862783934</v>
      </c>
      <c r="I46" s="269">
        <v>748239.79662325408</v>
      </c>
      <c r="J46" s="228">
        <f t="shared" si="13"/>
        <v>-22.747509132096482</v>
      </c>
      <c r="K46" s="228">
        <f t="shared" si="14"/>
        <v>-0.13942128287277455</v>
      </c>
      <c r="L46" s="270"/>
      <c r="M46" s="270"/>
      <c r="N46" s="205"/>
      <c r="O46" s="272"/>
      <c r="P46" s="205"/>
    </row>
    <row r="47" spans="1:17" s="252" customFormat="1" ht="21" customHeight="1">
      <c r="A47" s="263"/>
      <c r="B47" s="246" t="s">
        <v>582</v>
      </c>
      <c r="C47" s="246"/>
      <c r="D47" s="246"/>
      <c r="E47" s="246"/>
      <c r="F47" s="246"/>
      <c r="G47" s="246"/>
      <c r="H47" s="246"/>
      <c r="I47" s="247"/>
      <c r="J47" s="273"/>
      <c r="K47" s="273"/>
      <c r="L47" s="204"/>
      <c r="M47" s="204"/>
      <c r="N47" s="205"/>
      <c r="O47" s="272"/>
      <c r="P47" s="205"/>
    </row>
    <row r="48" spans="1:17" s="252" customFormat="1" ht="15" customHeight="1">
      <c r="A48" s="224" t="s">
        <v>64</v>
      </c>
      <c r="B48" s="225">
        <v>110289.74722607456</v>
      </c>
      <c r="C48" s="226">
        <v>108055.63612302212</v>
      </c>
      <c r="D48" s="226">
        <v>109243.09616275741</v>
      </c>
      <c r="E48" s="226">
        <v>109199.27937125327</v>
      </c>
      <c r="F48" s="226">
        <v>110491.23537157268</v>
      </c>
      <c r="G48" s="226">
        <v>112233.56906361366</v>
      </c>
      <c r="H48" s="226">
        <v>113242.97001576441</v>
      </c>
      <c r="I48" s="227">
        <v>115392.04211650326</v>
      </c>
      <c r="J48" s="228">
        <f t="shared" ref="J48:J54" si="15">I48/B48*100-100</f>
        <v>4.6262640170621694</v>
      </c>
      <c r="K48" s="228">
        <f t="shared" ref="K48:K54" si="16">I48/H48*100-100</f>
        <v>1.8977532119121179</v>
      </c>
      <c r="L48" s="204"/>
      <c r="M48" s="204"/>
      <c r="N48" s="205"/>
      <c r="O48" s="272"/>
      <c r="P48" s="205"/>
    </row>
    <row r="49" spans="1:20" s="252" customFormat="1" ht="15" customHeight="1">
      <c r="A49" s="229" t="s">
        <v>568</v>
      </c>
      <c r="B49" s="230">
        <v>33806.241379386935</v>
      </c>
      <c r="C49" s="231">
        <v>42853.527458509096</v>
      </c>
      <c r="D49" s="231">
        <v>44084.597878073015</v>
      </c>
      <c r="E49" s="231">
        <v>46451.678849447373</v>
      </c>
      <c r="F49" s="231">
        <v>49039.625245592782</v>
      </c>
      <c r="G49" s="231">
        <v>50845.110569055294</v>
      </c>
      <c r="H49" s="231">
        <v>52815.322376879943</v>
      </c>
      <c r="I49" s="232">
        <v>54955.101674565107</v>
      </c>
      <c r="J49" s="228">
        <f t="shared" si="15"/>
        <v>62.55904067487819</v>
      </c>
      <c r="K49" s="228">
        <f t="shared" si="16"/>
        <v>4.0514365933736372</v>
      </c>
      <c r="L49" s="204"/>
      <c r="M49" s="204"/>
      <c r="N49" s="205"/>
      <c r="O49" s="272"/>
      <c r="P49" s="205"/>
    </row>
    <row r="50" spans="1:20" s="252" customFormat="1" ht="15" customHeight="1">
      <c r="A50" s="229" t="s">
        <v>573</v>
      </c>
      <c r="B50" s="230">
        <v>76483.505846687622</v>
      </c>
      <c r="C50" s="231">
        <v>65202.10866451302</v>
      </c>
      <c r="D50" s="231">
        <v>65158.4982846844</v>
      </c>
      <c r="E50" s="231">
        <v>62747.600521805893</v>
      </c>
      <c r="F50" s="231">
        <v>61451.610125979896</v>
      </c>
      <c r="G50" s="231">
        <v>61388.458494558363</v>
      </c>
      <c r="H50" s="231">
        <v>60427.647638884468</v>
      </c>
      <c r="I50" s="232">
        <v>60436.940441938154</v>
      </c>
      <c r="J50" s="228">
        <f t="shared" si="15"/>
        <v>-20.980426076329522</v>
      </c>
      <c r="K50" s="228">
        <f t="shared" si="16"/>
        <v>1.537839617589043E-2</v>
      </c>
      <c r="L50" s="204"/>
      <c r="M50" s="204"/>
      <c r="N50" s="205"/>
      <c r="O50" s="272"/>
      <c r="P50" s="205"/>
    </row>
    <row r="51" spans="1:20" s="252" customFormat="1" ht="15" customHeight="1">
      <c r="A51" s="224" t="s">
        <v>570</v>
      </c>
      <c r="B51" s="225">
        <v>91555.351922177142</v>
      </c>
      <c r="C51" s="226">
        <v>88642.07847293462</v>
      </c>
      <c r="D51" s="226">
        <v>89362.753296230949</v>
      </c>
      <c r="E51" s="226">
        <v>88063.835154642555</v>
      </c>
      <c r="F51" s="226">
        <v>88813.699711518711</v>
      </c>
      <c r="G51" s="226">
        <v>89747.532015745979</v>
      </c>
      <c r="H51" s="226">
        <v>90489.872566820108</v>
      </c>
      <c r="I51" s="227">
        <v>91954.087184895354</v>
      </c>
      <c r="J51" s="228">
        <f t="shared" si="15"/>
        <v>0.43551278472189381</v>
      </c>
      <c r="K51" s="228">
        <f t="shared" si="16"/>
        <v>1.6180977788360167</v>
      </c>
      <c r="L51" s="204"/>
      <c r="M51" s="204"/>
      <c r="N51" s="205"/>
      <c r="O51" s="272"/>
      <c r="P51" s="205"/>
    </row>
    <row r="52" spans="1:20" s="252" customFormat="1" ht="15" customHeight="1">
      <c r="A52" s="229" t="s">
        <v>568</v>
      </c>
      <c r="B52" s="230">
        <v>21818.745695468024</v>
      </c>
      <c r="C52" s="231">
        <v>29133.960205383733</v>
      </c>
      <c r="D52" s="231">
        <v>29813.833587552555</v>
      </c>
      <c r="E52" s="231">
        <v>31620.33755386134</v>
      </c>
      <c r="F52" s="231">
        <v>33450.519818491397</v>
      </c>
      <c r="G52" s="231">
        <v>35022.682441909565</v>
      </c>
      <c r="H52" s="231">
        <v>36541.391545615676</v>
      </c>
      <c r="I52" s="232">
        <v>38080.821828021064</v>
      </c>
      <c r="J52" s="228">
        <f t="shared" si="15"/>
        <v>74.532589359299607</v>
      </c>
      <c r="K52" s="228">
        <f t="shared" si="16"/>
        <v>4.2128397887739766</v>
      </c>
      <c r="L52" s="204"/>
      <c r="M52" s="204"/>
      <c r="N52" s="205"/>
      <c r="O52" s="272"/>
      <c r="P52" s="205"/>
    </row>
    <row r="53" spans="1:20" s="252" customFormat="1" ht="15" customHeight="1">
      <c r="A53" s="229" t="s">
        <v>573</v>
      </c>
      <c r="B53" s="230">
        <v>69736.606226709118</v>
      </c>
      <c r="C53" s="231">
        <v>59508.11826755089</v>
      </c>
      <c r="D53" s="231">
        <v>59548.919708678397</v>
      </c>
      <c r="E53" s="231">
        <v>56443.497600781222</v>
      </c>
      <c r="F53" s="231">
        <v>55363.179893027314</v>
      </c>
      <c r="G53" s="231">
        <v>54724.849573836414</v>
      </c>
      <c r="H53" s="231">
        <v>53948.481021204432</v>
      </c>
      <c r="I53" s="232">
        <v>53873.265356874297</v>
      </c>
      <c r="J53" s="228">
        <f t="shared" si="15"/>
        <v>-22.747509132096482</v>
      </c>
      <c r="K53" s="228">
        <f t="shared" si="16"/>
        <v>-0.13942128287276034</v>
      </c>
      <c r="L53" s="270"/>
      <c r="M53" s="270"/>
      <c r="N53" s="270"/>
      <c r="O53" s="272"/>
      <c r="P53" s="205"/>
    </row>
    <row r="54" spans="1:20" s="252" customFormat="1" ht="15" customHeight="1">
      <c r="A54" s="283" t="s">
        <v>583</v>
      </c>
      <c r="B54" s="226">
        <v>107841.77934331038</v>
      </c>
      <c r="C54" s="226">
        <v>103180.99394964142</v>
      </c>
      <c r="D54" s="226">
        <v>104354.26288235121</v>
      </c>
      <c r="E54" s="226">
        <v>104107.56471966326</v>
      </c>
      <c r="F54" s="226">
        <v>105638.70027090666</v>
      </c>
      <c r="G54" s="226">
        <v>107096.03777315172</v>
      </c>
      <c r="H54" s="226">
        <v>108460.79056221247</v>
      </c>
      <c r="I54" s="227">
        <v>110660.75118902064</v>
      </c>
      <c r="J54" s="228">
        <f t="shared" si="15"/>
        <v>2.613988625629176</v>
      </c>
      <c r="K54" s="228">
        <f t="shared" si="16"/>
        <v>2.0283464793171362</v>
      </c>
      <c r="L54" s="270"/>
      <c r="M54" s="270"/>
      <c r="N54" s="270"/>
      <c r="O54" s="272"/>
      <c r="P54" s="205"/>
    </row>
    <row r="55" spans="1:20" s="252" customFormat="1" ht="15" customHeight="1">
      <c r="A55" s="284" t="s">
        <v>24</v>
      </c>
      <c r="B55" s="203"/>
      <c r="C55" s="274"/>
      <c r="D55" s="274"/>
      <c r="E55" s="274"/>
      <c r="F55" s="274"/>
      <c r="G55" s="274"/>
      <c r="H55" s="274"/>
      <c r="I55" s="274"/>
      <c r="J55" s="274"/>
      <c r="K55" s="274"/>
      <c r="L55" s="274"/>
      <c r="M55" s="274"/>
      <c r="N55" s="274"/>
      <c r="O55" s="272"/>
      <c r="P55" s="205"/>
    </row>
    <row r="56" spans="1:20" s="252" customFormat="1" ht="15" customHeight="1">
      <c r="A56" s="275" t="s">
        <v>584</v>
      </c>
      <c r="B56" s="275"/>
      <c r="C56" s="275"/>
      <c r="D56" s="275"/>
      <c r="E56" s="275"/>
      <c r="F56" s="275"/>
      <c r="G56" s="275"/>
      <c r="H56" s="275"/>
      <c r="I56" s="275"/>
      <c r="J56" s="275"/>
      <c r="L56" s="276"/>
      <c r="M56" s="277"/>
      <c r="N56" s="277"/>
      <c r="O56" s="277"/>
      <c r="P56" s="277"/>
      <c r="Q56" s="277"/>
      <c r="R56" s="277"/>
      <c r="S56" s="277"/>
      <c r="T56" s="277"/>
    </row>
    <row r="57" spans="1:20" s="252" customFormat="1" ht="15" customHeight="1">
      <c r="A57" s="275" t="s">
        <v>585</v>
      </c>
      <c r="B57" s="278"/>
      <c r="C57" s="278"/>
      <c r="D57" s="278"/>
      <c r="E57" s="278"/>
      <c r="F57" s="278"/>
      <c r="G57" s="278"/>
      <c r="H57" s="278"/>
      <c r="I57" s="278"/>
      <c r="J57" s="278"/>
      <c r="L57" s="276"/>
      <c r="M57" s="277"/>
      <c r="N57" s="277"/>
      <c r="O57" s="277"/>
      <c r="P57" s="277"/>
      <c r="Q57" s="277"/>
      <c r="R57" s="277"/>
      <c r="S57" s="277"/>
      <c r="T57" s="277"/>
    </row>
    <row r="58" spans="1:20" s="252" customFormat="1" ht="15" customHeight="1">
      <c r="A58" s="279" t="s">
        <v>586</v>
      </c>
      <c r="B58" s="278"/>
      <c r="C58" s="278"/>
      <c r="D58" s="278"/>
      <c r="E58" s="278"/>
      <c r="F58" s="278"/>
      <c r="G58" s="278"/>
      <c r="H58" s="278"/>
      <c r="I58" s="278"/>
      <c r="J58" s="278"/>
      <c r="L58" s="276"/>
      <c r="M58" s="277"/>
      <c r="N58" s="277"/>
      <c r="O58" s="277"/>
      <c r="P58" s="277"/>
      <c r="Q58" s="277"/>
      <c r="R58" s="277"/>
      <c r="S58" s="277"/>
      <c r="T58" s="277"/>
    </row>
    <row r="59" spans="1:20" s="280" customFormat="1" ht="15" customHeight="1">
      <c r="A59" s="275" t="s">
        <v>587</v>
      </c>
      <c r="B59" s="278"/>
      <c r="C59" s="278"/>
      <c r="D59" s="278"/>
      <c r="E59" s="278"/>
      <c r="F59" s="278"/>
      <c r="G59" s="278"/>
      <c r="H59" s="278"/>
      <c r="I59" s="278"/>
      <c r="J59" s="278"/>
      <c r="L59" s="204"/>
      <c r="M59" s="204"/>
      <c r="N59" s="204"/>
      <c r="O59" s="272"/>
      <c r="P59" s="205"/>
    </row>
    <row r="60" spans="1:20" s="280" customFormat="1" ht="15" customHeight="1">
      <c r="A60" s="275" t="s">
        <v>588</v>
      </c>
      <c r="B60" s="278"/>
      <c r="C60" s="278"/>
      <c r="D60" s="278"/>
      <c r="E60" s="278"/>
      <c r="F60" s="278"/>
      <c r="G60" s="278"/>
      <c r="H60" s="278"/>
      <c r="I60" s="278"/>
      <c r="J60" s="278"/>
      <c r="L60" s="281"/>
      <c r="M60" s="281"/>
      <c r="N60" s="281"/>
      <c r="O60" s="281"/>
      <c r="P60" s="281"/>
      <c r="Q60" s="281"/>
      <c r="R60" s="281"/>
      <c r="S60" s="281"/>
      <c r="T60" s="281"/>
    </row>
  </sheetData>
  <mergeCells count="14">
    <mergeCell ref="A4:A5"/>
    <mergeCell ref="B4:B5"/>
    <mergeCell ref="C4:C5"/>
    <mergeCell ref="D4:D5"/>
    <mergeCell ref="E4:E5"/>
    <mergeCell ref="B6:I6"/>
    <mergeCell ref="J6:K6"/>
    <mergeCell ref="B15:I15"/>
    <mergeCell ref="F4:F5"/>
    <mergeCell ref="G4:G5"/>
    <mergeCell ref="H4:H5"/>
    <mergeCell ref="I4:I5"/>
    <mergeCell ref="J4:J5"/>
    <mergeCell ref="K4:K5"/>
  </mergeCells>
  <pageMargins left="0.39370078740157483" right="0.19685039370078741" top="0.78740157480314965" bottom="0.59055118110236227" header="0.11811023622047245" footer="0.11811023622047245"/>
  <pageSetup paperSize="9" scale="70" orientation="portrait" r:id="rId1"/>
  <headerFooter>
    <oddFooter>&amp;L&amp;"MetaNormalLF-Roman,Standard"&amp;10Statistisches Bundesamt, Tabellen zu den UGR, Teil 5, 2018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workbookViewId="0"/>
  </sheetViews>
  <sheetFormatPr baseColWidth="10" defaultRowHeight="15"/>
  <cols>
    <col min="1" max="1" width="24.42578125" style="214" customWidth="1"/>
    <col min="2" max="2" width="16.28515625" style="214" customWidth="1"/>
    <col min="3" max="10" width="9.7109375" style="214" customWidth="1"/>
    <col min="11" max="12" width="8.7109375" style="214" customWidth="1"/>
  </cols>
  <sheetData>
    <row r="1" spans="1:18" ht="18.75">
      <c r="A1" s="209" t="s">
        <v>589</v>
      </c>
      <c r="B1" s="210"/>
      <c r="C1" s="285"/>
      <c r="D1" s="210"/>
      <c r="E1" s="210"/>
      <c r="F1" s="210"/>
      <c r="G1" s="210"/>
      <c r="H1" s="210"/>
      <c r="I1" s="210"/>
      <c r="J1" s="210"/>
      <c r="K1" s="210"/>
      <c r="L1" s="210"/>
    </row>
    <row r="2" spans="1:18" ht="18" customHeight="1">
      <c r="A2" s="358" t="s">
        <v>54</v>
      </c>
      <c r="B2" s="210"/>
      <c r="C2" s="285"/>
      <c r="D2" s="210"/>
      <c r="E2" s="210"/>
      <c r="F2" s="210"/>
      <c r="G2" s="210"/>
      <c r="H2" s="210"/>
      <c r="I2" s="210"/>
      <c r="J2" s="210"/>
      <c r="K2" s="210"/>
      <c r="L2" s="210"/>
    </row>
    <row r="3" spans="1:18" ht="18" customHeight="1">
      <c r="C3" s="286"/>
    </row>
    <row r="4" spans="1:18" ht="27" customHeight="1">
      <c r="A4" s="522" t="s">
        <v>561</v>
      </c>
      <c r="B4" s="522" t="s">
        <v>590</v>
      </c>
      <c r="C4" s="517">
        <v>2005</v>
      </c>
      <c r="D4" s="517">
        <v>2010</v>
      </c>
      <c r="E4" s="527">
        <v>2011</v>
      </c>
      <c r="F4" s="517">
        <v>2012</v>
      </c>
      <c r="G4" s="518">
        <v>2013</v>
      </c>
      <c r="H4" s="522">
        <v>2014</v>
      </c>
      <c r="I4" s="518">
        <v>2015</v>
      </c>
      <c r="J4" s="522">
        <v>2016</v>
      </c>
      <c r="K4" s="517" t="s">
        <v>591</v>
      </c>
      <c r="L4" s="520" t="s">
        <v>592</v>
      </c>
      <c r="M4" s="282"/>
    </row>
    <row r="5" spans="1:18" ht="27" customHeight="1">
      <c r="A5" s="523"/>
      <c r="B5" s="523"/>
      <c r="C5" s="517"/>
      <c r="D5" s="517"/>
      <c r="E5" s="528"/>
      <c r="F5" s="517"/>
      <c r="G5" s="519"/>
      <c r="H5" s="525"/>
      <c r="I5" s="526"/>
      <c r="J5" s="525"/>
      <c r="K5" s="517" t="s">
        <v>564</v>
      </c>
      <c r="L5" s="521" t="s">
        <v>565</v>
      </c>
      <c r="M5" s="282"/>
    </row>
    <row r="6" spans="1:18" ht="9" customHeight="1">
      <c r="A6" s="222"/>
      <c r="B6" s="222"/>
      <c r="C6" s="287"/>
      <c r="D6" s="287"/>
      <c r="E6" s="287"/>
      <c r="F6" s="288"/>
      <c r="G6" s="288"/>
      <c r="H6" s="289"/>
      <c r="I6" s="289"/>
      <c r="J6" s="290"/>
      <c r="K6" s="515"/>
      <c r="L6" s="515"/>
      <c r="M6" s="282"/>
    </row>
    <row r="7" spans="1:18" s="221" customFormat="1" ht="15" customHeight="1">
      <c r="A7" s="291" t="s">
        <v>593</v>
      </c>
      <c r="B7" s="292" t="s">
        <v>594</v>
      </c>
      <c r="C7" s="231">
        <v>2760.6095</v>
      </c>
      <c r="D7" s="231">
        <v>2595.2349999999997</v>
      </c>
      <c r="E7" s="231">
        <v>2687.085</v>
      </c>
      <c r="F7" s="231">
        <v>2733.9759999999997</v>
      </c>
      <c r="G7" s="231">
        <v>2785.7270000000003</v>
      </c>
      <c r="H7" s="231">
        <v>2861.4329999999995</v>
      </c>
      <c r="I7" s="231">
        <v>2966.402</v>
      </c>
      <c r="J7" s="232">
        <v>3085.4129999999996</v>
      </c>
      <c r="K7" s="228">
        <f>I7/C7*100-100</f>
        <v>7.454603774999697</v>
      </c>
      <c r="L7" s="228">
        <f>I7/H7*100-100</f>
        <v>3.668406703913746</v>
      </c>
      <c r="M7" s="220"/>
      <c r="N7" s="220"/>
      <c r="O7" s="220"/>
      <c r="P7" s="220"/>
      <c r="Q7" s="220"/>
      <c r="R7" s="220"/>
    </row>
    <row r="8" spans="1:18" s="221" customFormat="1" ht="12.75">
      <c r="A8" s="237"/>
      <c r="B8" s="292"/>
      <c r="C8" s="293"/>
      <c r="D8" s="294"/>
      <c r="E8" s="294"/>
      <c r="F8" s="294"/>
      <c r="G8" s="294"/>
      <c r="H8" s="294"/>
      <c r="I8" s="294"/>
      <c r="J8" s="295"/>
      <c r="K8" s="296"/>
      <c r="L8" s="296"/>
      <c r="M8" s="220"/>
      <c r="N8" s="220"/>
      <c r="O8" s="220"/>
      <c r="P8" s="220"/>
      <c r="Q8" s="220"/>
      <c r="R8" s="220"/>
    </row>
    <row r="9" spans="1:18" s="221" customFormat="1" ht="15" customHeight="1">
      <c r="A9" s="297" t="s">
        <v>595</v>
      </c>
      <c r="B9" s="292" t="s">
        <v>596</v>
      </c>
      <c r="C9" s="244">
        <v>26.260133079307305</v>
      </c>
      <c r="D9" s="244">
        <v>29.621906355301164</v>
      </c>
      <c r="E9" s="244">
        <v>29.483220850847669</v>
      </c>
      <c r="F9" s="244">
        <v>28.931934662191622</v>
      </c>
      <c r="G9" s="244">
        <v>28.763501305045327</v>
      </c>
      <c r="H9" s="244">
        <v>28.760925417439445</v>
      </c>
      <c r="I9" s="244">
        <v>28.620461495609831</v>
      </c>
      <c r="J9" s="245">
        <v>28.337961887112034</v>
      </c>
      <c r="K9" s="228">
        <f>I9/C9*100-100</f>
        <v>8.9882576343927099</v>
      </c>
      <c r="L9" s="228">
        <f>I9/H9*100-100</f>
        <v>-0.48838456965798116</v>
      </c>
      <c r="M9" s="220"/>
      <c r="N9" s="220"/>
      <c r="O9" s="220"/>
      <c r="P9" s="220"/>
      <c r="Q9" s="220"/>
      <c r="R9" s="220"/>
    </row>
    <row r="10" spans="1:18" s="249" customFormat="1" ht="12.75">
      <c r="A10" s="157"/>
      <c r="B10" s="292"/>
      <c r="C10" s="298"/>
      <c r="D10" s="294"/>
      <c r="E10" s="294"/>
      <c r="F10" s="299"/>
      <c r="G10" s="299"/>
      <c r="H10" s="299"/>
      <c r="I10" s="299"/>
      <c r="J10" s="300"/>
      <c r="K10" s="296"/>
      <c r="L10" s="296"/>
      <c r="M10" s="157"/>
      <c r="N10" s="157"/>
      <c r="O10" s="157"/>
      <c r="P10" s="160"/>
      <c r="Q10" s="160"/>
    </row>
    <row r="11" spans="1:18" s="252" customFormat="1" ht="15" customHeight="1">
      <c r="A11" s="297" t="s">
        <v>597</v>
      </c>
      <c r="B11" s="292" t="s">
        <v>598</v>
      </c>
      <c r="C11" s="231">
        <v>72493.972850000006</v>
      </c>
      <c r="D11" s="231">
        <v>76875.808140000008</v>
      </c>
      <c r="E11" s="231">
        <v>79223.920500000007</v>
      </c>
      <c r="F11" s="231">
        <v>79099.214999999997</v>
      </c>
      <c r="G11" s="231">
        <v>80127.262200000012</v>
      </c>
      <c r="H11" s="231">
        <v>82297.461099999986</v>
      </c>
      <c r="I11" s="231">
        <v>84899.794221499993</v>
      </c>
      <c r="J11" s="232">
        <v>87434.315999999992</v>
      </c>
      <c r="K11" s="228">
        <f>I11/C11*100-100</f>
        <v>17.112900402312519</v>
      </c>
      <c r="L11" s="228">
        <f>I11/H11*100-100</f>
        <v>3.1621062019615636</v>
      </c>
      <c r="M11" s="250"/>
      <c r="N11" s="250"/>
      <c r="O11" s="250"/>
      <c r="P11" s="250"/>
      <c r="Q11" s="250"/>
      <c r="R11" s="251"/>
    </row>
    <row r="12" spans="1:18" s="252" customFormat="1" ht="12.75" customHeight="1">
      <c r="A12" s="255"/>
      <c r="B12" s="292"/>
      <c r="C12" s="298"/>
      <c r="D12" s="294"/>
      <c r="E12" s="294"/>
      <c r="F12" s="299"/>
      <c r="G12" s="299"/>
      <c r="H12" s="299"/>
      <c r="I12" s="299"/>
      <c r="J12" s="300"/>
      <c r="K12" s="296"/>
      <c r="L12" s="296"/>
      <c r="M12" s="256"/>
      <c r="N12" s="256"/>
      <c r="O12" s="256"/>
      <c r="P12" s="256"/>
      <c r="Q12" s="256"/>
      <c r="R12" s="251"/>
    </row>
    <row r="13" spans="1:18" s="252" customFormat="1" ht="15" customHeight="1">
      <c r="A13" s="291" t="s">
        <v>599</v>
      </c>
      <c r="B13" s="292" t="s">
        <v>600</v>
      </c>
      <c r="C13" s="244">
        <v>24.727053409551132</v>
      </c>
      <c r="D13" s="244">
        <v>24.38148139123809</v>
      </c>
      <c r="E13" s="244">
        <v>23.911585075845242</v>
      </c>
      <c r="F13" s="244">
        <v>23.537557809770931</v>
      </c>
      <c r="G13" s="244">
        <v>23.447557114711948</v>
      </c>
      <c r="H13" s="244">
        <v>22.632531453616135</v>
      </c>
      <c r="I13" s="244">
        <v>22.508074512403279</v>
      </c>
      <c r="J13" s="245">
        <v>22.309572948979124</v>
      </c>
      <c r="K13" s="228">
        <f>I13/C13*100-100</f>
        <v>-8.9738913100367483</v>
      </c>
      <c r="L13" s="228">
        <f>I13/H13*100-100</f>
        <v>-0.54990287528340787</v>
      </c>
      <c r="M13" s="253"/>
      <c r="N13" s="253"/>
      <c r="O13" s="253"/>
      <c r="P13" s="253"/>
      <c r="Q13" s="253"/>
      <c r="R13" s="253"/>
    </row>
    <row r="14" spans="1:18" s="252" customFormat="1" ht="12.75">
      <c r="A14" s="261"/>
      <c r="B14" s="292"/>
      <c r="C14" s="298"/>
      <c r="D14" s="294"/>
      <c r="E14" s="294"/>
      <c r="F14" s="299"/>
      <c r="G14" s="299"/>
      <c r="H14" s="299"/>
      <c r="I14" s="299"/>
      <c r="J14" s="300"/>
      <c r="K14" s="296"/>
      <c r="L14" s="296"/>
      <c r="M14" s="254"/>
      <c r="N14" s="254"/>
      <c r="O14" s="254"/>
      <c r="P14" s="254"/>
      <c r="Q14" s="254"/>
      <c r="R14" s="254"/>
    </row>
    <row r="15" spans="1:18" s="252" customFormat="1" ht="15" customHeight="1">
      <c r="A15" s="291" t="s">
        <v>601</v>
      </c>
      <c r="B15" s="292" t="s">
        <v>602</v>
      </c>
      <c r="C15" s="231">
        <v>17925.623385324998</v>
      </c>
      <c r="D15" s="231">
        <v>18743.460856017999</v>
      </c>
      <c r="E15" s="231">
        <v>18943.695150777501</v>
      </c>
      <c r="F15" s="231">
        <v>18618.023457699997</v>
      </c>
      <c r="G15" s="231">
        <v>18787.8855688</v>
      </c>
      <c r="H15" s="231">
        <v>18625.998768984999</v>
      </c>
      <c r="I15" s="231">
        <v>19109.308944252272</v>
      </c>
      <c r="J15" s="232">
        <v>19506.222510460924</v>
      </c>
      <c r="K15" s="228">
        <f>I15/C15*100-100</f>
        <v>6.6033160101774229</v>
      </c>
      <c r="L15" s="228">
        <f>I15/H15*100-100</f>
        <v>2.5948148137540699</v>
      </c>
      <c r="M15" s="262"/>
      <c r="N15" s="262"/>
      <c r="O15" s="262"/>
      <c r="P15" s="262"/>
      <c r="Q15" s="262"/>
      <c r="R15" s="262"/>
    </row>
    <row r="16" spans="1:18" s="252" customFormat="1" ht="12.75">
      <c r="A16" s="263"/>
      <c r="B16" s="292"/>
      <c r="C16" s="359"/>
      <c r="D16" s="293"/>
      <c r="E16" s="293"/>
      <c r="F16" s="360"/>
      <c r="G16" s="360"/>
      <c r="H16" s="360"/>
      <c r="I16" s="360"/>
      <c r="J16" s="361"/>
      <c r="K16" s="301"/>
      <c r="L16" s="301"/>
      <c r="M16" s="254"/>
      <c r="N16" s="254"/>
      <c r="O16" s="254"/>
      <c r="P16" s="254"/>
      <c r="Q16" s="254"/>
      <c r="R16" s="254"/>
    </row>
    <row r="17" spans="1:17" s="249" customFormat="1" ht="12">
      <c r="A17" s="302" t="s">
        <v>601</v>
      </c>
      <c r="B17" s="292" t="s">
        <v>26</v>
      </c>
      <c r="C17" s="231">
        <v>14937.385479073162</v>
      </c>
      <c r="D17" s="231">
        <v>15627.113543435104</v>
      </c>
      <c r="E17" s="231">
        <v>15794.778297967485</v>
      </c>
      <c r="F17" s="231">
        <v>15523.392312997345</v>
      </c>
      <c r="G17" s="231">
        <v>15665.639874697641</v>
      </c>
      <c r="H17" s="231">
        <v>15530.710560897949</v>
      </c>
      <c r="I17" s="231">
        <v>15934.206074727121</v>
      </c>
      <c r="J17" s="232">
        <v>16265.068790754292</v>
      </c>
      <c r="K17" s="228">
        <f>I17/C17*100-100</f>
        <v>6.6733271163850816</v>
      </c>
      <c r="L17" s="228">
        <f>I17/H17*100-100</f>
        <v>2.598049279503428</v>
      </c>
      <c r="M17" s="157"/>
      <c r="N17" s="157"/>
      <c r="O17" s="157"/>
      <c r="P17" s="157"/>
      <c r="Q17" s="160"/>
    </row>
    <row r="18" spans="1:17" s="252" customFormat="1" ht="12.75">
      <c r="A18" s="263"/>
      <c r="B18" s="292"/>
      <c r="C18" s="359"/>
      <c r="D18" s="293"/>
      <c r="E18" s="293"/>
      <c r="F18" s="360"/>
      <c r="G18" s="360"/>
      <c r="H18" s="360"/>
      <c r="I18" s="360"/>
      <c r="J18" s="361"/>
      <c r="K18" s="263"/>
      <c r="L18" s="263"/>
      <c r="M18" s="204"/>
      <c r="N18" s="204"/>
      <c r="O18" s="205"/>
      <c r="P18" s="272"/>
      <c r="Q18" s="205"/>
    </row>
    <row r="19" spans="1:17" s="252" customFormat="1" ht="15" customHeight="1">
      <c r="A19" s="291" t="s">
        <v>603</v>
      </c>
      <c r="B19" s="292" t="s">
        <v>604</v>
      </c>
      <c r="C19" s="231">
        <v>48679.892923392719</v>
      </c>
      <c r="D19" s="231">
        <v>49671.169128015616</v>
      </c>
      <c r="E19" s="231">
        <v>50205.194005924379</v>
      </c>
      <c r="F19" s="231">
        <v>49342.734666908516</v>
      </c>
      <c r="G19" s="231">
        <v>49889.006544547265</v>
      </c>
      <c r="H19" s="231">
        <v>49012.180887089329</v>
      </c>
      <c r="I19" s="231">
        <v>50324.668964927885</v>
      </c>
      <c r="J19" s="232">
        <v>51314.67963454951</v>
      </c>
      <c r="K19" s="228">
        <f>I19/C19*100-100</f>
        <v>3.3787585443615171</v>
      </c>
      <c r="L19" s="228">
        <f>I19/H19*100-100</f>
        <v>2.6778814043434807</v>
      </c>
      <c r="M19" s="204"/>
      <c r="N19" s="204"/>
      <c r="O19" s="205"/>
      <c r="P19" s="272"/>
      <c r="Q19" s="205"/>
    </row>
    <row r="20" spans="1:17" s="252" customFormat="1" ht="15" customHeight="1">
      <c r="A20" s="303" t="s">
        <v>24</v>
      </c>
      <c r="B20" s="304"/>
      <c r="C20" s="203"/>
      <c r="D20" s="205"/>
      <c r="E20" s="205"/>
      <c r="F20" s="205"/>
      <c r="G20" s="205"/>
      <c r="H20" s="205"/>
      <c r="I20" s="205"/>
      <c r="J20" s="205"/>
      <c r="K20" s="305"/>
      <c r="L20" s="305"/>
      <c r="M20" s="204"/>
      <c r="N20" s="204"/>
      <c r="O20" s="205"/>
      <c r="P20" s="272"/>
      <c r="Q20" s="205"/>
    </row>
    <row r="21" spans="1:17" s="214" customFormat="1" ht="15" customHeight="1">
      <c r="A21" s="306" t="s">
        <v>605</v>
      </c>
      <c r="B21" s="307"/>
      <c r="C21" s="281"/>
      <c r="D21" s="281"/>
      <c r="E21" s="281"/>
      <c r="F21" s="281"/>
      <c r="G21" s="281"/>
      <c r="H21" s="281"/>
      <c r="I21" s="281"/>
      <c r="J21" s="281"/>
    </row>
    <row r="22" spans="1:17" s="214" customFormat="1" ht="15" customHeight="1">
      <c r="A22" s="306"/>
      <c r="B22" s="307"/>
      <c r="C22" s="281"/>
      <c r="D22" s="281"/>
      <c r="E22" s="281"/>
      <c r="F22" s="281"/>
      <c r="G22" s="281"/>
      <c r="H22" s="281"/>
      <c r="I22" s="281"/>
      <c r="J22" s="281"/>
    </row>
    <row r="23" spans="1:17" ht="15" customHeight="1">
      <c r="A23" s="214" t="s">
        <v>606</v>
      </c>
    </row>
    <row r="24" spans="1:17">
      <c r="B24" s="286"/>
      <c r="L24" s="218"/>
    </row>
    <row r="25" spans="1:17">
      <c r="A25" s="205"/>
      <c r="B25" s="205"/>
      <c r="C25" s="147"/>
      <c r="L25" s="308"/>
    </row>
  </sheetData>
  <mergeCells count="13">
    <mergeCell ref="F4:F5"/>
    <mergeCell ref="A4:A5"/>
    <mergeCell ref="B4:B5"/>
    <mergeCell ref="C4:C5"/>
    <mergeCell ref="D4:D5"/>
    <mergeCell ref="E4:E5"/>
    <mergeCell ref="K6:L6"/>
    <mergeCell ref="G4:G5"/>
    <mergeCell ref="H4:H5"/>
    <mergeCell ref="I4:I5"/>
    <mergeCell ref="J4:J5"/>
    <mergeCell ref="K4:K5"/>
    <mergeCell ref="L4:L5"/>
  </mergeCells>
  <pageMargins left="0.39370078740157483" right="0.19685039370078741" top="0.78740157480314965" bottom="0.59055118110236227" header="0.11811023622047245" footer="0.11811023622047245"/>
  <pageSetup paperSize="9" scale="70" orientation="portrait" r:id="rId1"/>
  <headerFooter>
    <oddFooter>&amp;L&amp;"MetaNormalLF-Roman,Standard"&amp;10Statistisches Bundesamt, Tabellen zu den UGR, Teil 5, 2018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4"/>
  <sheetViews>
    <sheetView zoomScaleNormal="100" workbookViewId="0"/>
  </sheetViews>
  <sheetFormatPr baseColWidth="10" defaultRowHeight="15"/>
  <cols>
    <col min="1" max="1" width="5.7109375" style="214" customWidth="1"/>
    <col min="2" max="2" width="46.140625" style="341" customWidth="1"/>
    <col min="3" max="3" width="13.5703125" style="341" customWidth="1"/>
    <col min="4" max="4" width="13.5703125" customWidth="1"/>
    <col min="5" max="5" width="13.28515625" customWidth="1"/>
    <col min="6" max="7" width="13.5703125" customWidth="1"/>
    <col min="8" max="8" width="10.7109375" customWidth="1"/>
  </cols>
  <sheetData>
    <row r="1" spans="1:8" s="312" customFormat="1" ht="21.75" customHeight="1">
      <c r="A1" s="310" t="s">
        <v>607</v>
      </c>
      <c r="B1" s="311"/>
      <c r="C1" s="311"/>
    </row>
    <row r="2" spans="1:8" s="313" customFormat="1" ht="18" customHeight="1">
      <c r="A2" s="350" t="s">
        <v>594</v>
      </c>
      <c r="B2" s="314"/>
      <c r="C2" s="315"/>
    </row>
    <row r="3" spans="1:8" s="313" customFormat="1" ht="18" customHeight="1">
      <c r="A3" s="316"/>
      <c r="B3" s="317"/>
      <c r="C3" s="315"/>
      <c r="H3" s="316"/>
    </row>
    <row r="4" spans="1:8" s="321" customFormat="1" ht="37.5" customHeight="1">
      <c r="A4" s="318" t="s">
        <v>608</v>
      </c>
      <c r="B4" s="319" t="s">
        <v>609</v>
      </c>
      <c r="C4" s="319" t="s">
        <v>64</v>
      </c>
      <c r="D4" s="319" t="s">
        <v>610</v>
      </c>
      <c r="E4" s="319" t="s">
        <v>667</v>
      </c>
      <c r="F4" s="319" t="s">
        <v>611</v>
      </c>
      <c r="G4" s="319" t="s">
        <v>612</v>
      </c>
      <c r="H4" s="320" t="s">
        <v>613</v>
      </c>
    </row>
    <row r="5" spans="1:8" ht="21.75" hidden="1" customHeight="1">
      <c r="A5" s="322"/>
      <c r="B5" s="323"/>
      <c r="C5" s="324">
        <v>38353</v>
      </c>
      <c r="D5" s="324"/>
      <c r="E5" s="324"/>
      <c r="F5" s="324"/>
      <c r="G5" s="324"/>
      <c r="H5" s="324"/>
    </row>
    <row r="6" spans="1:8" ht="15" hidden="1" customHeight="1">
      <c r="A6" s="325">
        <v>1</v>
      </c>
      <c r="B6" s="326" t="s">
        <v>614</v>
      </c>
      <c r="C6" s="327">
        <f t="shared" ref="C6:C25" si="0">SUM(D6:H6)</f>
        <v>49715.186999999998</v>
      </c>
      <c r="D6" s="327">
        <v>33003</v>
      </c>
      <c r="E6" s="327">
        <v>11320.92</v>
      </c>
      <c r="F6" s="327">
        <v>1687</v>
      </c>
      <c r="G6" s="327">
        <v>3045</v>
      </c>
      <c r="H6" s="327">
        <v>659.26699999999994</v>
      </c>
    </row>
    <row r="7" spans="1:8" ht="15" hidden="1" customHeight="1">
      <c r="A7" s="325" t="s">
        <v>615</v>
      </c>
      <c r="B7" s="326" t="s">
        <v>616</v>
      </c>
      <c r="C7" s="327">
        <f t="shared" si="0"/>
        <v>123</v>
      </c>
      <c r="D7" s="327">
        <v>112</v>
      </c>
      <c r="E7" s="327">
        <v>0</v>
      </c>
      <c r="F7" s="327">
        <v>8</v>
      </c>
      <c r="G7" s="327">
        <v>3</v>
      </c>
      <c r="H7" s="327">
        <v>0</v>
      </c>
    </row>
    <row r="8" spans="1:8" ht="15" hidden="1" customHeight="1">
      <c r="A8" s="325" t="s">
        <v>617</v>
      </c>
      <c r="B8" s="326" t="s">
        <v>618</v>
      </c>
      <c r="C8" s="327">
        <f t="shared" si="0"/>
        <v>6061.3620000000001</v>
      </c>
      <c r="D8" s="327">
        <v>5283</v>
      </c>
      <c r="E8" s="327">
        <v>0</v>
      </c>
      <c r="F8" s="327">
        <v>471</v>
      </c>
      <c r="G8" s="327">
        <v>119</v>
      </c>
      <c r="H8" s="327">
        <v>188.36199999999999</v>
      </c>
    </row>
    <row r="9" spans="1:8" ht="15" hidden="1" customHeight="1">
      <c r="A9" s="325" t="s">
        <v>619</v>
      </c>
      <c r="B9" s="326" t="s">
        <v>620</v>
      </c>
      <c r="C9" s="327">
        <f t="shared" si="0"/>
        <v>301193.38</v>
      </c>
      <c r="D9" s="327">
        <v>277144</v>
      </c>
      <c r="E9" s="327">
        <v>96.76</v>
      </c>
      <c r="F9" s="327">
        <v>12699</v>
      </c>
      <c r="G9" s="327">
        <v>9370</v>
      </c>
      <c r="H9" s="327">
        <v>1883.62</v>
      </c>
    </row>
    <row r="10" spans="1:8" ht="15" hidden="1" customHeight="1">
      <c r="A10" s="325" t="s">
        <v>621</v>
      </c>
      <c r="B10" s="326" t="s">
        <v>622</v>
      </c>
      <c r="C10" s="327">
        <f t="shared" si="0"/>
        <v>23592.275999999998</v>
      </c>
      <c r="D10" s="327">
        <v>18789</v>
      </c>
      <c r="E10" s="327">
        <v>24.19</v>
      </c>
      <c r="F10" s="327">
        <v>4091</v>
      </c>
      <c r="G10" s="327">
        <v>123</v>
      </c>
      <c r="H10" s="327">
        <v>565.0859999999999</v>
      </c>
    </row>
    <row r="11" spans="1:8" ht="15" hidden="1" customHeight="1">
      <c r="A11" s="325" t="s">
        <v>623</v>
      </c>
      <c r="B11" s="326" t="s">
        <v>624</v>
      </c>
      <c r="C11" s="327">
        <f t="shared" si="0"/>
        <v>111574.63800000001</v>
      </c>
      <c r="D11" s="327">
        <v>93909</v>
      </c>
      <c r="E11" s="327">
        <v>48.38</v>
      </c>
      <c r="F11" s="327">
        <v>13154</v>
      </c>
      <c r="G11" s="327">
        <v>2768</v>
      </c>
      <c r="H11" s="327">
        <v>1695.258</v>
      </c>
    </row>
    <row r="12" spans="1:8" ht="15" hidden="1" customHeight="1">
      <c r="A12" s="325" t="s">
        <v>625</v>
      </c>
      <c r="B12" s="326" t="s">
        <v>626</v>
      </c>
      <c r="C12" s="327">
        <f t="shared" si="0"/>
        <v>525347.01800000004</v>
      </c>
      <c r="D12" s="327">
        <v>478553</v>
      </c>
      <c r="E12" s="327">
        <v>145.13999999999999</v>
      </c>
      <c r="F12" s="327">
        <v>11452</v>
      </c>
      <c r="G12" s="327">
        <v>31618</v>
      </c>
      <c r="H12" s="327">
        <v>3578.8779999999997</v>
      </c>
    </row>
    <row r="13" spans="1:8" ht="15" hidden="1" customHeight="1">
      <c r="A13" s="325" t="s">
        <v>627</v>
      </c>
      <c r="B13" s="326" t="s">
        <v>628</v>
      </c>
      <c r="C13" s="327">
        <f t="shared" si="0"/>
        <v>34671.370999999999</v>
      </c>
      <c r="D13" s="327">
        <v>32402</v>
      </c>
      <c r="E13" s="327">
        <v>24.19</v>
      </c>
      <c r="F13" s="327">
        <v>1321</v>
      </c>
      <c r="G13" s="327">
        <v>830</v>
      </c>
      <c r="H13" s="327">
        <v>94.180999999999997</v>
      </c>
    </row>
    <row r="14" spans="1:8" ht="15" hidden="1" customHeight="1">
      <c r="A14" s="325" t="s">
        <v>629</v>
      </c>
      <c r="B14" s="326" t="s">
        <v>630</v>
      </c>
      <c r="C14" s="327">
        <f t="shared" si="0"/>
        <v>72870.819000000003</v>
      </c>
      <c r="D14" s="327">
        <v>64673</v>
      </c>
      <c r="E14" s="327">
        <v>48.38</v>
      </c>
      <c r="F14" s="327">
        <v>2050</v>
      </c>
      <c r="G14" s="327">
        <v>4310</v>
      </c>
      <c r="H14" s="327">
        <v>1789.4389999999999</v>
      </c>
    </row>
    <row r="15" spans="1:8" ht="15" hidden="1" customHeight="1">
      <c r="A15" s="325" t="s">
        <v>631</v>
      </c>
      <c r="B15" s="326" t="s">
        <v>632</v>
      </c>
      <c r="C15" s="327">
        <f t="shared" si="0"/>
        <v>27781.19</v>
      </c>
      <c r="D15" s="327">
        <v>27099</v>
      </c>
      <c r="E15" s="327">
        <v>24.19</v>
      </c>
      <c r="F15" s="327">
        <v>228</v>
      </c>
      <c r="G15" s="327">
        <v>430</v>
      </c>
      <c r="H15" s="327">
        <v>0</v>
      </c>
    </row>
    <row r="16" spans="1:8" ht="15" hidden="1" customHeight="1">
      <c r="A16" s="325" t="s">
        <v>633</v>
      </c>
      <c r="B16" s="326" t="s">
        <v>634</v>
      </c>
      <c r="C16" s="327">
        <f t="shared" si="0"/>
        <v>92213.19</v>
      </c>
      <c r="D16" s="327">
        <v>85599</v>
      </c>
      <c r="E16" s="327">
        <v>48.38</v>
      </c>
      <c r="F16" s="327">
        <v>2173</v>
      </c>
      <c r="G16" s="327">
        <v>3451</v>
      </c>
      <c r="H16" s="327">
        <v>941.81</v>
      </c>
    </row>
    <row r="17" spans="1:9" ht="15" hidden="1" customHeight="1">
      <c r="A17" s="325">
        <v>111</v>
      </c>
      <c r="B17" s="326" t="s">
        <v>635</v>
      </c>
      <c r="C17" s="327">
        <f t="shared" si="0"/>
        <v>160362.72399999999</v>
      </c>
      <c r="D17" s="327">
        <v>158929</v>
      </c>
      <c r="E17" s="327">
        <v>0</v>
      </c>
      <c r="F17" s="327">
        <v>136</v>
      </c>
      <c r="G17" s="327">
        <v>921</v>
      </c>
      <c r="H17" s="327">
        <v>376.72399999999999</v>
      </c>
    </row>
    <row r="18" spans="1:9" ht="15" hidden="1" customHeight="1">
      <c r="A18" s="325">
        <v>12</v>
      </c>
      <c r="B18" s="326" t="s">
        <v>636</v>
      </c>
      <c r="C18" s="327">
        <f t="shared" si="0"/>
        <v>92379.664999999994</v>
      </c>
      <c r="D18" s="327">
        <v>68218</v>
      </c>
      <c r="E18" s="327">
        <v>411.23</v>
      </c>
      <c r="F18" s="327">
        <v>7016</v>
      </c>
      <c r="G18" s="327">
        <v>4020</v>
      </c>
      <c r="H18" s="327">
        <v>12714.434999999999</v>
      </c>
    </row>
    <row r="19" spans="1:9" ht="15" hidden="1" customHeight="1">
      <c r="A19" s="325">
        <v>13</v>
      </c>
      <c r="B19" s="326" t="s">
        <v>637</v>
      </c>
      <c r="C19" s="327">
        <f t="shared" si="0"/>
        <v>2366</v>
      </c>
      <c r="D19" s="327">
        <v>1354</v>
      </c>
      <c r="E19" s="327">
        <v>0</v>
      </c>
      <c r="F19" s="327">
        <v>30</v>
      </c>
      <c r="G19" s="327">
        <v>982</v>
      </c>
      <c r="H19" s="327">
        <v>0</v>
      </c>
    </row>
    <row r="20" spans="1:9" ht="15" hidden="1" customHeight="1">
      <c r="A20" s="325">
        <v>14</v>
      </c>
      <c r="B20" s="326" t="s">
        <v>638</v>
      </c>
      <c r="C20" s="327">
        <f t="shared" si="0"/>
        <v>72200.180999999997</v>
      </c>
      <c r="D20" s="327">
        <v>68378</v>
      </c>
      <c r="E20" s="327">
        <v>24.19</v>
      </c>
      <c r="F20" s="327">
        <v>874</v>
      </c>
      <c r="G20" s="327">
        <v>1888</v>
      </c>
      <c r="H20" s="327">
        <v>1035.991</v>
      </c>
    </row>
    <row r="21" spans="1:9" ht="15" hidden="1" customHeight="1">
      <c r="A21" s="325">
        <v>15</v>
      </c>
      <c r="B21" s="326" t="s">
        <v>639</v>
      </c>
      <c r="C21" s="327">
        <f t="shared" si="0"/>
        <v>902567.62399999995</v>
      </c>
      <c r="D21" s="327">
        <v>816934</v>
      </c>
      <c r="E21" s="327">
        <v>556.37</v>
      </c>
      <c r="F21" s="327">
        <v>42129</v>
      </c>
      <c r="G21" s="327">
        <v>30328</v>
      </c>
      <c r="H21" s="327">
        <v>12620.253999999999</v>
      </c>
      <c r="I21" s="282"/>
    </row>
    <row r="22" spans="1:9" ht="15" hidden="1" customHeight="1">
      <c r="A22" s="325">
        <v>16</v>
      </c>
      <c r="B22" s="326" t="s">
        <v>640</v>
      </c>
      <c r="C22" s="327">
        <f t="shared" si="0"/>
        <v>3373</v>
      </c>
      <c r="D22" s="327">
        <v>3272</v>
      </c>
      <c r="E22" s="327">
        <v>0</v>
      </c>
      <c r="F22" s="327">
        <v>67</v>
      </c>
      <c r="G22" s="327">
        <v>34</v>
      </c>
      <c r="H22" s="327">
        <v>0</v>
      </c>
    </row>
    <row r="23" spans="1:9" ht="15" hidden="1" customHeight="1">
      <c r="A23" s="325">
        <v>17</v>
      </c>
      <c r="B23" s="283" t="s">
        <v>641</v>
      </c>
      <c r="C23" s="328">
        <f t="shared" si="0"/>
        <v>37952942.193999998</v>
      </c>
      <c r="D23" s="328">
        <v>34040351</v>
      </c>
      <c r="E23" s="328">
        <v>11417.68</v>
      </c>
      <c r="F23" s="328">
        <v>114773</v>
      </c>
      <c r="G23" s="328">
        <v>3730457</v>
      </c>
      <c r="H23" s="328">
        <v>55943.513999999996</v>
      </c>
    </row>
    <row r="24" spans="1:9" ht="15" hidden="1" customHeight="1">
      <c r="A24" s="325">
        <v>18</v>
      </c>
      <c r="B24" s="326" t="s">
        <v>642</v>
      </c>
      <c r="C24" s="327">
        <f t="shared" si="0"/>
        <v>34529.180999999997</v>
      </c>
      <c r="D24" s="327">
        <v>29888</v>
      </c>
      <c r="E24" s="327">
        <v>0</v>
      </c>
      <c r="F24" s="327">
        <v>424</v>
      </c>
      <c r="G24" s="327">
        <v>4123</v>
      </c>
      <c r="H24" s="327">
        <v>94.180999999999997</v>
      </c>
    </row>
    <row r="25" spans="1:9" ht="15" hidden="1" customHeight="1">
      <c r="A25" s="325"/>
      <c r="B25" s="329" t="s">
        <v>643</v>
      </c>
      <c r="C25" s="328">
        <f t="shared" si="0"/>
        <v>40465864</v>
      </c>
      <c r="D25" s="328">
        <v>36303890</v>
      </c>
      <c r="E25" s="328">
        <v>24190</v>
      </c>
      <c r="F25" s="328">
        <v>214783</v>
      </c>
      <c r="G25" s="328">
        <v>3828820</v>
      </c>
      <c r="H25" s="328">
        <v>94181</v>
      </c>
    </row>
    <row r="26" spans="1:9" ht="20.25" hidden="1" customHeight="1">
      <c r="A26" s="322"/>
      <c r="B26" s="330"/>
      <c r="C26" s="331">
        <v>39814</v>
      </c>
      <c r="D26" s="332"/>
      <c r="E26" s="332"/>
      <c r="F26" s="332"/>
      <c r="G26" s="332"/>
      <c r="H26" s="332"/>
    </row>
    <row r="27" spans="1:9" ht="15" hidden="1" customHeight="1">
      <c r="A27" s="348">
        <v>1</v>
      </c>
      <c r="B27" s="326" t="s">
        <v>644</v>
      </c>
      <c r="C27" s="334">
        <f>SUM(D27:H27)</f>
        <v>29914.410297150484</v>
      </c>
      <c r="D27" s="335">
        <v>19716</v>
      </c>
      <c r="E27" s="335">
        <v>6065.372675805238</v>
      </c>
      <c r="F27" s="335">
        <v>1013</v>
      </c>
      <c r="G27" s="335">
        <v>2607</v>
      </c>
      <c r="H27" s="335">
        <v>513.037621345248</v>
      </c>
    </row>
    <row r="28" spans="1:9" ht="15" hidden="1" customHeight="1">
      <c r="A28" s="348">
        <v>2</v>
      </c>
      <c r="B28" s="326" t="s">
        <v>618</v>
      </c>
      <c r="C28" s="334">
        <f t="shared" ref="C28:C49" si="1">SUM(D28:H28)</f>
        <v>2849.6540586843867</v>
      </c>
      <c r="D28" s="335">
        <v>2358</v>
      </c>
      <c r="E28" s="335">
        <v>6.8131577067151152</v>
      </c>
      <c r="F28" s="335">
        <v>292</v>
      </c>
      <c r="G28" s="335">
        <v>81</v>
      </c>
      <c r="H28" s="335">
        <v>111.84090097767134</v>
      </c>
    </row>
    <row r="29" spans="1:9" ht="15" hidden="1" customHeight="1">
      <c r="A29" s="348">
        <v>3</v>
      </c>
      <c r="B29" s="326" t="s">
        <v>645</v>
      </c>
      <c r="C29" s="334">
        <f t="shared" si="1"/>
        <v>193321.99537799181</v>
      </c>
      <c r="D29" s="335">
        <v>180233</v>
      </c>
      <c r="E29" s="335">
        <v>66.703389369179945</v>
      </c>
      <c r="F29" s="335">
        <v>7586</v>
      </c>
      <c r="G29" s="335">
        <v>4410</v>
      </c>
      <c r="H29" s="335">
        <v>1026.2919886226234</v>
      </c>
    </row>
    <row r="30" spans="1:9" ht="15" hidden="1" customHeight="1">
      <c r="A30" s="348">
        <v>4</v>
      </c>
      <c r="B30" s="326" t="s">
        <v>646</v>
      </c>
      <c r="C30" s="334">
        <f t="shared" si="1"/>
        <v>13331.497037849849</v>
      </c>
      <c r="D30" s="335">
        <v>9919</v>
      </c>
      <c r="E30" s="335">
        <v>8.1008679261973544</v>
      </c>
      <c r="F30" s="335">
        <v>3095</v>
      </c>
      <c r="G30" s="335">
        <v>92</v>
      </c>
      <c r="H30" s="335">
        <v>217.3961699236518</v>
      </c>
    </row>
    <row r="31" spans="1:9" ht="15" hidden="1" customHeight="1">
      <c r="A31" s="348">
        <v>5</v>
      </c>
      <c r="B31" s="326" t="s">
        <v>647</v>
      </c>
      <c r="C31" s="334">
        <f t="shared" si="1"/>
        <v>14586.992663169385</v>
      </c>
      <c r="D31" s="335">
        <v>10405</v>
      </c>
      <c r="E31" s="335">
        <v>22.335919079746461</v>
      </c>
      <c r="F31" s="335">
        <v>2562</v>
      </c>
      <c r="G31" s="335">
        <v>212</v>
      </c>
      <c r="H31" s="335">
        <v>1385.656744089637</v>
      </c>
    </row>
    <row r="32" spans="1:9" ht="15" hidden="1" customHeight="1">
      <c r="A32" s="348">
        <v>6</v>
      </c>
      <c r="B32" s="326" t="s">
        <v>648</v>
      </c>
      <c r="C32" s="334">
        <f t="shared" si="1"/>
        <v>69799.615066331069</v>
      </c>
      <c r="D32" s="335">
        <v>58493</v>
      </c>
      <c r="E32" s="335">
        <v>42.845630939136299</v>
      </c>
      <c r="F32" s="335">
        <v>7641</v>
      </c>
      <c r="G32" s="335">
        <v>2567</v>
      </c>
      <c r="H32" s="335">
        <v>1055.7694353919321</v>
      </c>
    </row>
    <row r="33" spans="1:8" ht="15" hidden="1" customHeight="1">
      <c r="A33" s="348">
        <v>7</v>
      </c>
      <c r="B33" s="326" t="s">
        <v>649</v>
      </c>
      <c r="C33" s="334">
        <f t="shared" si="1"/>
        <v>332355.79572297924</v>
      </c>
      <c r="D33" s="335">
        <v>305402</v>
      </c>
      <c r="E33" s="335">
        <v>67.639905892439756</v>
      </c>
      <c r="F33" s="335">
        <v>7949</v>
      </c>
      <c r="G33" s="335">
        <v>16916</v>
      </c>
      <c r="H33" s="335">
        <v>2021.1558170867925</v>
      </c>
    </row>
    <row r="34" spans="1:8" ht="15" hidden="1" customHeight="1">
      <c r="A34" s="348">
        <v>8</v>
      </c>
      <c r="B34" s="326" t="s">
        <v>650</v>
      </c>
      <c r="C34" s="334">
        <f t="shared" si="1"/>
        <v>41788.449993179463</v>
      </c>
      <c r="D34" s="335">
        <v>35494</v>
      </c>
      <c r="E34" s="335">
        <v>39.076151933015552</v>
      </c>
      <c r="F34" s="335">
        <v>2042</v>
      </c>
      <c r="G34" s="335">
        <v>3419</v>
      </c>
      <c r="H34" s="335">
        <v>794.3738412464445</v>
      </c>
    </row>
    <row r="35" spans="1:8" ht="15" hidden="1" customHeight="1">
      <c r="A35" s="348">
        <v>9</v>
      </c>
      <c r="B35" s="326" t="s">
        <v>651</v>
      </c>
      <c r="C35" s="334">
        <f t="shared" si="1"/>
        <v>23899.379898214054</v>
      </c>
      <c r="D35" s="335">
        <v>22158</v>
      </c>
      <c r="E35" s="335">
        <v>12.010824410807059</v>
      </c>
      <c r="F35" s="335">
        <v>982</v>
      </c>
      <c r="G35" s="335">
        <v>718</v>
      </c>
      <c r="H35" s="335">
        <v>29.369073803245087</v>
      </c>
    </row>
    <row r="36" spans="1:8" ht="15" hidden="1" customHeight="1">
      <c r="A36" s="348">
        <v>10</v>
      </c>
      <c r="B36" s="326" t="s">
        <v>652</v>
      </c>
      <c r="C36" s="334">
        <f t="shared" si="1"/>
        <v>5204.4330303975257</v>
      </c>
      <c r="D36" s="335">
        <v>4637</v>
      </c>
      <c r="E36" s="335">
        <v>0.74921321860784773</v>
      </c>
      <c r="F36" s="335">
        <v>407</v>
      </c>
      <c r="G36" s="335">
        <v>90</v>
      </c>
      <c r="H36" s="335">
        <v>69.683817178917309</v>
      </c>
    </row>
    <row r="37" spans="1:8" ht="15" hidden="1" customHeight="1">
      <c r="A37" s="348">
        <v>11</v>
      </c>
      <c r="B37" s="326" t="s">
        <v>653</v>
      </c>
      <c r="C37" s="334">
        <f t="shared" si="1"/>
        <v>14995.530988212286</v>
      </c>
      <c r="D37" s="335">
        <v>14405</v>
      </c>
      <c r="E37" s="335">
        <v>4.9401246601954965</v>
      </c>
      <c r="F37" s="335">
        <v>194</v>
      </c>
      <c r="G37" s="335">
        <v>371</v>
      </c>
      <c r="H37" s="335">
        <v>20.590863552090649</v>
      </c>
    </row>
    <row r="38" spans="1:8" ht="15" hidden="1" customHeight="1">
      <c r="A38" s="348">
        <v>12</v>
      </c>
      <c r="B38" s="326" t="s">
        <v>654</v>
      </c>
      <c r="C38" s="334">
        <f t="shared" si="1"/>
        <v>0</v>
      </c>
      <c r="D38" s="335">
        <v>0</v>
      </c>
      <c r="E38" s="335">
        <v>0</v>
      </c>
      <c r="F38" s="336">
        <v>0</v>
      </c>
      <c r="G38" s="336">
        <v>0</v>
      </c>
      <c r="H38" s="335">
        <v>0</v>
      </c>
    </row>
    <row r="39" spans="1:8" ht="15" hidden="1" customHeight="1">
      <c r="A39" s="348">
        <v>13</v>
      </c>
      <c r="B39" s="326" t="s">
        <v>655</v>
      </c>
      <c r="C39" s="334">
        <f t="shared" si="1"/>
        <v>351.69706362254482</v>
      </c>
      <c r="D39" s="335">
        <v>333</v>
      </c>
      <c r="E39" s="335">
        <v>4.6825826162990483E-2</v>
      </c>
      <c r="F39" s="335">
        <v>9</v>
      </c>
      <c r="G39" s="335">
        <v>9</v>
      </c>
      <c r="H39" s="335">
        <v>0.65023779638181001</v>
      </c>
    </row>
    <row r="40" spans="1:8" ht="15" hidden="1" customHeight="1">
      <c r="A40" s="348">
        <v>14</v>
      </c>
      <c r="B40" s="326" t="s">
        <v>656</v>
      </c>
      <c r="C40" s="334">
        <f t="shared" si="1"/>
        <v>68254.624484946034</v>
      </c>
      <c r="D40" s="335">
        <v>63368</v>
      </c>
      <c r="E40" s="335">
        <v>22.757351515213372</v>
      </c>
      <c r="F40" s="335">
        <v>2306</v>
      </c>
      <c r="G40" s="335">
        <v>2192</v>
      </c>
      <c r="H40" s="335">
        <v>365.8671334308317</v>
      </c>
    </row>
    <row r="41" spans="1:8" ht="15" hidden="1" customHeight="1">
      <c r="A41" s="348">
        <v>15</v>
      </c>
      <c r="B41" s="326" t="s">
        <v>657</v>
      </c>
      <c r="C41" s="334">
        <f t="shared" si="1"/>
        <v>81448.473617473122</v>
      </c>
      <c r="D41" s="335">
        <v>80846</v>
      </c>
      <c r="E41" s="335">
        <v>1.2877102194822383</v>
      </c>
      <c r="F41" s="335">
        <v>83</v>
      </c>
      <c r="G41" s="335">
        <v>420</v>
      </c>
      <c r="H41" s="335">
        <v>98.185907253653298</v>
      </c>
    </row>
    <row r="42" spans="1:8" ht="15" hidden="1" customHeight="1">
      <c r="A42" s="348">
        <v>16</v>
      </c>
      <c r="B42" s="326" t="s">
        <v>636</v>
      </c>
      <c r="C42" s="334">
        <f t="shared" si="1"/>
        <v>65062.778307171</v>
      </c>
      <c r="D42" s="335">
        <v>45601</v>
      </c>
      <c r="E42" s="335">
        <v>245.81217444261853</v>
      </c>
      <c r="F42" s="335">
        <v>5950</v>
      </c>
      <c r="G42" s="335">
        <v>3902</v>
      </c>
      <c r="H42" s="335">
        <v>9363.9661327283829</v>
      </c>
    </row>
    <row r="43" spans="1:8" ht="15" hidden="1" customHeight="1">
      <c r="A43" s="348">
        <v>17</v>
      </c>
      <c r="B43" s="326" t="s">
        <v>637</v>
      </c>
      <c r="C43" s="334">
        <f t="shared" si="1"/>
        <v>3003.9892498164813</v>
      </c>
      <c r="D43" s="335">
        <v>1683</v>
      </c>
      <c r="E43" s="335">
        <v>0.67897447936336197</v>
      </c>
      <c r="F43" s="335">
        <v>52</v>
      </c>
      <c r="G43" s="335">
        <v>1263</v>
      </c>
      <c r="H43" s="335">
        <v>5.3102753371181137</v>
      </c>
    </row>
    <row r="44" spans="1:8" ht="15" hidden="1" customHeight="1">
      <c r="A44" s="348">
        <v>18</v>
      </c>
      <c r="B44" s="326" t="s">
        <v>658</v>
      </c>
      <c r="C44" s="334">
        <f t="shared" si="1"/>
        <v>74785.545598457233</v>
      </c>
      <c r="D44" s="335">
        <v>71624</v>
      </c>
      <c r="E44" s="335">
        <v>14.633070675934526</v>
      </c>
      <c r="F44" s="335">
        <v>1078</v>
      </c>
      <c r="G44" s="335">
        <v>1784</v>
      </c>
      <c r="H44" s="335">
        <v>284.91252778129643</v>
      </c>
    </row>
    <row r="45" spans="1:8" ht="15" hidden="1" customHeight="1">
      <c r="A45" s="348">
        <v>19</v>
      </c>
      <c r="B45" s="326" t="s">
        <v>659</v>
      </c>
      <c r="C45" s="334">
        <f t="shared" si="1"/>
        <v>10183.36577226519</v>
      </c>
      <c r="D45" s="335">
        <v>7478</v>
      </c>
      <c r="E45" s="335">
        <v>13.883857457326677</v>
      </c>
      <c r="F45" s="335">
        <v>325</v>
      </c>
      <c r="G45" s="335">
        <v>2302</v>
      </c>
      <c r="H45" s="335">
        <v>64.481914807862822</v>
      </c>
    </row>
    <row r="46" spans="1:8" ht="15" hidden="1" customHeight="1">
      <c r="A46" s="348">
        <v>20</v>
      </c>
      <c r="B46" s="326" t="s">
        <v>660</v>
      </c>
      <c r="C46" s="334">
        <f t="shared" si="1"/>
        <v>674655.45315543469</v>
      </c>
      <c r="D46" s="335">
        <v>609780</v>
      </c>
      <c r="E46" s="335">
        <v>292.52093604020155</v>
      </c>
      <c r="F46" s="335">
        <v>31977</v>
      </c>
      <c r="G46" s="335">
        <v>26297</v>
      </c>
      <c r="H46" s="335">
        <v>6308.9322193945118</v>
      </c>
    </row>
    <row r="47" spans="1:8" ht="15" hidden="1" customHeight="1">
      <c r="A47" s="348">
        <v>21</v>
      </c>
      <c r="B47" s="326" t="s">
        <v>661</v>
      </c>
      <c r="C47" s="334">
        <f t="shared" si="1"/>
        <v>2470.4215467469016</v>
      </c>
      <c r="D47" s="335">
        <v>2327</v>
      </c>
      <c r="E47" s="335">
        <v>1.1706456540747621</v>
      </c>
      <c r="F47" s="335">
        <v>77</v>
      </c>
      <c r="G47" s="335">
        <v>40</v>
      </c>
      <c r="H47" s="335">
        <v>25.250901092826954</v>
      </c>
    </row>
    <row r="48" spans="1:8" ht="15" hidden="1" customHeight="1">
      <c r="A48" s="348">
        <v>22</v>
      </c>
      <c r="B48" s="283" t="s">
        <v>662</v>
      </c>
      <c r="C48" s="334">
        <f t="shared" si="1"/>
        <v>33152572.025187965</v>
      </c>
      <c r="D48" s="335">
        <v>29469413</v>
      </c>
      <c r="E48" s="335">
        <v>6696.0931413076387</v>
      </c>
      <c r="F48" s="335">
        <v>85942</v>
      </c>
      <c r="G48" s="335">
        <v>3586081</v>
      </c>
      <c r="H48" s="335">
        <v>4439.9320466610625</v>
      </c>
    </row>
    <row r="49" spans="1:8" ht="15" hidden="1" customHeight="1">
      <c r="A49" s="348">
        <v>23</v>
      </c>
      <c r="B49" s="326" t="s">
        <v>642</v>
      </c>
      <c r="C49" s="334">
        <f t="shared" si="1"/>
        <v>18031.943263849862</v>
      </c>
      <c r="D49" s="335">
        <v>15057</v>
      </c>
      <c r="E49" s="335">
        <v>2.5988333520459719</v>
      </c>
      <c r="F49" s="335">
        <v>125</v>
      </c>
      <c r="G49" s="335">
        <v>2817</v>
      </c>
      <c r="H49" s="335">
        <v>30.344430497817797</v>
      </c>
    </row>
    <row r="50" spans="1:8" ht="15" hidden="1" customHeight="1">
      <c r="A50" s="348">
        <v>24</v>
      </c>
      <c r="B50" s="329" t="s">
        <v>643</v>
      </c>
      <c r="C50" s="337">
        <f t="shared" ref="C50:H50" si="2">SUM(C27:C49)</f>
        <v>34892868.071381912</v>
      </c>
      <c r="D50" s="328">
        <f t="shared" si="2"/>
        <v>31030730</v>
      </c>
      <c r="E50" s="328">
        <f t="shared" si="2"/>
        <v>13628.071381911341</v>
      </c>
      <c r="F50" s="328">
        <f t="shared" si="2"/>
        <v>161687</v>
      </c>
      <c r="G50" s="328">
        <f t="shared" si="2"/>
        <v>3658590</v>
      </c>
      <c r="H50" s="328">
        <f t="shared" si="2"/>
        <v>28233</v>
      </c>
    </row>
    <row r="51" spans="1:8" ht="24.95" customHeight="1">
      <c r="A51" s="322"/>
      <c r="B51" s="323"/>
      <c r="C51" s="332">
        <v>40179</v>
      </c>
      <c r="D51" s="338"/>
      <c r="E51" s="338"/>
      <c r="F51" s="338"/>
      <c r="G51" s="338"/>
      <c r="H51" s="338"/>
    </row>
    <row r="52" spans="1:8" ht="15" customHeight="1">
      <c r="A52" s="348">
        <v>1</v>
      </c>
      <c r="B52" s="326" t="s">
        <v>644</v>
      </c>
      <c r="C52" s="327">
        <f>SUM(D52:H52)</f>
        <v>27610.174437863927</v>
      </c>
      <c r="D52" s="335">
        <v>17497</v>
      </c>
      <c r="E52" s="335">
        <v>6094.1543456398176</v>
      </c>
      <c r="F52" s="335">
        <v>939</v>
      </c>
      <c r="G52" s="335">
        <v>2564</v>
      </c>
      <c r="H52" s="335">
        <v>516.02009222410766</v>
      </c>
    </row>
    <row r="53" spans="1:8" ht="15" customHeight="1">
      <c r="A53" s="348">
        <v>2</v>
      </c>
      <c r="B53" s="326" t="s">
        <v>618</v>
      </c>
      <c r="C53" s="327">
        <f t="shared" ref="C53:C74" si="3">SUM(D53:H53)</f>
        <v>2512.2974090499301</v>
      </c>
      <c r="D53" s="335">
        <v>2073</v>
      </c>
      <c r="E53" s="335">
        <v>6.6618959201698491</v>
      </c>
      <c r="F53" s="335">
        <v>254</v>
      </c>
      <c r="G53" s="335">
        <v>76</v>
      </c>
      <c r="H53" s="335">
        <v>102.63551312976054</v>
      </c>
    </row>
    <row r="54" spans="1:8" ht="15" customHeight="1">
      <c r="A54" s="348">
        <v>3</v>
      </c>
      <c r="B54" s="326" t="s">
        <v>645</v>
      </c>
      <c r="C54" s="327">
        <f t="shared" si="3"/>
        <v>182266.8088818634</v>
      </c>
      <c r="D54" s="335">
        <v>169421</v>
      </c>
      <c r="E54" s="335">
        <v>68.222748960257888</v>
      </c>
      <c r="F54" s="335">
        <v>7265</v>
      </c>
      <c r="G54" s="335">
        <v>4551</v>
      </c>
      <c r="H54" s="335">
        <v>961.58613290315702</v>
      </c>
    </row>
    <row r="55" spans="1:8" ht="15" customHeight="1">
      <c r="A55" s="348">
        <v>4</v>
      </c>
      <c r="B55" s="326" t="s">
        <v>646</v>
      </c>
      <c r="C55" s="327">
        <f t="shared" si="3"/>
        <v>14362.403115090901</v>
      </c>
      <c r="D55" s="335">
        <v>10505</v>
      </c>
      <c r="E55" s="335">
        <v>9.0305700251191272</v>
      </c>
      <c r="F55" s="335">
        <v>3522</v>
      </c>
      <c r="G55" s="335">
        <v>121</v>
      </c>
      <c r="H55" s="335">
        <v>205.37254506578196</v>
      </c>
    </row>
    <row r="56" spans="1:8" ht="15" customHeight="1">
      <c r="A56" s="348">
        <v>5</v>
      </c>
      <c r="B56" s="326" t="s">
        <v>647</v>
      </c>
      <c r="C56" s="327">
        <f t="shared" si="3"/>
        <v>13855.731450397365</v>
      </c>
      <c r="D56" s="335">
        <v>9901</v>
      </c>
      <c r="E56" s="335">
        <v>22.650446128577485</v>
      </c>
      <c r="F56" s="335">
        <v>2429</v>
      </c>
      <c r="G56" s="335">
        <v>221</v>
      </c>
      <c r="H56" s="335">
        <v>1282.081004268789</v>
      </c>
    </row>
    <row r="57" spans="1:8" ht="15" customHeight="1">
      <c r="A57" s="348">
        <v>6</v>
      </c>
      <c r="B57" s="326" t="s">
        <v>648</v>
      </c>
      <c r="C57" s="327">
        <f t="shared" si="3"/>
        <v>67398.280051818365</v>
      </c>
      <c r="D57" s="335">
        <v>56350</v>
      </c>
      <c r="E57" s="335">
        <v>44.80741848529054</v>
      </c>
      <c r="F57" s="335">
        <v>7402</v>
      </c>
      <c r="G57" s="335">
        <v>2594</v>
      </c>
      <c r="H57" s="335">
        <v>1007.4726333330797</v>
      </c>
    </row>
    <row r="58" spans="1:8" ht="15" customHeight="1">
      <c r="A58" s="348">
        <v>7</v>
      </c>
      <c r="B58" s="326" t="s">
        <v>649</v>
      </c>
      <c r="C58" s="327">
        <f t="shared" si="3"/>
        <v>310480.27037518122</v>
      </c>
      <c r="D58" s="335">
        <v>284852</v>
      </c>
      <c r="E58" s="335">
        <v>71.726412740495363</v>
      </c>
      <c r="F58" s="335">
        <v>7931</v>
      </c>
      <c r="G58" s="335">
        <v>15731</v>
      </c>
      <c r="H58" s="335">
        <v>1894.5439624407427</v>
      </c>
    </row>
    <row r="59" spans="1:8" ht="15" customHeight="1">
      <c r="A59" s="348">
        <v>8</v>
      </c>
      <c r="B59" s="326" t="s">
        <v>650</v>
      </c>
      <c r="C59" s="327">
        <f t="shared" si="3"/>
        <v>40000.250728627587</v>
      </c>
      <c r="D59" s="335">
        <v>33677</v>
      </c>
      <c r="E59" s="335">
        <v>41.402449459425952</v>
      </c>
      <c r="F59" s="335">
        <v>2107</v>
      </c>
      <c r="G59" s="335">
        <v>3423</v>
      </c>
      <c r="H59" s="335">
        <v>751.84827916815675</v>
      </c>
    </row>
    <row r="60" spans="1:8" ht="15" customHeight="1">
      <c r="A60" s="348">
        <v>9</v>
      </c>
      <c r="B60" s="326" t="s">
        <v>651</v>
      </c>
      <c r="C60" s="327">
        <f t="shared" si="3"/>
        <v>23369.957418284917</v>
      </c>
      <c r="D60" s="335">
        <v>21607</v>
      </c>
      <c r="E60" s="335">
        <v>11.720002081780288</v>
      </c>
      <c r="F60" s="335">
        <v>992</v>
      </c>
      <c r="G60" s="335">
        <v>730</v>
      </c>
      <c r="H60" s="335">
        <v>29.237416203136529</v>
      </c>
    </row>
    <row r="61" spans="1:8" ht="15" customHeight="1">
      <c r="A61" s="348">
        <v>10</v>
      </c>
      <c r="B61" s="326" t="s">
        <v>652</v>
      </c>
      <c r="C61" s="327">
        <f t="shared" si="3"/>
        <v>5529.4104589927019</v>
      </c>
      <c r="D61" s="335">
        <v>4970</v>
      </c>
      <c r="E61" s="335">
        <v>0.8389054121695364</v>
      </c>
      <c r="F61" s="335">
        <v>414</v>
      </c>
      <c r="G61" s="335">
        <v>93</v>
      </c>
      <c r="H61" s="335">
        <v>51.571553580532495</v>
      </c>
    </row>
    <row r="62" spans="1:8" ht="15" customHeight="1">
      <c r="A62" s="348">
        <v>11</v>
      </c>
      <c r="B62" s="326" t="s">
        <v>653</v>
      </c>
      <c r="C62" s="327">
        <f t="shared" si="3"/>
        <v>15237.512679264388</v>
      </c>
      <c r="D62" s="335">
        <v>14630</v>
      </c>
      <c r="E62" s="335">
        <v>4.9347377186443326</v>
      </c>
      <c r="F62" s="335">
        <v>193</v>
      </c>
      <c r="G62" s="335">
        <v>391</v>
      </c>
      <c r="H62" s="335">
        <v>18.577941545743002</v>
      </c>
    </row>
    <row r="63" spans="1:8" ht="15" customHeight="1">
      <c r="A63" s="348">
        <v>12</v>
      </c>
      <c r="B63" s="326" t="s">
        <v>654</v>
      </c>
      <c r="C63" s="327">
        <f t="shared" si="3"/>
        <v>910.86155216012219</v>
      </c>
      <c r="D63" s="335">
        <v>857</v>
      </c>
      <c r="E63" s="335">
        <v>0.22206319733899493</v>
      </c>
      <c r="F63" s="335">
        <v>43</v>
      </c>
      <c r="G63" s="335">
        <v>8</v>
      </c>
      <c r="H63" s="335">
        <v>2.639488962783159</v>
      </c>
    </row>
    <row r="64" spans="1:8" ht="15" customHeight="1">
      <c r="A64" s="348">
        <v>13</v>
      </c>
      <c r="B64" s="326" t="s">
        <v>655</v>
      </c>
      <c r="C64" s="327">
        <f t="shared" si="3"/>
        <v>1895.6954979140658</v>
      </c>
      <c r="D64" s="335">
        <v>1827</v>
      </c>
      <c r="E64" s="335">
        <v>0.17271582015255163</v>
      </c>
      <c r="F64" s="335">
        <v>29</v>
      </c>
      <c r="G64" s="335">
        <v>38</v>
      </c>
      <c r="H64" s="335">
        <v>1.5227820939133612</v>
      </c>
    </row>
    <row r="65" spans="1:8" ht="15" customHeight="1">
      <c r="A65" s="348">
        <v>14</v>
      </c>
      <c r="B65" s="326" t="s">
        <v>656</v>
      </c>
      <c r="C65" s="327">
        <f t="shared" si="3"/>
        <v>65722.054371943217</v>
      </c>
      <c r="D65" s="335">
        <v>60615</v>
      </c>
      <c r="E65" s="335">
        <v>25.759330891323412</v>
      </c>
      <c r="F65" s="335">
        <v>2516</v>
      </c>
      <c r="G65" s="335">
        <v>2198</v>
      </c>
      <c r="H65" s="335">
        <v>367.29504105190267</v>
      </c>
    </row>
    <row r="66" spans="1:8" ht="15" customHeight="1">
      <c r="A66" s="348">
        <v>15</v>
      </c>
      <c r="B66" s="326" t="s">
        <v>657</v>
      </c>
      <c r="C66" s="327">
        <f t="shared" si="3"/>
        <v>85458.39762678479</v>
      </c>
      <c r="D66" s="335">
        <v>84845</v>
      </c>
      <c r="E66" s="335">
        <v>1.4064002498136345</v>
      </c>
      <c r="F66" s="335">
        <v>95</v>
      </c>
      <c r="G66" s="335">
        <v>424</v>
      </c>
      <c r="H66" s="335">
        <v>92.991226534975922</v>
      </c>
    </row>
    <row r="67" spans="1:8" ht="15" customHeight="1">
      <c r="A67" s="348">
        <v>16</v>
      </c>
      <c r="B67" s="326" t="s">
        <v>636</v>
      </c>
      <c r="C67" s="327">
        <f t="shared" si="3"/>
        <v>64289.121236447194</v>
      </c>
      <c r="D67" s="335">
        <v>45075</v>
      </c>
      <c r="E67" s="335">
        <v>250.90673930447107</v>
      </c>
      <c r="F67" s="335">
        <v>6102</v>
      </c>
      <c r="G67" s="335">
        <v>3957</v>
      </c>
      <c r="H67" s="335">
        <v>8904.214497142726</v>
      </c>
    </row>
    <row r="68" spans="1:8" ht="15" customHeight="1">
      <c r="A68" s="348">
        <v>17</v>
      </c>
      <c r="B68" s="326" t="s">
        <v>637</v>
      </c>
      <c r="C68" s="327">
        <f t="shared" si="3"/>
        <v>3557.9670171542884</v>
      </c>
      <c r="D68" s="335">
        <v>2095</v>
      </c>
      <c r="E68" s="335">
        <v>0.78955803498309329</v>
      </c>
      <c r="F68" s="335">
        <v>62</v>
      </c>
      <c r="G68" s="335">
        <v>1395</v>
      </c>
      <c r="H68" s="335">
        <v>5.1774591193054276</v>
      </c>
    </row>
    <row r="69" spans="1:8" ht="15" customHeight="1">
      <c r="A69" s="348">
        <v>18</v>
      </c>
      <c r="B69" s="326" t="s">
        <v>658</v>
      </c>
      <c r="C69" s="327">
        <f t="shared" si="3"/>
        <v>80203.653891177513</v>
      </c>
      <c r="D69" s="335">
        <v>76881</v>
      </c>
      <c r="E69" s="335">
        <v>15.569097502322869</v>
      </c>
      <c r="F69" s="335">
        <v>1193</v>
      </c>
      <c r="G69" s="335">
        <v>1821</v>
      </c>
      <c r="H69" s="335">
        <v>293.08479367519158</v>
      </c>
    </row>
    <row r="70" spans="1:8" ht="15" customHeight="1">
      <c r="A70" s="348">
        <v>19</v>
      </c>
      <c r="B70" s="326" t="s">
        <v>659</v>
      </c>
      <c r="C70" s="327">
        <f t="shared" si="3"/>
        <v>9717.2827210581891</v>
      </c>
      <c r="D70" s="335">
        <v>7256</v>
      </c>
      <c r="E70" s="335">
        <v>14.138023563916013</v>
      </c>
      <c r="F70" s="335">
        <v>310</v>
      </c>
      <c r="G70" s="335">
        <v>2074</v>
      </c>
      <c r="H70" s="335">
        <v>63.144697494274027</v>
      </c>
    </row>
    <row r="71" spans="1:8" ht="15" customHeight="1">
      <c r="A71" s="348">
        <v>20</v>
      </c>
      <c r="B71" s="326" t="s">
        <v>660</v>
      </c>
      <c r="C71" s="327">
        <f t="shared" si="3"/>
        <v>647174.77721789712</v>
      </c>
      <c r="D71" s="335">
        <v>582535</v>
      </c>
      <c r="E71" s="335">
        <v>300.64889550840593</v>
      </c>
      <c r="F71" s="335">
        <v>31459</v>
      </c>
      <c r="G71" s="335">
        <v>27043</v>
      </c>
      <c r="H71" s="335">
        <v>5837.1283223886949</v>
      </c>
    </row>
    <row r="72" spans="1:8" ht="15" customHeight="1">
      <c r="A72" s="348">
        <v>21</v>
      </c>
      <c r="B72" s="326" t="s">
        <v>661</v>
      </c>
      <c r="C72" s="327">
        <f t="shared" si="3"/>
        <v>2625.311925292232</v>
      </c>
      <c r="D72" s="335">
        <v>2454</v>
      </c>
      <c r="E72" s="335">
        <v>1.9985687760509547</v>
      </c>
      <c r="F72" s="335">
        <v>98</v>
      </c>
      <c r="G72" s="335">
        <v>37</v>
      </c>
      <c r="H72" s="335">
        <v>34.313356516181067</v>
      </c>
    </row>
    <row r="73" spans="1:8" ht="15" customHeight="1">
      <c r="A73" s="348">
        <v>22</v>
      </c>
      <c r="B73" s="283" t="s">
        <v>662</v>
      </c>
      <c r="C73" s="328">
        <f t="shared" si="3"/>
        <v>33191661.415674571</v>
      </c>
      <c r="D73" s="339">
        <v>29406018</v>
      </c>
      <c r="E73" s="339">
        <v>7270.1270176813559</v>
      </c>
      <c r="F73" s="339">
        <v>85251</v>
      </c>
      <c r="G73" s="339">
        <v>3688892</v>
      </c>
      <c r="H73" s="339">
        <v>4230.2886568913173</v>
      </c>
    </row>
    <row r="74" spans="1:8" ht="15" customHeight="1">
      <c r="A74" s="348">
        <v>23</v>
      </c>
      <c r="B74" s="326" t="s">
        <v>642</v>
      </c>
      <c r="C74" s="327">
        <f t="shared" si="3"/>
        <v>50967.952226330781</v>
      </c>
      <c r="D74" s="335">
        <v>23713</v>
      </c>
      <c r="E74" s="335">
        <v>5.6996220650342035</v>
      </c>
      <c r="F74" s="335">
        <v>23040</v>
      </c>
      <c r="G74" s="335">
        <v>4179</v>
      </c>
      <c r="H74" s="335">
        <v>30.25260426574544</v>
      </c>
    </row>
    <row r="75" spans="1:8" ht="15" customHeight="1">
      <c r="A75" s="349"/>
      <c r="B75" s="329" t="s">
        <v>643</v>
      </c>
      <c r="C75" s="328">
        <f t="shared" ref="C75:H75" si="4">SUM(C52:C74)</f>
        <v>34906807.587965168</v>
      </c>
      <c r="D75" s="328">
        <f t="shared" si="4"/>
        <v>30919654</v>
      </c>
      <c r="E75" s="328">
        <f t="shared" si="4"/>
        <v>14263.587965166917</v>
      </c>
      <c r="F75" s="328">
        <f t="shared" si="4"/>
        <v>183646</v>
      </c>
      <c r="G75" s="328">
        <f t="shared" si="4"/>
        <v>3762561</v>
      </c>
      <c r="H75" s="328">
        <f t="shared" si="4"/>
        <v>26682.999999999993</v>
      </c>
    </row>
    <row r="76" spans="1:8" ht="21" hidden="1" customHeight="1">
      <c r="A76" s="322"/>
      <c r="B76" s="323"/>
      <c r="C76" s="332">
        <v>40544</v>
      </c>
      <c r="D76" s="338"/>
      <c r="E76" s="338"/>
      <c r="F76" s="338"/>
      <c r="G76" s="338"/>
      <c r="H76" s="338"/>
    </row>
    <row r="77" spans="1:8" ht="15" hidden="1" customHeight="1">
      <c r="A77" s="348">
        <v>1</v>
      </c>
      <c r="B77" s="326" t="s">
        <v>644</v>
      </c>
      <c r="C77" s="334">
        <f t="shared" ref="C77:C99" si="5">SUM(D77:H77)</f>
        <v>26820.177458457722</v>
      </c>
      <c r="D77" s="335">
        <v>16291</v>
      </c>
      <c r="E77" s="335">
        <v>6552.3712447246471</v>
      </c>
      <c r="F77" s="335">
        <v>928</v>
      </c>
      <c r="G77" s="335">
        <v>2535</v>
      </c>
      <c r="H77" s="335">
        <v>513.80621373307542</v>
      </c>
    </row>
    <row r="78" spans="1:8" ht="15" hidden="1" customHeight="1">
      <c r="A78" s="348">
        <v>2</v>
      </c>
      <c r="B78" s="326" t="s">
        <v>618</v>
      </c>
      <c r="C78" s="334">
        <f t="shared" si="5"/>
        <v>2275.1311738116551</v>
      </c>
      <c r="D78" s="335">
        <v>1878</v>
      </c>
      <c r="E78" s="335">
        <v>6.9897328058524471</v>
      </c>
      <c r="F78" s="335">
        <v>224</v>
      </c>
      <c r="G78" s="335">
        <v>76</v>
      </c>
      <c r="H78" s="335">
        <v>90.141441005802704</v>
      </c>
    </row>
    <row r="79" spans="1:8" ht="15" hidden="1" customHeight="1">
      <c r="A79" s="348">
        <v>3</v>
      </c>
      <c r="B79" s="326" t="s">
        <v>645</v>
      </c>
      <c r="C79" s="334">
        <f t="shared" si="5"/>
        <v>198580.43776656184</v>
      </c>
      <c r="D79" s="335">
        <v>185617</v>
      </c>
      <c r="E79" s="335">
        <v>78.117253838206935</v>
      </c>
      <c r="F79" s="335">
        <v>7094</v>
      </c>
      <c r="G79" s="335">
        <v>4890</v>
      </c>
      <c r="H79" s="335">
        <v>901.32051272364617</v>
      </c>
    </row>
    <row r="80" spans="1:8" ht="15" hidden="1" customHeight="1">
      <c r="A80" s="348">
        <v>4</v>
      </c>
      <c r="B80" s="326" t="s">
        <v>646</v>
      </c>
      <c r="C80" s="334">
        <f t="shared" si="5"/>
        <v>15785.086561555137</v>
      </c>
      <c r="D80" s="335">
        <v>11473</v>
      </c>
      <c r="E80" s="335">
        <v>10.512558140002078</v>
      </c>
      <c r="F80" s="335">
        <v>3932</v>
      </c>
      <c r="G80" s="335">
        <v>183</v>
      </c>
      <c r="H80" s="335">
        <v>186.57400341513539</v>
      </c>
    </row>
    <row r="81" spans="1:8" ht="15" hidden="1" customHeight="1">
      <c r="A81" s="348">
        <v>5</v>
      </c>
      <c r="B81" s="326" t="s">
        <v>647</v>
      </c>
      <c r="C81" s="334">
        <f t="shared" si="5"/>
        <v>12961.197433293853</v>
      </c>
      <c r="D81" s="335">
        <v>9225</v>
      </c>
      <c r="E81" s="335">
        <v>24.715695201494249</v>
      </c>
      <c r="F81" s="335">
        <v>2347</v>
      </c>
      <c r="G81" s="335">
        <v>221</v>
      </c>
      <c r="H81" s="335">
        <v>1143.48173809236</v>
      </c>
    </row>
    <row r="82" spans="1:8" ht="15" hidden="1" customHeight="1">
      <c r="A82" s="348">
        <v>6</v>
      </c>
      <c r="B82" s="326" t="s">
        <v>648</v>
      </c>
      <c r="C82" s="334">
        <f t="shared" si="5"/>
        <v>67414.564192261954</v>
      </c>
      <c r="D82" s="335">
        <v>56449</v>
      </c>
      <c r="E82" s="335">
        <v>51.332597726180367</v>
      </c>
      <c r="F82" s="335">
        <v>7296</v>
      </c>
      <c r="G82" s="335">
        <v>2674</v>
      </c>
      <c r="H82" s="335">
        <v>944.23159453578342</v>
      </c>
    </row>
    <row r="83" spans="1:8" ht="15" hidden="1" customHeight="1">
      <c r="A83" s="348">
        <v>7</v>
      </c>
      <c r="B83" s="326" t="s">
        <v>649</v>
      </c>
      <c r="C83" s="334">
        <f t="shared" si="5"/>
        <v>343269.25081195403</v>
      </c>
      <c r="D83" s="335">
        <v>318016</v>
      </c>
      <c r="E83" s="335">
        <v>83.149861458420702</v>
      </c>
      <c r="F83" s="335">
        <v>7971</v>
      </c>
      <c r="G83" s="335">
        <v>15422</v>
      </c>
      <c r="H83" s="335">
        <v>1777.100950495648</v>
      </c>
    </row>
    <row r="84" spans="1:8" ht="15" hidden="1" customHeight="1">
      <c r="A84" s="348">
        <v>8</v>
      </c>
      <c r="B84" s="326" t="s">
        <v>650</v>
      </c>
      <c r="C84" s="334">
        <f t="shared" si="5"/>
        <v>39229.883311305835</v>
      </c>
      <c r="D84" s="335">
        <v>33026</v>
      </c>
      <c r="E84" s="335">
        <v>46.747333005541165</v>
      </c>
      <c r="F84" s="335">
        <v>2165</v>
      </c>
      <c r="G84" s="335">
        <v>3308</v>
      </c>
      <c r="H84" s="335">
        <v>684.13597830029016</v>
      </c>
    </row>
    <row r="85" spans="1:8" ht="15" hidden="1" customHeight="1">
      <c r="A85" s="348">
        <v>9</v>
      </c>
      <c r="B85" s="326" t="s">
        <v>651</v>
      </c>
      <c r="C85" s="334">
        <f t="shared" si="5"/>
        <v>23953.616739867623</v>
      </c>
      <c r="D85" s="335">
        <v>22125</v>
      </c>
      <c r="E85" s="335">
        <v>12.91702622521532</v>
      </c>
      <c r="F85" s="335">
        <v>1023</v>
      </c>
      <c r="G85" s="335">
        <v>765</v>
      </c>
      <c r="H85" s="335">
        <v>27.699713642408124</v>
      </c>
    </row>
    <row r="86" spans="1:8" ht="15" hidden="1" customHeight="1">
      <c r="A86" s="348">
        <v>10</v>
      </c>
      <c r="B86" s="326" t="s">
        <v>652</v>
      </c>
      <c r="C86" s="334">
        <f t="shared" si="5"/>
        <v>8368.2960017297646</v>
      </c>
      <c r="D86" s="335">
        <v>7718</v>
      </c>
      <c r="E86" s="335">
        <v>1.2581519050534402</v>
      </c>
      <c r="F86" s="335">
        <v>421</v>
      </c>
      <c r="G86" s="335">
        <v>184</v>
      </c>
      <c r="H86" s="335">
        <v>44.037849824709866</v>
      </c>
    </row>
    <row r="87" spans="1:8" ht="15" hidden="1" customHeight="1">
      <c r="A87" s="348">
        <v>11</v>
      </c>
      <c r="B87" s="326" t="s">
        <v>653</v>
      </c>
      <c r="C87" s="334">
        <f t="shared" si="5"/>
        <v>16372.840230474421</v>
      </c>
      <c r="D87" s="335">
        <v>15703</v>
      </c>
      <c r="E87" s="335">
        <v>5.0326076202137608</v>
      </c>
      <c r="F87" s="335">
        <v>205</v>
      </c>
      <c r="G87" s="335">
        <v>443</v>
      </c>
      <c r="H87" s="335">
        <v>16.807622854206965</v>
      </c>
    </row>
    <row r="88" spans="1:8" ht="15" hidden="1" customHeight="1">
      <c r="A88" s="348">
        <v>12</v>
      </c>
      <c r="B88" s="326" t="s">
        <v>654</v>
      </c>
      <c r="C88" s="334">
        <f t="shared" si="5"/>
        <v>3799.586185724696</v>
      </c>
      <c r="D88" s="335">
        <v>3498</v>
      </c>
      <c r="E88" s="335">
        <v>1.9850841168620947</v>
      </c>
      <c r="F88" s="335">
        <v>210</v>
      </c>
      <c r="G88" s="335">
        <v>65</v>
      </c>
      <c r="H88" s="335">
        <v>24.601101607833659</v>
      </c>
    </row>
    <row r="89" spans="1:8" ht="15" hidden="1" customHeight="1">
      <c r="A89" s="348">
        <v>13</v>
      </c>
      <c r="B89" s="326" t="s">
        <v>655</v>
      </c>
      <c r="C89" s="334">
        <f t="shared" si="5"/>
        <v>7611.7435730968473</v>
      </c>
      <c r="D89" s="335">
        <v>7305</v>
      </c>
      <c r="E89" s="335">
        <v>0.39142503712773696</v>
      </c>
      <c r="F89" s="335">
        <v>84</v>
      </c>
      <c r="G89" s="335">
        <v>217</v>
      </c>
      <c r="H89" s="335">
        <v>5.3521480597195366</v>
      </c>
    </row>
    <row r="90" spans="1:8" ht="15" hidden="1" customHeight="1">
      <c r="A90" s="348">
        <v>14</v>
      </c>
      <c r="B90" s="326" t="s">
        <v>656</v>
      </c>
      <c r="C90" s="334">
        <f t="shared" si="5"/>
        <v>73157.55811261035</v>
      </c>
      <c r="D90" s="335">
        <v>66875</v>
      </c>
      <c r="E90" s="335">
        <v>34.864787235592004</v>
      </c>
      <c r="F90" s="335">
        <v>2896</v>
      </c>
      <c r="G90" s="335">
        <v>2870</v>
      </c>
      <c r="H90" s="335">
        <v>481.69332537475822</v>
      </c>
    </row>
    <row r="91" spans="1:8" ht="15" hidden="1" customHeight="1">
      <c r="A91" s="348">
        <v>15</v>
      </c>
      <c r="B91" s="326" t="s">
        <v>657</v>
      </c>
      <c r="C91" s="334">
        <f t="shared" si="5"/>
        <v>92822.027518994539</v>
      </c>
      <c r="D91" s="335">
        <v>92219</v>
      </c>
      <c r="E91" s="335">
        <v>2.0410019793089145</v>
      </c>
      <c r="F91" s="335">
        <v>94</v>
      </c>
      <c r="G91" s="335">
        <v>416</v>
      </c>
      <c r="H91" s="335">
        <v>90.98651701523211</v>
      </c>
    </row>
    <row r="92" spans="1:8" ht="15" hidden="1" customHeight="1">
      <c r="A92" s="348">
        <v>16</v>
      </c>
      <c r="B92" s="326" t="s">
        <v>636</v>
      </c>
      <c r="C92" s="334">
        <f t="shared" si="5"/>
        <v>60750.786066382811</v>
      </c>
      <c r="D92" s="335">
        <v>42007</v>
      </c>
      <c r="E92" s="335">
        <v>275.08792430712884</v>
      </c>
      <c r="F92" s="335">
        <v>6193</v>
      </c>
      <c r="G92" s="335">
        <v>3964</v>
      </c>
      <c r="H92" s="335">
        <v>8311.6981420756783</v>
      </c>
    </row>
    <row r="93" spans="1:8" ht="15" hidden="1" customHeight="1">
      <c r="A93" s="348">
        <v>17</v>
      </c>
      <c r="B93" s="326" t="s">
        <v>637</v>
      </c>
      <c r="C93" s="334">
        <f t="shared" si="5"/>
        <v>4108.939991980561</v>
      </c>
      <c r="D93" s="335">
        <v>2469</v>
      </c>
      <c r="E93" s="335">
        <v>1.1183572489363913</v>
      </c>
      <c r="F93" s="335">
        <v>77</v>
      </c>
      <c r="G93" s="335">
        <v>1556</v>
      </c>
      <c r="H93" s="335">
        <v>5.8216347316247585</v>
      </c>
    </row>
    <row r="94" spans="1:8" ht="15" hidden="1" customHeight="1">
      <c r="A94" s="348">
        <v>18</v>
      </c>
      <c r="B94" s="326" t="s">
        <v>658</v>
      </c>
      <c r="C94" s="334">
        <f t="shared" si="5"/>
        <v>87607.720275341271</v>
      </c>
      <c r="D94" s="335">
        <v>84089</v>
      </c>
      <c r="E94" s="335">
        <v>18.145346363992953</v>
      </c>
      <c r="F94" s="335">
        <v>1311</v>
      </c>
      <c r="G94" s="335">
        <v>1863</v>
      </c>
      <c r="H94" s="335">
        <v>326.57492897727275</v>
      </c>
    </row>
    <row r="95" spans="1:8" ht="15" hidden="1" customHeight="1">
      <c r="A95" s="348">
        <v>19</v>
      </c>
      <c r="B95" s="326" t="s">
        <v>659</v>
      </c>
      <c r="C95" s="334">
        <f t="shared" si="5"/>
        <v>9533.4671885233256</v>
      </c>
      <c r="D95" s="335">
        <v>7295</v>
      </c>
      <c r="E95" s="335">
        <v>15.349453241651972</v>
      </c>
      <c r="F95" s="335">
        <v>333</v>
      </c>
      <c r="G95" s="335">
        <v>1835</v>
      </c>
      <c r="H95" s="335">
        <v>55.117735281673113</v>
      </c>
    </row>
    <row r="96" spans="1:8" ht="15" hidden="1" customHeight="1">
      <c r="A96" s="348">
        <v>20</v>
      </c>
      <c r="B96" s="326" t="s">
        <v>660</v>
      </c>
      <c r="C96" s="334">
        <f t="shared" si="5"/>
        <v>601441.85606676468</v>
      </c>
      <c r="D96" s="335">
        <v>539707</v>
      </c>
      <c r="E96" s="335">
        <v>327.39908462612851</v>
      </c>
      <c r="F96" s="335">
        <v>29922</v>
      </c>
      <c r="G96" s="335">
        <v>26275</v>
      </c>
      <c r="H96" s="335">
        <v>5210.4569821385403</v>
      </c>
    </row>
    <row r="97" spans="1:8" ht="15" hidden="1" customHeight="1">
      <c r="A97" s="348">
        <v>21</v>
      </c>
      <c r="B97" s="326" t="s">
        <v>661</v>
      </c>
      <c r="C97" s="334">
        <f t="shared" si="5"/>
        <v>3068.6884788065195</v>
      </c>
      <c r="D97" s="335">
        <v>2824</v>
      </c>
      <c r="E97" s="335">
        <v>4.0260860961710092</v>
      </c>
      <c r="F97" s="335">
        <v>128</v>
      </c>
      <c r="G97" s="335">
        <v>49</v>
      </c>
      <c r="H97" s="335">
        <v>63.662392710348172</v>
      </c>
    </row>
    <row r="98" spans="1:8" ht="15" hidden="1" customHeight="1">
      <c r="A98" s="348">
        <v>22</v>
      </c>
      <c r="B98" s="283" t="s">
        <v>662</v>
      </c>
      <c r="C98" s="337">
        <f t="shared" si="5"/>
        <v>33335632.332696576</v>
      </c>
      <c r="D98" s="339">
        <v>29484818</v>
      </c>
      <c r="E98" s="339">
        <v>8465.3772368927912</v>
      </c>
      <c r="F98" s="339">
        <v>84189</v>
      </c>
      <c r="G98" s="339">
        <v>3754245</v>
      </c>
      <c r="H98" s="339">
        <v>3914.9554596832686</v>
      </c>
    </row>
    <row r="99" spans="1:8" ht="15" hidden="1" customHeight="1">
      <c r="A99" s="348">
        <v>23</v>
      </c>
      <c r="B99" s="326" t="s">
        <v>642</v>
      </c>
      <c r="C99" s="334">
        <f t="shared" si="5"/>
        <v>28516.396239352158</v>
      </c>
      <c r="D99" s="335">
        <v>24043</v>
      </c>
      <c r="E99" s="335">
        <v>6.6542256311715287</v>
      </c>
      <c r="F99" s="335">
        <v>178</v>
      </c>
      <c r="G99" s="335">
        <v>4254</v>
      </c>
      <c r="H99" s="335">
        <v>34.742013720986463</v>
      </c>
    </row>
    <row r="100" spans="1:8" ht="15" hidden="1" customHeight="1">
      <c r="A100" s="349"/>
      <c r="B100" s="329" t="s">
        <v>643</v>
      </c>
      <c r="C100" s="337">
        <f t="shared" ref="C100:H100" si="6">SUM(C77:C99)</f>
        <v>35063081.584075429</v>
      </c>
      <c r="D100" s="328">
        <f t="shared" si="6"/>
        <v>31034670</v>
      </c>
      <c r="E100" s="328">
        <f t="shared" si="6"/>
        <v>16025.584075427689</v>
      </c>
      <c r="F100" s="328">
        <f t="shared" si="6"/>
        <v>159221</v>
      </c>
      <c r="G100" s="328">
        <f t="shared" si="6"/>
        <v>3828310</v>
      </c>
      <c r="H100" s="328">
        <f t="shared" si="6"/>
        <v>24854.999999999996</v>
      </c>
    </row>
    <row r="101" spans="1:8" ht="24" hidden="1" customHeight="1">
      <c r="A101" s="322"/>
      <c r="B101" s="323"/>
      <c r="C101" s="332">
        <v>40909</v>
      </c>
      <c r="D101" s="338"/>
      <c r="E101" s="338"/>
      <c r="F101" s="338"/>
      <c r="G101" s="338"/>
      <c r="H101" s="338"/>
    </row>
    <row r="102" spans="1:8" ht="15" hidden="1" customHeight="1">
      <c r="A102" s="348">
        <v>1</v>
      </c>
      <c r="B102" s="326" t="s">
        <v>644</v>
      </c>
      <c r="C102" s="334">
        <f t="shared" ref="C102:C124" si="7">SUM(D102:H102)</f>
        <v>26923.796928313248</v>
      </c>
      <c r="D102" s="335">
        <v>15246</v>
      </c>
      <c r="E102" s="335">
        <v>7791.8872840677959</v>
      </c>
      <c r="F102" s="335">
        <v>863</v>
      </c>
      <c r="G102" s="335">
        <v>2497</v>
      </c>
      <c r="H102" s="335">
        <v>525.90964424545461</v>
      </c>
    </row>
    <row r="103" spans="1:8" ht="15" hidden="1" customHeight="1">
      <c r="A103" s="348">
        <v>2</v>
      </c>
      <c r="B103" s="326" t="s">
        <v>618</v>
      </c>
      <c r="C103" s="334">
        <f t="shared" si="7"/>
        <v>1977.2750499974234</v>
      </c>
      <c r="D103" s="335">
        <v>1621</v>
      </c>
      <c r="E103" s="335">
        <v>8.2732799999999997</v>
      </c>
      <c r="F103" s="335">
        <v>192</v>
      </c>
      <c r="G103" s="335">
        <v>73</v>
      </c>
      <c r="H103" s="335">
        <v>83.001769997423409</v>
      </c>
    </row>
    <row r="104" spans="1:8" ht="15" hidden="1" customHeight="1">
      <c r="A104" s="348">
        <v>3</v>
      </c>
      <c r="B104" s="326" t="s">
        <v>645</v>
      </c>
      <c r="C104" s="334">
        <f t="shared" si="7"/>
        <v>209028.58145636565</v>
      </c>
      <c r="D104" s="335">
        <v>196498</v>
      </c>
      <c r="E104" s="335">
        <v>98.788572203389805</v>
      </c>
      <c r="F104" s="335">
        <v>6725</v>
      </c>
      <c r="G104" s="335">
        <v>4862</v>
      </c>
      <c r="H104" s="335">
        <v>844.79288416225722</v>
      </c>
    </row>
    <row r="105" spans="1:8" ht="15" hidden="1" customHeight="1">
      <c r="A105" s="348">
        <v>4</v>
      </c>
      <c r="B105" s="326" t="s">
        <v>646</v>
      </c>
      <c r="C105" s="334">
        <f t="shared" si="7"/>
        <v>16912.154706688518</v>
      </c>
      <c r="D105" s="335">
        <v>12474</v>
      </c>
      <c r="E105" s="335">
        <v>14.723633898305083</v>
      </c>
      <c r="F105" s="335">
        <v>4011</v>
      </c>
      <c r="G105" s="335">
        <v>232</v>
      </c>
      <c r="H105" s="335">
        <v>180.43107279021052</v>
      </c>
    </row>
    <row r="106" spans="1:8" ht="15" hidden="1" customHeight="1">
      <c r="A106" s="348">
        <v>5</v>
      </c>
      <c r="B106" s="326" t="s">
        <v>647</v>
      </c>
      <c r="C106" s="334">
        <f t="shared" si="7"/>
        <v>12080.111539881398</v>
      </c>
      <c r="D106" s="335">
        <v>8563</v>
      </c>
      <c r="E106" s="335">
        <v>29.37715525423728</v>
      </c>
      <c r="F106" s="335">
        <v>2210</v>
      </c>
      <c r="G106" s="335">
        <v>230</v>
      </c>
      <c r="H106" s="335">
        <v>1047.7343846271617</v>
      </c>
    </row>
    <row r="107" spans="1:8" ht="15" hidden="1" customHeight="1">
      <c r="A107" s="348">
        <v>6</v>
      </c>
      <c r="B107" s="326" t="s">
        <v>648</v>
      </c>
      <c r="C107" s="334">
        <f t="shared" si="7"/>
        <v>67695.917530336767</v>
      </c>
      <c r="D107" s="335">
        <v>56801</v>
      </c>
      <c r="E107" s="335">
        <v>64.854101694915244</v>
      </c>
      <c r="F107" s="335">
        <v>7040</v>
      </c>
      <c r="G107" s="335">
        <v>2878</v>
      </c>
      <c r="H107" s="335">
        <v>912.06342864184433</v>
      </c>
    </row>
    <row r="108" spans="1:8" ht="15" hidden="1" customHeight="1">
      <c r="A108" s="348">
        <v>7</v>
      </c>
      <c r="B108" s="326" t="s">
        <v>649</v>
      </c>
      <c r="C108" s="334">
        <f t="shared" si="7"/>
        <v>349476.5222043547</v>
      </c>
      <c r="D108" s="335">
        <v>324443</v>
      </c>
      <c r="E108" s="335">
        <v>111.05826711864405</v>
      </c>
      <c r="F108" s="335">
        <v>7591</v>
      </c>
      <c r="G108" s="335">
        <v>15659</v>
      </c>
      <c r="H108" s="335">
        <v>1672.4639372360407</v>
      </c>
    </row>
    <row r="109" spans="1:8" ht="15" hidden="1" customHeight="1">
      <c r="A109" s="348">
        <v>8</v>
      </c>
      <c r="B109" s="326" t="s">
        <v>650</v>
      </c>
      <c r="C109" s="334">
        <f t="shared" si="7"/>
        <v>37757.956708085083</v>
      </c>
      <c r="D109" s="335">
        <v>32177</v>
      </c>
      <c r="E109" s="335">
        <v>59.28015457627118</v>
      </c>
      <c r="F109" s="335">
        <v>1767</v>
      </c>
      <c r="G109" s="335">
        <v>3111</v>
      </c>
      <c r="H109" s="335">
        <v>643.67655350881455</v>
      </c>
    </row>
    <row r="110" spans="1:8" ht="15" hidden="1" customHeight="1">
      <c r="A110" s="348">
        <v>9</v>
      </c>
      <c r="B110" s="326" t="s">
        <v>651</v>
      </c>
      <c r="C110" s="334">
        <f t="shared" si="7"/>
        <v>24356.192292455817</v>
      </c>
      <c r="D110" s="335">
        <v>22503</v>
      </c>
      <c r="E110" s="335">
        <v>16.336222372881352</v>
      </c>
      <c r="F110" s="335">
        <v>1029</v>
      </c>
      <c r="G110" s="335">
        <v>781</v>
      </c>
      <c r="H110" s="335">
        <v>26.856070082935958</v>
      </c>
    </row>
    <row r="111" spans="1:8" ht="15" hidden="1" customHeight="1">
      <c r="A111" s="348">
        <v>10</v>
      </c>
      <c r="B111" s="326" t="s">
        <v>652</v>
      </c>
      <c r="C111" s="334">
        <f t="shared" si="7"/>
        <v>10148.471985170654</v>
      </c>
      <c r="D111" s="335">
        <v>9443</v>
      </c>
      <c r="E111" s="335">
        <v>1.7528135593220338</v>
      </c>
      <c r="F111" s="335">
        <v>415</v>
      </c>
      <c r="G111" s="335">
        <v>249</v>
      </c>
      <c r="H111" s="335">
        <v>39.71917161133247</v>
      </c>
    </row>
    <row r="112" spans="1:8" ht="15" hidden="1" customHeight="1">
      <c r="A112" s="348">
        <v>11</v>
      </c>
      <c r="B112" s="326" t="s">
        <v>653</v>
      </c>
      <c r="C112" s="334">
        <f t="shared" si="7"/>
        <v>16998.231980333516</v>
      </c>
      <c r="D112" s="335">
        <v>16278</v>
      </c>
      <c r="E112" s="335">
        <v>6.2400162711864402</v>
      </c>
      <c r="F112" s="335">
        <v>216</v>
      </c>
      <c r="G112" s="335">
        <v>482</v>
      </c>
      <c r="H112" s="335">
        <v>15.991964062330794</v>
      </c>
    </row>
    <row r="113" spans="1:8" ht="15" hidden="1" customHeight="1">
      <c r="A113" s="348">
        <v>12</v>
      </c>
      <c r="B113" s="326" t="s">
        <v>654</v>
      </c>
      <c r="C113" s="334">
        <f t="shared" si="7"/>
        <v>6468.4017400603525</v>
      </c>
      <c r="D113" s="335">
        <v>5930</v>
      </c>
      <c r="E113" s="335">
        <v>3.1550644067796609</v>
      </c>
      <c r="F113" s="335">
        <v>372</v>
      </c>
      <c r="G113" s="335">
        <v>135</v>
      </c>
      <c r="H113" s="335">
        <v>28.246675653573412</v>
      </c>
    </row>
    <row r="114" spans="1:8" ht="15" hidden="1" customHeight="1">
      <c r="A114" s="348">
        <v>13</v>
      </c>
      <c r="B114" s="326" t="s">
        <v>655</v>
      </c>
      <c r="C114" s="334">
        <f t="shared" si="7"/>
        <v>13389.662051183708</v>
      </c>
      <c r="D114" s="335">
        <v>12815</v>
      </c>
      <c r="E114" s="335">
        <v>0.66606915254237276</v>
      </c>
      <c r="F114" s="335">
        <v>137</v>
      </c>
      <c r="G114" s="335">
        <v>429</v>
      </c>
      <c r="H114" s="335">
        <v>7.9959820311653971</v>
      </c>
    </row>
    <row r="115" spans="1:8" ht="15" hidden="1" customHeight="1">
      <c r="A115" s="348">
        <v>14</v>
      </c>
      <c r="B115" s="326" t="s">
        <v>656</v>
      </c>
      <c r="C115" s="334">
        <f t="shared" si="7"/>
        <v>76725.537233264185</v>
      </c>
      <c r="D115" s="335">
        <v>69866</v>
      </c>
      <c r="E115" s="335">
        <v>49.569567457627109</v>
      </c>
      <c r="F115" s="335">
        <v>3139</v>
      </c>
      <c r="G115" s="335">
        <v>3174</v>
      </c>
      <c r="H115" s="335">
        <v>496.96766580656248</v>
      </c>
    </row>
    <row r="116" spans="1:8" ht="15" hidden="1" customHeight="1">
      <c r="A116" s="348">
        <v>15</v>
      </c>
      <c r="B116" s="326" t="s">
        <v>657</v>
      </c>
      <c r="C116" s="334">
        <f t="shared" si="7"/>
        <v>84815.340531118287</v>
      </c>
      <c r="D116" s="335">
        <v>84165</v>
      </c>
      <c r="E116" s="335">
        <v>2.7343891525423722</v>
      </c>
      <c r="F116" s="335">
        <v>71</v>
      </c>
      <c r="G116" s="335">
        <v>485</v>
      </c>
      <c r="H116" s="335">
        <v>91.606141965742708</v>
      </c>
    </row>
    <row r="117" spans="1:8" ht="15" hidden="1" customHeight="1">
      <c r="A117" s="348">
        <v>16</v>
      </c>
      <c r="B117" s="326" t="s">
        <v>636</v>
      </c>
      <c r="C117" s="334">
        <f t="shared" si="7"/>
        <v>58428.362624460089</v>
      </c>
      <c r="D117" s="335">
        <v>40265</v>
      </c>
      <c r="E117" s="335">
        <v>333.70064542372876</v>
      </c>
      <c r="F117" s="335">
        <v>6029</v>
      </c>
      <c r="G117" s="335">
        <v>4033</v>
      </c>
      <c r="H117" s="335">
        <v>7767.6619790363593</v>
      </c>
    </row>
    <row r="118" spans="1:8" ht="15" hidden="1" customHeight="1">
      <c r="A118" s="348">
        <v>17</v>
      </c>
      <c r="B118" s="326" t="s">
        <v>637</v>
      </c>
      <c r="C118" s="334">
        <f t="shared" si="7"/>
        <v>4655.5394624555774</v>
      </c>
      <c r="D118" s="335">
        <v>2807</v>
      </c>
      <c r="E118" s="335">
        <v>1.5424759322033896</v>
      </c>
      <c r="F118" s="335">
        <v>80</v>
      </c>
      <c r="G118" s="335">
        <v>1761</v>
      </c>
      <c r="H118" s="335">
        <v>5.9969865233740487</v>
      </c>
    </row>
    <row r="119" spans="1:8" ht="15" hidden="1" customHeight="1">
      <c r="A119" s="348">
        <v>18</v>
      </c>
      <c r="B119" s="326" t="s">
        <v>658</v>
      </c>
      <c r="C119" s="334">
        <f t="shared" si="7"/>
        <v>93350.644564650589</v>
      </c>
      <c r="D119" s="335">
        <v>89774</v>
      </c>
      <c r="E119" s="335">
        <v>23.06702644067796</v>
      </c>
      <c r="F119" s="335">
        <v>1348</v>
      </c>
      <c r="G119" s="335">
        <v>1884</v>
      </c>
      <c r="H119" s="335">
        <v>321.57753820991275</v>
      </c>
    </row>
    <row r="120" spans="1:8" ht="15" hidden="1" customHeight="1">
      <c r="A120" s="348">
        <v>19</v>
      </c>
      <c r="B120" s="326" t="s">
        <v>659</v>
      </c>
      <c r="C120" s="334">
        <f t="shared" si="7"/>
        <v>9278.0212521750182</v>
      </c>
      <c r="D120" s="335">
        <v>7207</v>
      </c>
      <c r="E120" s="335">
        <v>19.351061694915252</v>
      </c>
      <c r="F120" s="335">
        <v>314</v>
      </c>
      <c r="G120" s="335">
        <v>1687</v>
      </c>
      <c r="H120" s="335">
        <v>50.67019048010247</v>
      </c>
    </row>
    <row r="121" spans="1:8" ht="15" hidden="1" customHeight="1">
      <c r="A121" s="348">
        <v>20</v>
      </c>
      <c r="B121" s="326" t="s">
        <v>660</v>
      </c>
      <c r="C121" s="334">
        <f t="shared" si="7"/>
        <v>570748.27410821267</v>
      </c>
      <c r="D121" s="335">
        <v>511809</v>
      </c>
      <c r="E121" s="335">
        <v>406.65274576271185</v>
      </c>
      <c r="F121" s="335">
        <v>27924</v>
      </c>
      <c r="G121" s="335">
        <v>25875</v>
      </c>
      <c r="H121" s="335">
        <v>4733.6213624499151</v>
      </c>
    </row>
    <row r="122" spans="1:8" ht="15" hidden="1" customHeight="1">
      <c r="A122" s="348">
        <v>21</v>
      </c>
      <c r="B122" s="326" t="s">
        <v>661</v>
      </c>
      <c r="C122" s="334">
        <f t="shared" si="7"/>
        <v>3336.9835078759261</v>
      </c>
      <c r="D122" s="335">
        <v>3051</v>
      </c>
      <c r="E122" s="335">
        <v>6.415297627118643</v>
      </c>
      <c r="F122" s="335">
        <v>144</v>
      </c>
      <c r="G122" s="335">
        <v>55</v>
      </c>
      <c r="H122" s="335">
        <v>80.568210248807858</v>
      </c>
    </row>
    <row r="123" spans="1:8" ht="15" hidden="1" customHeight="1">
      <c r="A123" s="348">
        <v>22</v>
      </c>
      <c r="B123" s="283" t="s">
        <v>662</v>
      </c>
      <c r="C123" s="337">
        <f t="shared" si="7"/>
        <v>33423977.806602176</v>
      </c>
      <c r="D123" s="339">
        <v>29493139</v>
      </c>
      <c r="E123" s="339">
        <v>10894.297171525423</v>
      </c>
      <c r="F123" s="339">
        <v>81816</v>
      </c>
      <c r="G123" s="339">
        <v>3834470</v>
      </c>
      <c r="H123" s="339">
        <v>3658.5094306508286</v>
      </c>
    </row>
    <row r="124" spans="1:8" ht="15" hidden="1" customHeight="1">
      <c r="A124" s="348">
        <v>23</v>
      </c>
      <c r="B124" s="326" t="s">
        <v>642</v>
      </c>
      <c r="C124" s="334">
        <f t="shared" si="7"/>
        <v>22509.545959367679</v>
      </c>
      <c r="D124" s="335">
        <v>18821</v>
      </c>
      <c r="E124" s="335">
        <v>5.6090033898305078</v>
      </c>
      <c r="F124" s="335">
        <v>129</v>
      </c>
      <c r="G124" s="335">
        <v>3515</v>
      </c>
      <c r="H124" s="335">
        <v>38.936955977848896</v>
      </c>
    </row>
    <row r="125" spans="1:8" ht="15" hidden="1" customHeight="1">
      <c r="A125" s="349"/>
      <c r="B125" s="329" t="s">
        <v>643</v>
      </c>
      <c r="C125" s="337">
        <f t="shared" ref="C125:H125" si="8">SUM(C102:C124)</f>
        <v>35141039.332018986</v>
      </c>
      <c r="D125" s="328">
        <f t="shared" si="8"/>
        <v>31035696</v>
      </c>
      <c r="E125" s="328">
        <f t="shared" si="8"/>
        <v>19949.332018983048</v>
      </c>
      <c r="F125" s="328">
        <f t="shared" si="8"/>
        <v>153562</v>
      </c>
      <c r="G125" s="328">
        <f t="shared" si="8"/>
        <v>3908557</v>
      </c>
      <c r="H125" s="328">
        <f t="shared" si="8"/>
        <v>23275</v>
      </c>
    </row>
    <row r="126" spans="1:8" ht="21.75" hidden="1" customHeight="1">
      <c r="A126" s="306"/>
      <c r="C126" s="332">
        <v>41275</v>
      </c>
      <c r="D126" s="332"/>
      <c r="E126" s="332"/>
      <c r="F126" s="332"/>
      <c r="G126" s="332"/>
      <c r="H126" s="332"/>
    </row>
    <row r="127" spans="1:8" hidden="1">
      <c r="A127" s="348">
        <v>1</v>
      </c>
      <c r="B127" s="326" t="s">
        <v>644</v>
      </c>
      <c r="C127" s="334">
        <f t="shared" ref="C127:C149" si="9">SUM(D127:H127)</f>
        <v>26348.837985493712</v>
      </c>
      <c r="D127" s="335">
        <v>14152</v>
      </c>
      <c r="E127" s="335">
        <v>8364.126388067798</v>
      </c>
      <c r="F127" s="335">
        <v>823</v>
      </c>
      <c r="G127" s="335">
        <v>2475</v>
      </c>
      <c r="H127" s="335">
        <v>534.71159742591374</v>
      </c>
    </row>
    <row r="128" spans="1:8" ht="13.5" hidden="1" customHeight="1">
      <c r="A128" s="348">
        <v>2</v>
      </c>
      <c r="B128" s="326" t="s">
        <v>618</v>
      </c>
      <c r="C128" s="334">
        <f t="shared" si="9"/>
        <v>1775.6557030468302</v>
      </c>
      <c r="D128" s="335">
        <v>1453</v>
      </c>
      <c r="E128" s="335">
        <v>9.3143484745762724</v>
      </c>
      <c r="F128" s="335">
        <v>168</v>
      </c>
      <c r="G128" s="335">
        <v>69</v>
      </c>
      <c r="H128" s="335">
        <v>76.341354572253948</v>
      </c>
    </row>
    <row r="129" spans="1:8" hidden="1">
      <c r="A129" s="348">
        <v>3</v>
      </c>
      <c r="B129" s="326" t="s">
        <v>645</v>
      </c>
      <c r="C129" s="334">
        <f t="shared" si="9"/>
        <v>203770.50485550801</v>
      </c>
      <c r="D129" s="335">
        <v>190802</v>
      </c>
      <c r="E129" s="335">
        <v>110.90020013559322</v>
      </c>
      <c r="F129" s="335">
        <v>6561</v>
      </c>
      <c r="G129" s="335">
        <v>5498</v>
      </c>
      <c r="H129" s="335">
        <v>798.60465537240759</v>
      </c>
    </row>
    <row r="130" spans="1:8" hidden="1">
      <c r="A130" s="348">
        <v>4</v>
      </c>
      <c r="B130" s="326" t="s">
        <v>646</v>
      </c>
      <c r="C130" s="334">
        <f t="shared" si="9"/>
        <v>17612.966121011039</v>
      </c>
      <c r="D130" s="335">
        <v>12868</v>
      </c>
      <c r="E130" s="335">
        <v>17.399995661016948</v>
      </c>
      <c r="F130" s="335">
        <v>4260</v>
      </c>
      <c r="G130" s="335">
        <v>290</v>
      </c>
      <c r="H130" s="335">
        <v>177.56612535002103</v>
      </c>
    </row>
    <row r="131" spans="1:8" hidden="1">
      <c r="A131" s="348">
        <v>5</v>
      </c>
      <c r="B131" s="326" t="s">
        <v>647</v>
      </c>
      <c r="C131" s="334">
        <f t="shared" si="9"/>
        <v>11183.82343551028</v>
      </c>
      <c r="D131" s="335">
        <v>7874</v>
      </c>
      <c r="E131" s="335">
        <v>32.382224271186445</v>
      </c>
      <c r="F131" s="335">
        <v>2097</v>
      </c>
      <c r="G131" s="335">
        <v>224</v>
      </c>
      <c r="H131" s="335">
        <v>956.44121123909315</v>
      </c>
    </row>
    <row r="132" spans="1:8" hidden="1">
      <c r="A132" s="348">
        <v>6</v>
      </c>
      <c r="B132" s="326" t="s">
        <v>648</v>
      </c>
      <c r="C132" s="334">
        <f t="shared" si="9"/>
        <v>67246.07824973097</v>
      </c>
      <c r="D132" s="335">
        <v>56337</v>
      </c>
      <c r="E132" s="335">
        <v>73.286086508474568</v>
      </c>
      <c r="F132" s="335">
        <v>6918</v>
      </c>
      <c r="G132" s="335">
        <v>3048</v>
      </c>
      <c r="H132" s="335">
        <v>869.79216322248419</v>
      </c>
    </row>
    <row r="133" spans="1:8" hidden="1">
      <c r="A133" s="348">
        <v>7</v>
      </c>
      <c r="B133" s="326" t="s">
        <v>649</v>
      </c>
      <c r="C133" s="334">
        <f t="shared" si="9"/>
        <v>351677.15697395714</v>
      </c>
      <c r="D133" s="335">
        <v>325606</v>
      </c>
      <c r="E133" s="335">
        <v>123.70247484745765</v>
      </c>
      <c r="F133" s="335">
        <v>7541</v>
      </c>
      <c r="G133" s="335">
        <v>16845</v>
      </c>
      <c r="H133" s="335">
        <v>1561.4544991097089</v>
      </c>
    </row>
    <row r="134" spans="1:8" hidden="1">
      <c r="A134" s="348">
        <v>8</v>
      </c>
      <c r="B134" s="326" t="s">
        <v>650</v>
      </c>
      <c r="C134" s="334">
        <f t="shared" si="9"/>
        <v>36810.68717372659</v>
      </c>
      <c r="D134" s="335">
        <v>31324</v>
      </c>
      <c r="E134" s="335">
        <v>65.358981423728821</v>
      </c>
      <c r="F134" s="335">
        <v>1738</v>
      </c>
      <c r="G134" s="335">
        <v>3073</v>
      </c>
      <c r="H134" s="335">
        <v>610.32819230286157</v>
      </c>
    </row>
    <row r="135" spans="1:8" hidden="1">
      <c r="A135" s="348">
        <v>9</v>
      </c>
      <c r="B135" s="326" t="s">
        <v>651</v>
      </c>
      <c r="C135" s="334">
        <f t="shared" si="9"/>
        <v>24541.440696164042</v>
      </c>
      <c r="D135" s="335">
        <v>22625</v>
      </c>
      <c r="E135" s="335">
        <v>17.637808813559321</v>
      </c>
      <c r="F135" s="335">
        <v>1046</v>
      </c>
      <c r="G135" s="335">
        <v>828</v>
      </c>
      <c r="H135" s="335">
        <v>24.802887350479129</v>
      </c>
    </row>
    <row r="136" spans="1:8" hidden="1">
      <c r="A136" s="348">
        <v>10</v>
      </c>
      <c r="B136" s="326" t="s">
        <v>652</v>
      </c>
      <c r="C136" s="334">
        <f t="shared" si="9"/>
        <v>11600.642837675408</v>
      </c>
      <c r="D136" s="335">
        <v>10832</v>
      </c>
      <c r="E136" s="335">
        <v>1.9817762711864408</v>
      </c>
      <c r="F136" s="335">
        <v>405</v>
      </c>
      <c r="G136" s="335">
        <v>328</v>
      </c>
      <c r="H136" s="335">
        <v>33.661061404221684</v>
      </c>
    </row>
    <row r="137" spans="1:8" hidden="1">
      <c r="A137" s="348">
        <v>11</v>
      </c>
      <c r="B137" s="326" t="s">
        <v>653</v>
      </c>
      <c r="C137" s="334">
        <f t="shared" si="9"/>
        <v>17446.271610949392</v>
      </c>
      <c r="D137" s="335">
        <v>16696</v>
      </c>
      <c r="E137" s="335">
        <v>6.8569458983050851</v>
      </c>
      <c r="F137" s="335">
        <v>218</v>
      </c>
      <c r="G137" s="335">
        <v>511</v>
      </c>
      <c r="H137" s="335">
        <v>14.414665051090145</v>
      </c>
    </row>
    <row r="138" spans="1:8" hidden="1">
      <c r="A138" s="348">
        <v>12</v>
      </c>
      <c r="B138" s="326" t="s">
        <v>654</v>
      </c>
      <c r="C138" s="334">
        <f t="shared" si="9"/>
        <v>8602.6591896531445</v>
      </c>
      <c r="D138" s="335">
        <v>7878</v>
      </c>
      <c r="E138" s="335">
        <v>4.3599077966101696</v>
      </c>
      <c r="F138" s="335">
        <v>504</v>
      </c>
      <c r="G138" s="335">
        <v>189</v>
      </c>
      <c r="H138" s="335">
        <v>27.299281856533849</v>
      </c>
    </row>
    <row r="139" spans="1:8" hidden="1">
      <c r="A139" s="348">
        <v>13</v>
      </c>
      <c r="B139" s="326" t="s">
        <v>655</v>
      </c>
      <c r="C139" s="334">
        <f t="shared" si="9"/>
        <v>18661.101354521914</v>
      </c>
      <c r="D139" s="335">
        <v>17818</v>
      </c>
      <c r="E139" s="335">
        <v>1.1494302372881355</v>
      </c>
      <c r="F139" s="335">
        <v>188</v>
      </c>
      <c r="G139" s="335">
        <v>643</v>
      </c>
      <c r="H139" s="335">
        <v>10.95192428462715</v>
      </c>
    </row>
    <row r="140" spans="1:8" hidden="1">
      <c r="A140" s="348">
        <v>14</v>
      </c>
      <c r="B140" s="326" t="s">
        <v>656</v>
      </c>
      <c r="C140" s="334">
        <f t="shared" si="9"/>
        <v>78327.001533933435</v>
      </c>
      <c r="D140" s="335">
        <v>70901</v>
      </c>
      <c r="E140" s="335">
        <v>60.999073627118648</v>
      </c>
      <c r="F140" s="335">
        <v>3397</v>
      </c>
      <c r="G140" s="335">
        <v>3456</v>
      </c>
      <c r="H140" s="335">
        <v>512.00246030631922</v>
      </c>
    </row>
    <row r="141" spans="1:8" hidden="1">
      <c r="A141" s="348">
        <v>15</v>
      </c>
      <c r="B141" s="326" t="s">
        <v>657</v>
      </c>
      <c r="C141" s="334">
        <f t="shared" si="9"/>
        <v>79403.399021784862</v>
      </c>
      <c r="D141" s="335">
        <v>78676</v>
      </c>
      <c r="E141" s="335">
        <v>3.4482907118644075</v>
      </c>
      <c r="F141" s="335">
        <v>92</v>
      </c>
      <c r="G141" s="335">
        <v>542</v>
      </c>
      <c r="H141" s="335">
        <v>89.95073107300388</v>
      </c>
    </row>
    <row r="142" spans="1:8" hidden="1">
      <c r="A142" s="348">
        <v>16</v>
      </c>
      <c r="B142" s="326" t="s">
        <v>636</v>
      </c>
      <c r="C142" s="334">
        <f t="shared" si="9"/>
        <v>56767.440907259872</v>
      </c>
      <c r="D142" s="335">
        <v>38849</v>
      </c>
      <c r="E142" s="335">
        <v>366.35116149152543</v>
      </c>
      <c r="F142" s="335">
        <v>6174</v>
      </c>
      <c r="G142" s="335">
        <v>4092</v>
      </c>
      <c r="H142" s="335">
        <v>7286.0897457683468</v>
      </c>
    </row>
    <row r="143" spans="1:8" hidden="1">
      <c r="A143" s="348">
        <v>17</v>
      </c>
      <c r="B143" s="326" t="s">
        <v>637</v>
      </c>
      <c r="C143" s="334">
        <f t="shared" si="9"/>
        <v>5163.6993249786019</v>
      </c>
      <c r="D143" s="335">
        <v>3130</v>
      </c>
      <c r="E143" s="335">
        <v>1.9817762711864408</v>
      </c>
      <c r="F143" s="335">
        <v>86</v>
      </c>
      <c r="G143" s="335">
        <v>1940</v>
      </c>
      <c r="H143" s="335">
        <v>5.717548707415645</v>
      </c>
    </row>
    <row r="144" spans="1:8" hidden="1">
      <c r="A144" s="348">
        <v>18</v>
      </c>
      <c r="B144" s="326" t="s">
        <v>658</v>
      </c>
      <c r="C144" s="334">
        <f t="shared" si="9"/>
        <v>99719.032301179439</v>
      </c>
      <c r="D144" s="335">
        <v>96029</v>
      </c>
      <c r="E144" s="335">
        <v>25.842362576271189</v>
      </c>
      <c r="F144" s="335">
        <v>1399</v>
      </c>
      <c r="G144" s="335">
        <v>1950</v>
      </c>
      <c r="H144" s="335">
        <v>315.18993860316664</v>
      </c>
    </row>
    <row r="145" spans="1:8" hidden="1">
      <c r="A145" s="348">
        <v>19</v>
      </c>
      <c r="B145" s="326" t="s">
        <v>659</v>
      </c>
      <c r="C145" s="334">
        <f t="shared" si="9"/>
        <v>9081.9992032313821</v>
      </c>
      <c r="D145" s="335">
        <v>7139</v>
      </c>
      <c r="E145" s="335">
        <v>21.601361355932205</v>
      </c>
      <c r="F145" s="335">
        <v>325</v>
      </c>
      <c r="G145" s="335">
        <v>1548</v>
      </c>
      <c r="H145" s="335">
        <v>48.397841875447916</v>
      </c>
    </row>
    <row r="146" spans="1:8" hidden="1">
      <c r="A146" s="348">
        <v>20</v>
      </c>
      <c r="B146" s="326" t="s">
        <v>660</v>
      </c>
      <c r="C146" s="334">
        <f t="shared" si="9"/>
        <v>546486.71224801533</v>
      </c>
      <c r="D146" s="335">
        <v>489182</v>
      </c>
      <c r="E146" s="335">
        <v>448.15888596610176</v>
      </c>
      <c r="F146" s="335">
        <v>26631</v>
      </c>
      <c r="G146" s="335">
        <v>25896</v>
      </c>
      <c r="H146" s="335">
        <v>4329.5533620492215</v>
      </c>
    </row>
    <row r="147" spans="1:8" hidden="1">
      <c r="A147" s="348">
        <v>21</v>
      </c>
      <c r="B147" s="326" t="s">
        <v>661</v>
      </c>
      <c r="C147" s="334">
        <f t="shared" si="9"/>
        <v>3581.6969894179251</v>
      </c>
      <c r="D147" s="335">
        <v>3258</v>
      </c>
      <c r="E147" s="335">
        <v>8.7198155932203392</v>
      </c>
      <c r="F147" s="335">
        <v>160</v>
      </c>
      <c r="G147" s="335">
        <v>61</v>
      </c>
      <c r="H147" s="335">
        <v>93.977173824705019</v>
      </c>
    </row>
    <row r="148" spans="1:8" hidden="1">
      <c r="A148" s="348">
        <v>22</v>
      </c>
      <c r="B148" s="283" t="s">
        <v>662</v>
      </c>
      <c r="C148" s="337">
        <f t="shared" si="9"/>
        <v>33329946.775891822</v>
      </c>
      <c r="D148" s="339">
        <v>29327252</v>
      </c>
      <c r="E148" s="339">
        <v>12576.035132745763</v>
      </c>
      <c r="F148" s="339">
        <v>80287</v>
      </c>
      <c r="G148" s="339">
        <v>3906436</v>
      </c>
      <c r="H148" s="339">
        <v>3395.7407590746884</v>
      </c>
    </row>
    <row r="149" spans="1:8" hidden="1">
      <c r="A149" s="348">
        <v>23</v>
      </c>
      <c r="B149" s="326" t="s">
        <v>642</v>
      </c>
      <c r="C149" s="334">
        <f t="shared" si="9"/>
        <v>22772.599429260736</v>
      </c>
      <c r="D149" s="335">
        <v>19040</v>
      </c>
      <c r="E149" s="335">
        <v>5.5886090847457632</v>
      </c>
      <c r="F149" s="335">
        <v>123</v>
      </c>
      <c r="G149" s="335">
        <v>3578</v>
      </c>
      <c r="H149" s="335">
        <v>26.01082017598948</v>
      </c>
    </row>
    <row r="150" spans="1:8" hidden="1">
      <c r="A150" s="349"/>
      <c r="B150" s="329" t="s">
        <v>643</v>
      </c>
      <c r="C150" s="337">
        <f t="shared" ref="C150:H150" si="10">SUM(C127:C149)</f>
        <v>35028528.183037825</v>
      </c>
      <c r="D150" s="328">
        <f t="shared" si="10"/>
        <v>30849721</v>
      </c>
      <c r="E150" s="328">
        <f t="shared" si="10"/>
        <v>22347.183037830513</v>
      </c>
      <c r="F150" s="328">
        <f t="shared" si="10"/>
        <v>151141</v>
      </c>
      <c r="G150" s="328">
        <f t="shared" si="10"/>
        <v>3983520</v>
      </c>
      <c r="H150" s="328">
        <f t="shared" si="10"/>
        <v>21799.000000000004</v>
      </c>
    </row>
    <row r="151" spans="1:8" ht="21.75" hidden="1" customHeight="1">
      <c r="A151" s="306"/>
      <c r="C151" s="332">
        <v>41640</v>
      </c>
      <c r="D151" s="332"/>
      <c r="E151" s="332"/>
      <c r="F151" s="332"/>
      <c r="G151" s="332"/>
      <c r="H151" s="332"/>
    </row>
    <row r="152" spans="1:8" hidden="1">
      <c r="A152" s="348">
        <v>1</v>
      </c>
      <c r="B152" s="326" t="s">
        <v>644</v>
      </c>
      <c r="C152" s="334">
        <f t="shared" ref="C152:C174" si="11">SUM(D152:H152)</f>
        <v>25900.242466880827</v>
      </c>
      <c r="D152" s="335">
        <v>13551</v>
      </c>
      <c r="E152" s="335">
        <v>8640.0335032156745</v>
      </c>
      <c r="F152" s="335">
        <v>747</v>
      </c>
      <c r="G152" s="335">
        <v>2428</v>
      </c>
      <c r="H152" s="335">
        <v>534.20896366515603</v>
      </c>
    </row>
    <row r="153" spans="1:8" hidden="1">
      <c r="A153" s="348">
        <v>2</v>
      </c>
      <c r="B153" s="326" t="s">
        <v>618</v>
      </c>
      <c r="C153" s="334">
        <f t="shared" si="11"/>
        <v>1578.6646535541606</v>
      </c>
      <c r="D153" s="335">
        <v>1284</v>
      </c>
      <c r="E153" s="335">
        <v>9.9025924147104369</v>
      </c>
      <c r="F153" s="335">
        <v>145</v>
      </c>
      <c r="G153" s="335">
        <v>69</v>
      </c>
      <c r="H153" s="335">
        <v>70.762061139450196</v>
      </c>
    </row>
    <row r="154" spans="1:8" hidden="1">
      <c r="A154" s="348">
        <v>3</v>
      </c>
      <c r="B154" s="326" t="s">
        <v>645</v>
      </c>
      <c r="C154" s="334">
        <f t="shared" si="11"/>
        <v>199494.27218033368</v>
      </c>
      <c r="D154" s="335">
        <v>186878</v>
      </c>
      <c r="E154" s="335">
        <v>120.7770332501583</v>
      </c>
      <c r="F154" s="335">
        <v>6286</v>
      </c>
      <c r="G154" s="335">
        <v>5463</v>
      </c>
      <c r="H154" s="335">
        <v>746.49514708350671</v>
      </c>
    </row>
    <row r="155" spans="1:8" hidden="1">
      <c r="A155" s="348">
        <v>4</v>
      </c>
      <c r="B155" s="326" t="s">
        <v>646</v>
      </c>
      <c r="C155" s="334">
        <f t="shared" si="11"/>
        <v>13264.835651666343</v>
      </c>
      <c r="D155" s="335">
        <v>8306</v>
      </c>
      <c r="E155" s="335">
        <v>19.761942067784585</v>
      </c>
      <c r="F155" s="335">
        <v>4430</v>
      </c>
      <c r="G155" s="335">
        <v>337</v>
      </c>
      <c r="H155" s="335">
        <v>172.073709598558</v>
      </c>
    </row>
    <row r="156" spans="1:8" hidden="1">
      <c r="A156" s="348">
        <v>5</v>
      </c>
      <c r="B156" s="326" t="s">
        <v>647</v>
      </c>
      <c r="C156" s="334">
        <f t="shared" si="11"/>
        <v>8943.5607412336849</v>
      </c>
      <c r="D156" s="335">
        <v>5856</v>
      </c>
      <c r="E156" s="335">
        <v>33.210440936670807</v>
      </c>
      <c r="F156" s="335">
        <v>1944</v>
      </c>
      <c r="G156" s="335">
        <v>223</v>
      </c>
      <c r="H156" s="335">
        <v>887.35030029701318</v>
      </c>
    </row>
    <row r="157" spans="1:8" hidden="1">
      <c r="A157" s="348">
        <v>6</v>
      </c>
      <c r="B157" s="326" t="s">
        <v>648</v>
      </c>
      <c r="C157" s="334">
        <f t="shared" si="11"/>
        <v>62567.667619826818</v>
      </c>
      <c r="D157" s="335">
        <v>53586</v>
      </c>
      <c r="E157" s="335">
        <v>79.869380742227861</v>
      </c>
      <c r="F157" s="335">
        <v>4870</v>
      </c>
      <c r="G157" s="335">
        <v>3208</v>
      </c>
      <c r="H157" s="335">
        <v>823.79823908458661</v>
      </c>
    </row>
    <row r="158" spans="1:8" hidden="1">
      <c r="A158" s="348">
        <v>7</v>
      </c>
      <c r="B158" s="326" t="s">
        <v>649</v>
      </c>
      <c r="C158" s="334">
        <f t="shared" si="11"/>
        <v>335054.10711073171</v>
      </c>
      <c r="D158" s="335">
        <v>309637</v>
      </c>
      <c r="E158" s="335">
        <v>134.26877488068081</v>
      </c>
      <c r="F158" s="335">
        <v>7127</v>
      </c>
      <c r="G158" s="335">
        <v>16707</v>
      </c>
      <c r="H158" s="335">
        <v>1448.8383358510118</v>
      </c>
    </row>
    <row r="159" spans="1:8" hidden="1">
      <c r="A159" s="348">
        <v>8</v>
      </c>
      <c r="B159" s="326" t="s">
        <v>650</v>
      </c>
      <c r="C159" s="334">
        <f t="shared" si="11"/>
        <v>31635.712218234992</v>
      </c>
      <c r="D159" s="335">
        <v>26272</v>
      </c>
      <c r="E159" s="335">
        <v>69.750574519335956</v>
      </c>
      <c r="F159" s="335">
        <v>1738</v>
      </c>
      <c r="G159" s="335">
        <v>2986</v>
      </c>
      <c r="H159" s="335">
        <v>569.96164371565555</v>
      </c>
    </row>
    <row r="160" spans="1:8" hidden="1">
      <c r="A160" s="348">
        <v>9</v>
      </c>
      <c r="B160" s="326" t="s">
        <v>651</v>
      </c>
      <c r="C160" s="334">
        <f t="shared" si="11"/>
        <v>24137.789466768743</v>
      </c>
      <c r="D160" s="335">
        <v>22145</v>
      </c>
      <c r="E160" s="335">
        <v>18.33493093378701</v>
      </c>
      <c r="F160" s="335">
        <v>1082</v>
      </c>
      <c r="G160" s="335">
        <v>868</v>
      </c>
      <c r="H160" s="335">
        <v>24.454535834957056</v>
      </c>
    </row>
    <row r="161" spans="1:8" hidden="1">
      <c r="A161" s="348">
        <v>10</v>
      </c>
      <c r="B161" s="326" t="s">
        <v>652</v>
      </c>
      <c r="C161" s="334">
        <f t="shared" si="11"/>
        <v>11674.579372901097</v>
      </c>
      <c r="D161" s="335">
        <v>10923</v>
      </c>
      <c r="E161" s="335">
        <v>1.9891670352693451</v>
      </c>
      <c r="F161" s="335">
        <v>353</v>
      </c>
      <c r="G161" s="335">
        <v>365</v>
      </c>
      <c r="H161" s="335">
        <v>31.590205865825983</v>
      </c>
    </row>
    <row r="162" spans="1:8" hidden="1">
      <c r="A162" s="348">
        <v>11</v>
      </c>
      <c r="B162" s="326" t="s">
        <v>653</v>
      </c>
      <c r="C162" s="334">
        <f t="shared" si="11"/>
        <v>16841.041522131236</v>
      </c>
      <c r="D162" s="335">
        <v>16065</v>
      </c>
      <c r="E162" s="335">
        <v>6.9188418618064187</v>
      </c>
      <c r="F162" s="335">
        <v>232</v>
      </c>
      <c r="G162" s="335">
        <v>523</v>
      </c>
      <c r="H162" s="335">
        <v>14.122680269428086</v>
      </c>
    </row>
    <row r="163" spans="1:8" hidden="1">
      <c r="A163" s="348">
        <v>12</v>
      </c>
      <c r="B163" s="326" t="s">
        <v>654</v>
      </c>
      <c r="C163" s="334">
        <f t="shared" si="11"/>
        <v>9988.922317940327</v>
      </c>
      <c r="D163" s="335">
        <v>9025</v>
      </c>
      <c r="E163" s="335">
        <v>5.7512872976265852</v>
      </c>
      <c r="F163" s="335">
        <v>686</v>
      </c>
      <c r="G163" s="335">
        <v>244</v>
      </c>
      <c r="H163" s="335">
        <v>28.17103064270129</v>
      </c>
    </row>
    <row r="164" spans="1:8" hidden="1">
      <c r="A164" s="348">
        <v>13</v>
      </c>
      <c r="B164" s="326" t="s">
        <v>655</v>
      </c>
      <c r="C164" s="334">
        <f t="shared" si="11"/>
        <v>22202.492896881224</v>
      </c>
      <c r="D164" s="335">
        <v>21078</v>
      </c>
      <c r="E164" s="335">
        <v>1.816195988724185</v>
      </c>
      <c r="F164" s="335">
        <v>282</v>
      </c>
      <c r="G164" s="335">
        <v>827</v>
      </c>
      <c r="H164" s="335">
        <v>13.676700892498779</v>
      </c>
    </row>
    <row r="165" spans="1:8" hidden="1">
      <c r="A165" s="348">
        <v>14</v>
      </c>
      <c r="B165" s="326" t="s">
        <v>656</v>
      </c>
      <c r="C165" s="334">
        <f t="shared" si="11"/>
        <v>76712.68268706002</v>
      </c>
      <c r="D165" s="335">
        <v>68331</v>
      </c>
      <c r="E165" s="335">
        <v>69.231661379700469</v>
      </c>
      <c r="F165" s="335">
        <v>3627</v>
      </c>
      <c r="G165" s="335">
        <v>4167</v>
      </c>
      <c r="H165" s="335">
        <v>518.45102568032053</v>
      </c>
    </row>
    <row r="166" spans="1:8" hidden="1">
      <c r="A166" s="348">
        <v>15</v>
      </c>
      <c r="B166" s="326" t="s">
        <v>657</v>
      </c>
      <c r="C166" s="334">
        <f t="shared" si="11"/>
        <v>74683.491688630442</v>
      </c>
      <c r="D166" s="335">
        <v>73447</v>
      </c>
      <c r="E166" s="335">
        <v>4.4107616869015924</v>
      </c>
      <c r="F166" s="335">
        <v>110</v>
      </c>
      <c r="G166" s="335">
        <v>1034</v>
      </c>
      <c r="H166" s="335">
        <v>88.08092694353833</v>
      </c>
    </row>
    <row r="167" spans="1:8" hidden="1">
      <c r="A167" s="348">
        <v>16</v>
      </c>
      <c r="B167" s="326" t="s">
        <v>636</v>
      </c>
      <c r="C167" s="334">
        <f t="shared" si="11"/>
        <v>52163.595374190656</v>
      </c>
      <c r="D167" s="335">
        <v>34645</v>
      </c>
      <c r="E167" s="335">
        <v>385.6389482724353</v>
      </c>
      <c r="F167" s="335">
        <v>6290</v>
      </c>
      <c r="G167" s="335">
        <v>4033</v>
      </c>
      <c r="H167" s="335">
        <v>6809.9564259182234</v>
      </c>
    </row>
    <row r="168" spans="1:8" hidden="1">
      <c r="A168" s="348">
        <v>17</v>
      </c>
      <c r="B168" s="326" t="s">
        <v>637</v>
      </c>
      <c r="C168" s="334">
        <f t="shared" si="11"/>
        <v>5470.8598326980564</v>
      </c>
      <c r="D168" s="335">
        <v>3113</v>
      </c>
      <c r="E168" s="335">
        <v>2.5080801749048267</v>
      </c>
      <c r="F168" s="335">
        <v>113</v>
      </c>
      <c r="G168" s="335">
        <v>2237</v>
      </c>
      <c r="H168" s="335">
        <v>5.3517525231516956</v>
      </c>
    </row>
    <row r="169" spans="1:8" hidden="1">
      <c r="A169" s="348">
        <v>18</v>
      </c>
      <c r="B169" s="326" t="s">
        <v>658</v>
      </c>
      <c r="C169" s="334">
        <f t="shared" si="11"/>
        <v>102167.99438056424</v>
      </c>
      <c r="D169" s="335">
        <v>98350</v>
      </c>
      <c r="E169" s="335">
        <v>28.194280586861154</v>
      </c>
      <c r="F169" s="335">
        <v>1510</v>
      </c>
      <c r="G169" s="335">
        <v>1972</v>
      </c>
      <c r="H169" s="335">
        <v>307.80009997737739</v>
      </c>
    </row>
    <row r="170" spans="1:8" hidden="1">
      <c r="A170" s="348">
        <v>19</v>
      </c>
      <c r="B170" s="326" t="s">
        <v>659</v>
      </c>
      <c r="C170" s="334">
        <f t="shared" si="11"/>
        <v>8418.7435746620158</v>
      </c>
      <c r="D170" s="335">
        <v>6627</v>
      </c>
      <c r="E170" s="335">
        <v>23.740276138323271</v>
      </c>
      <c r="F170" s="335">
        <v>326</v>
      </c>
      <c r="G170" s="335">
        <v>1398</v>
      </c>
      <c r="H170" s="335">
        <v>44.003298523691726</v>
      </c>
    </row>
    <row r="171" spans="1:8" hidden="1">
      <c r="A171" s="348">
        <v>20</v>
      </c>
      <c r="B171" s="326" t="s">
        <v>660</v>
      </c>
      <c r="C171" s="334">
        <f t="shared" si="11"/>
        <v>509549.90143285529</v>
      </c>
      <c r="D171" s="335">
        <v>454091</v>
      </c>
      <c r="E171" s="335">
        <v>472.68662744628728</v>
      </c>
      <c r="F171" s="335">
        <v>25012</v>
      </c>
      <c r="G171" s="335">
        <v>26027</v>
      </c>
      <c r="H171" s="335">
        <v>3947.2148054089948</v>
      </c>
    </row>
    <row r="172" spans="1:8" hidden="1">
      <c r="A172" s="348">
        <v>21</v>
      </c>
      <c r="B172" s="326" t="s">
        <v>661</v>
      </c>
      <c r="C172" s="334">
        <f t="shared" si="11"/>
        <v>3719.6488525190221</v>
      </c>
      <c r="D172" s="335">
        <v>3326</v>
      </c>
      <c r="E172" s="335">
        <v>11.113389740526561</v>
      </c>
      <c r="F172" s="335">
        <v>199</v>
      </c>
      <c r="G172" s="335">
        <v>71</v>
      </c>
      <c r="H172" s="335">
        <v>112.53546277849537</v>
      </c>
    </row>
    <row r="173" spans="1:8" hidden="1">
      <c r="A173" s="348">
        <v>22</v>
      </c>
      <c r="B173" s="283" t="s">
        <v>662</v>
      </c>
      <c r="C173" s="337">
        <f t="shared" si="11"/>
        <v>32590413.791023627</v>
      </c>
      <c r="D173" s="339">
        <v>28517705</v>
      </c>
      <c r="E173" s="339">
        <v>14004.946725622009</v>
      </c>
      <c r="F173" s="339">
        <v>78112</v>
      </c>
      <c r="G173" s="339">
        <v>3977441</v>
      </c>
      <c r="H173" s="339">
        <v>3150.8442980055606</v>
      </c>
    </row>
    <row r="174" spans="1:8" hidden="1">
      <c r="A174" s="348">
        <v>23</v>
      </c>
      <c r="B174" s="326" t="s">
        <v>642</v>
      </c>
      <c r="C174" s="334">
        <f t="shared" si="11"/>
        <v>19569.052880359559</v>
      </c>
      <c r="D174" s="335">
        <v>16085</v>
      </c>
      <c r="E174" s="335">
        <v>5.7945300592628755</v>
      </c>
      <c r="F174" s="335">
        <v>105</v>
      </c>
      <c r="G174" s="335">
        <v>3352</v>
      </c>
      <c r="H174" s="335">
        <v>21.25835030029701</v>
      </c>
    </row>
    <row r="175" spans="1:8" hidden="1">
      <c r="A175" s="349"/>
      <c r="B175" s="329" t="s">
        <v>643</v>
      </c>
      <c r="C175" s="337">
        <f t="shared" ref="C175:H175" si="12">SUM(C152:C174)</f>
        <v>34206153.64994625</v>
      </c>
      <c r="D175" s="328">
        <f t="shared" si="12"/>
        <v>29960326</v>
      </c>
      <c r="E175" s="328">
        <f t="shared" si="12"/>
        <v>24150.649946251666</v>
      </c>
      <c r="F175" s="328">
        <f t="shared" si="12"/>
        <v>145326</v>
      </c>
      <c r="G175" s="328">
        <f t="shared" si="12"/>
        <v>4055980</v>
      </c>
      <c r="H175" s="328">
        <f t="shared" si="12"/>
        <v>20371</v>
      </c>
    </row>
    <row r="176" spans="1:8" ht="24.95" customHeight="1">
      <c r="A176" s="306"/>
      <c r="B176" s="342"/>
      <c r="C176" s="332">
        <v>42005</v>
      </c>
      <c r="D176" s="332"/>
      <c r="E176" s="332"/>
      <c r="F176" s="332"/>
      <c r="G176" s="332"/>
      <c r="H176" s="332"/>
    </row>
    <row r="177" spans="1:8" ht="15" customHeight="1">
      <c r="A177" s="348">
        <v>1</v>
      </c>
      <c r="B177" s="326" t="s">
        <v>644</v>
      </c>
      <c r="C177" s="327">
        <f t="shared" ref="C177:C199" si="13">SUM(D177:H177)</f>
        <v>25015.611888913863</v>
      </c>
      <c r="D177" s="335">
        <v>12358</v>
      </c>
      <c r="E177" s="335">
        <v>9024.8560614729104</v>
      </c>
      <c r="F177" s="335">
        <v>704</v>
      </c>
      <c r="G177" s="335">
        <v>2379</v>
      </c>
      <c r="H177" s="335">
        <v>549.75582744095345</v>
      </c>
    </row>
    <row r="178" spans="1:8" ht="15" customHeight="1">
      <c r="A178" s="348">
        <v>2</v>
      </c>
      <c r="B178" s="326" t="s">
        <v>618</v>
      </c>
      <c r="C178" s="327">
        <f t="shared" si="13"/>
        <v>1454.1858738406395</v>
      </c>
      <c r="D178" s="335">
        <v>1187</v>
      </c>
      <c r="E178" s="335">
        <v>10.453445940744841</v>
      </c>
      <c r="F178" s="335">
        <v>122</v>
      </c>
      <c r="G178" s="335">
        <v>69</v>
      </c>
      <c r="H178" s="335">
        <v>65.732427899894788</v>
      </c>
    </row>
    <row r="179" spans="1:8" ht="15" customHeight="1">
      <c r="A179" s="348">
        <v>3</v>
      </c>
      <c r="B179" s="326" t="s">
        <v>645</v>
      </c>
      <c r="C179" s="327">
        <f t="shared" si="13"/>
        <v>201151.61744477256</v>
      </c>
      <c r="D179" s="335">
        <v>188751</v>
      </c>
      <c r="E179" s="335">
        <v>130.21461427557955</v>
      </c>
      <c r="F179" s="335">
        <v>5197</v>
      </c>
      <c r="G179" s="335">
        <v>6366</v>
      </c>
      <c r="H179" s="335">
        <v>707.40283049697098</v>
      </c>
    </row>
    <row r="180" spans="1:8" ht="15" customHeight="1">
      <c r="A180" s="348">
        <v>4</v>
      </c>
      <c r="B180" s="326" t="s">
        <v>646</v>
      </c>
      <c r="C180" s="327">
        <f t="shared" si="13"/>
        <v>11207.850480602374</v>
      </c>
      <c r="D180" s="335">
        <v>8294</v>
      </c>
      <c r="E180" s="335">
        <v>21.766079219085142</v>
      </c>
      <c r="F180" s="335">
        <v>2368</v>
      </c>
      <c r="G180" s="335">
        <v>353</v>
      </c>
      <c r="H180" s="335">
        <v>171.0844013832878</v>
      </c>
    </row>
    <row r="181" spans="1:8" ht="15" customHeight="1">
      <c r="A181" s="348">
        <v>5</v>
      </c>
      <c r="B181" s="326" t="s">
        <v>647</v>
      </c>
      <c r="C181" s="327">
        <f t="shared" si="13"/>
        <v>7753.2372614822934</v>
      </c>
      <c r="D181" s="335">
        <v>5395</v>
      </c>
      <c r="E181" s="335">
        <v>33.508306166223186</v>
      </c>
      <c r="F181" s="335">
        <v>1283</v>
      </c>
      <c r="G181" s="335">
        <v>219</v>
      </c>
      <c r="H181" s="335">
        <v>822.7289553160698</v>
      </c>
    </row>
    <row r="182" spans="1:8" ht="15" customHeight="1">
      <c r="A182" s="348">
        <v>6</v>
      </c>
      <c r="B182" s="326" t="s">
        <v>648</v>
      </c>
      <c r="C182" s="327">
        <f t="shared" si="13"/>
        <v>63163.753069194259</v>
      </c>
      <c r="D182" s="335">
        <v>53218</v>
      </c>
      <c r="E182" s="335">
        <v>88.591761032065861</v>
      </c>
      <c r="F182" s="335">
        <v>5795</v>
      </c>
      <c r="G182" s="335">
        <v>3283</v>
      </c>
      <c r="H182" s="335">
        <v>779.16130816218799</v>
      </c>
    </row>
    <row r="183" spans="1:8" ht="15" customHeight="1">
      <c r="A183" s="348">
        <v>7</v>
      </c>
      <c r="B183" s="326" t="s">
        <v>649</v>
      </c>
      <c r="C183" s="327">
        <f t="shared" si="13"/>
        <v>342144.41733384406</v>
      </c>
      <c r="D183" s="335">
        <v>317068</v>
      </c>
      <c r="E183" s="335">
        <v>144.48667060563758</v>
      </c>
      <c r="F183" s="335">
        <v>5641</v>
      </c>
      <c r="G183" s="335">
        <v>17919</v>
      </c>
      <c r="H183" s="335">
        <v>1371.930663238373</v>
      </c>
    </row>
    <row r="184" spans="1:8" ht="15" customHeight="1">
      <c r="A184" s="348">
        <v>8</v>
      </c>
      <c r="B184" s="326" t="s">
        <v>650</v>
      </c>
      <c r="C184" s="327">
        <f t="shared" si="13"/>
        <v>36008.738844572836</v>
      </c>
      <c r="D184" s="335">
        <v>31417</v>
      </c>
      <c r="E184" s="335">
        <v>74.797031000671979</v>
      </c>
      <c r="F184" s="335">
        <v>1024</v>
      </c>
      <c r="G184" s="335">
        <v>2956</v>
      </c>
      <c r="H184" s="335">
        <v>536.94181357216473</v>
      </c>
    </row>
    <row r="185" spans="1:8" ht="15" customHeight="1">
      <c r="A185" s="348">
        <v>9</v>
      </c>
      <c r="B185" s="326" t="s">
        <v>651</v>
      </c>
      <c r="C185" s="327">
        <f t="shared" si="13"/>
        <v>24449.744419733826</v>
      </c>
      <c r="D185" s="335">
        <v>22515</v>
      </c>
      <c r="E185" s="335">
        <v>19.809041394562136</v>
      </c>
      <c r="F185" s="335">
        <v>968</v>
      </c>
      <c r="G185" s="335">
        <v>922</v>
      </c>
      <c r="H185" s="335">
        <v>24.935378339264616</v>
      </c>
    </row>
    <row r="186" spans="1:8" ht="15" customHeight="1">
      <c r="A186" s="348">
        <v>10</v>
      </c>
      <c r="B186" s="326" t="s">
        <v>652</v>
      </c>
      <c r="C186" s="327">
        <f t="shared" si="13"/>
        <v>11744.135672045768</v>
      </c>
      <c r="D186" s="335">
        <v>11046</v>
      </c>
      <c r="E186" s="335">
        <v>2.2911662335879104</v>
      </c>
      <c r="F186" s="335">
        <v>261</v>
      </c>
      <c r="G186" s="335">
        <v>407</v>
      </c>
      <c r="H186" s="335">
        <v>27.84450581217882</v>
      </c>
    </row>
    <row r="187" spans="1:8" ht="15" customHeight="1">
      <c r="A187" s="348">
        <v>11</v>
      </c>
      <c r="B187" s="326" t="s">
        <v>653</v>
      </c>
      <c r="C187" s="327">
        <f t="shared" si="13"/>
        <v>17179.887201621415</v>
      </c>
      <c r="D187" s="335">
        <v>16459</v>
      </c>
      <c r="E187" s="335">
        <v>7.1121618500958048</v>
      </c>
      <c r="F187" s="335">
        <v>174</v>
      </c>
      <c r="G187" s="335">
        <v>528</v>
      </c>
      <c r="H187" s="335">
        <v>11.775039771319403</v>
      </c>
    </row>
    <row r="188" spans="1:8" ht="15" customHeight="1">
      <c r="A188" s="348">
        <v>12</v>
      </c>
      <c r="B188" s="326" t="s">
        <v>654</v>
      </c>
      <c r="C188" s="327">
        <f t="shared" si="13"/>
        <v>11423.282615026419</v>
      </c>
      <c r="D188" s="335">
        <v>10473</v>
      </c>
      <c r="E188" s="335">
        <v>7.6372207786263671</v>
      </c>
      <c r="F188" s="335">
        <v>641</v>
      </c>
      <c r="G188" s="335">
        <v>272</v>
      </c>
      <c r="H188" s="335">
        <v>29.645394247792378</v>
      </c>
    </row>
    <row r="189" spans="1:8" ht="15" customHeight="1">
      <c r="A189" s="348">
        <v>13</v>
      </c>
      <c r="B189" s="326" t="s">
        <v>655</v>
      </c>
      <c r="C189" s="327">
        <f t="shared" si="13"/>
        <v>25857.50506041629</v>
      </c>
      <c r="D189" s="335">
        <v>24597</v>
      </c>
      <c r="E189" s="335">
        <v>2.9594230517177174</v>
      </c>
      <c r="F189" s="335">
        <v>218</v>
      </c>
      <c r="G189" s="335">
        <v>1025</v>
      </c>
      <c r="H189" s="335">
        <v>14.545637364571023</v>
      </c>
    </row>
    <row r="190" spans="1:8" ht="15" customHeight="1">
      <c r="A190" s="348">
        <v>14</v>
      </c>
      <c r="B190" s="326" t="s">
        <v>656</v>
      </c>
      <c r="C190" s="327">
        <f t="shared" si="13"/>
        <v>75947.65111248217</v>
      </c>
      <c r="D190" s="335">
        <v>67841</v>
      </c>
      <c r="E190" s="335">
        <v>77.947384571855352</v>
      </c>
      <c r="F190" s="335">
        <v>3072</v>
      </c>
      <c r="G190" s="335">
        <v>4419</v>
      </c>
      <c r="H190" s="335">
        <v>537.70372791030888</v>
      </c>
    </row>
    <row r="191" spans="1:8" ht="15" customHeight="1">
      <c r="A191" s="348">
        <v>15</v>
      </c>
      <c r="B191" s="326" t="s">
        <v>657</v>
      </c>
      <c r="C191" s="327">
        <f t="shared" si="13"/>
        <v>78284.385155551005</v>
      </c>
      <c r="D191" s="335">
        <v>77066</v>
      </c>
      <c r="E191" s="335">
        <v>4.9164608762407243</v>
      </c>
      <c r="F191" s="335">
        <v>59</v>
      </c>
      <c r="G191" s="335">
        <v>1062</v>
      </c>
      <c r="H191" s="335">
        <v>92.468694674772948</v>
      </c>
    </row>
    <row r="192" spans="1:8" ht="15" customHeight="1">
      <c r="A192" s="348">
        <v>16</v>
      </c>
      <c r="B192" s="326" t="s">
        <v>636</v>
      </c>
      <c r="C192" s="327">
        <f t="shared" si="13"/>
        <v>49070.4449174826</v>
      </c>
      <c r="D192" s="335">
        <v>32991</v>
      </c>
      <c r="E192" s="335">
        <v>414.84428616901101</v>
      </c>
      <c r="F192" s="335">
        <v>5318</v>
      </c>
      <c r="G192" s="335">
        <v>3890</v>
      </c>
      <c r="H192" s="335">
        <v>6456.6006313135849</v>
      </c>
    </row>
    <row r="193" spans="1:8" ht="15" customHeight="1">
      <c r="A193" s="348">
        <v>17</v>
      </c>
      <c r="B193" s="326" t="s">
        <v>637</v>
      </c>
      <c r="C193" s="327">
        <f t="shared" si="13"/>
        <v>5935.8772337797391</v>
      </c>
      <c r="D193" s="335">
        <v>3321</v>
      </c>
      <c r="E193" s="335">
        <v>2.9594230517177174</v>
      </c>
      <c r="F193" s="335">
        <v>96</v>
      </c>
      <c r="G193" s="335">
        <v>2511</v>
      </c>
      <c r="H193" s="335">
        <v>4.9178107280216325</v>
      </c>
    </row>
    <row r="194" spans="1:8" ht="15" customHeight="1">
      <c r="A194" s="348">
        <v>18</v>
      </c>
      <c r="B194" s="326" t="s">
        <v>658</v>
      </c>
      <c r="C194" s="327">
        <f t="shared" si="13"/>
        <v>107649.65850973401</v>
      </c>
      <c r="D194" s="335">
        <v>103930</v>
      </c>
      <c r="E194" s="335">
        <v>31.312605192368107</v>
      </c>
      <c r="F194" s="335">
        <v>1347</v>
      </c>
      <c r="G194" s="335">
        <v>2030</v>
      </c>
      <c r="H194" s="335">
        <v>311.34590454165124</v>
      </c>
    </row>
    <row r="195" spans="1:8" ht="15" customHeight="1">
      <c r="A195" s="348">
        <v>19</v>
      </c>
      <c r="B195" s="326" t="s">
        <v>659</v>
      </c>
      <c r="C195" s="327">
        <f t="shared" si="13"/>
        <v>8072.7455056556892</v>
      </c>
      <c r="D195" s="335">
        <v>6454</v>
      </c>
      <c r="E195" s="335">
        <v>25.632422238264745</v>
      </c>
      <c r="F195" s="335">
        <v>234</v>
      </c>
      <c r="G195" s="335">
        <v>1317</v>
      </c>
      <c r="H195" s="335">
        <v>42.113083417424683</v>
      </c>
    </row>
    <row r="196" spans="1:8" ht="15" customHeight="1">
      <c r="A196" s="348">
        <v>20</v>
      </c>
      <c r="B196" s="326" t="s">
        <v>660</v>
      </c>
      <c r="C196" s="327">
        <f t="shared" si="13"/>
        <v>498118.68317677092</v>
      </c>
      <c r="D196" s="335">
        <v>446546</v>
      </c>
      <c r="E196" s="335">
        <v>511.74152479783299</v>
      </c>
      <c r="F196" s="335">
        <v>21021</v>
      </c>
      <c r="G196" s="335">
        <v>26416</v>
      </c>
      <c r="H196" s="335">
        <v>3623.941651973124</v>
      </c>
    </row>
    <row r="197" spans="1:8" ht="15" customHeight="1">
      <c r="A197" s="348">
        <v>21</v>
      </c>
      <c r="B197" s="326" t="s">
        <v>661</v>
      </c>
      <c r="C197" s="327">
        <f t="shared" si="13"/>
        <v>3871.8378215516991</v>
      </c>
      <c r="D197" s="335">
        <v>3486</v>
      </c>
      <c r="E197" s="335">
        <v>13.078740583397654</v>
      </c>
      <c r="F197" s="335">
        <v>172</v>
      </c>
      <c r="G197" s="335">
        <v>81</v>
      </c>
      <c r="H197" s="335">
        <v>119.75908096830143</v>
      </c>
    </row>
    <row r="198" spans="1:8" ht="15" customHeight="1">
      <c r="A198" s="348">
        <v>22</v>
      </c>
      <c r="B198" s="283" t="s">
        <v>662</v>
      </c>
      <c r="C198" s="328">
        <f t="shared" si="13"/>
        <v>32540008.505543698</v>
      </c>
      <c r="D198" s="339">
        <v>28386859</v>
      </c>
      <c r="E198" s="339">
        <v>15778.689059161539</v>
      </c>
      <c r="F198" s="339">
        <v>68525</v>
      </c>
      <c r="G198" s="339">
        <v>4065881</v>
      </c>
      <c r="H198" s="339">
        <v>2964.8164845385627</v>
      </c>
    </row>
    <row r="199" spans="1:8" ht="15" customHeight="1">
      <c r="A199" s="348">
        <v>23</v>
      </c>
      <c r="B199" s="326" t="s">
        <v>642</v>
      </c>
      <c r="C199" s="327">
        <f t="shared" si="13"/>
        <v>16230.149454031585</v>
      </c>
      <c r="D199" s="335">
        <v>13234</v>
      </c>
      <c r="E199" s="335">
        <v>6.3007071423667531</v>
      </c>
      <c r="F199" s="335">
        <v>92</v>
      </c>
      <c r="G199" s="335">
        <v>2877</v>
      </c>
      <c r="H199" s="335">
        <v>20.848746889218472</v>
      </c>
    </row>
    <row r="200" spans="1:8" ht="15" customHeight="1">
      <c r="A200" s="349"/>
      <c r="B200" s="329" t="s">
        <v>643</v>
      </c>
      <c r="C200" s="328">
        <f t="shared" ref="C200:H200" si="14">SUM(C177:C199)</f>
        <v>34161743.905596808</v>
      </c>
      <c r="D200" s="328">
        <f t="shared" si="14"/>
        <v>29844506</v>
      </c>
      <c r="E200" s="328">
        <f t="shared" si="14"/>
        <v>26435.905596806104</v>
      </c>
      <c r="F200" s="328">
        <f t="shared" si="14"/>
        <v>124332</v>
      </c>
      <c r="G200" s="328">
        <f t="shared" si="14"/>
        <v>4147182</v>
      </c>
      <c r="H200" s="328">
        <f t="shared" si="14"/>
        <v>19288.000000000004</v>
      </c>
    </row>
    <row r="201" spans="1:8" ht="24.95" customHeight="1">
      <c r="A201" s="306"/>
      <c r="B201" s="342"/>
      <c r="C201" s="332">
        <v>42370</v>
      </c>
      <c r="D201" s="332"/>
      <c r="E201" s="332"/>
      <c r="F201" s="332"/>
      <c r="G201" s="332"/>
      <c r="H201" s="332"/>
    </row>
    <row r="202" spans="1:8" ht="15" customHeight="1">
      <c r="A202" s="348">
        <v>1</v>
      </c>
      <c r="B202" s="326" t="s">
        <v>644</v>
      </c>
      <c r="C202" s="334">
        <f t="shared" ref="C202:C224" si="15">SUM(D202:H202)</f>
        <v>23675.927586729362</v>
      </c>
      <c r="D202" s="336">
        <v>11348</v>
      </c>
      <c r="E202" s="335">
        <v>9325.9275867293618</v>
      </c>
      <c r="F202" s="336">
        <v>664</v>
      </c>
      <c r="G202" s="336">
        <v>2300.0000000000018</v>
      </c>
      <c r="H202" s="336">
        <v>38</v>
      </c>
    </row>
    <row r="203" spans="1:8" ht="15" customHeight="1">
      <c r="A203" s="348">
        <v>2</v>
      </c>
      <c r="B203" s="326" t="s">
        <v>618</v>
      </c>
      <c r="C203" s="334">
        <f t="shared" si="15"/>
        <v>1294.9338856346028</v>
      </c>
      <c r="D203" s="336">
        <v>1102</v>
      </c>
      <c r="E203" s="335">
        <v>10.933885634602891</v>
      </c>
      <c r="F203" s="336">
        <v>104</v>
      </c>
      <c r="G203" s="336">
        <v>64.999999999999972</v>
      </c>
      <c r="H203" s="336">
        <v>13</v>
      </c>
    </row>
    <row r="204" spans="1:8" ht="15" customHeight="1">
      <c r="A204" s="348">
        <v>3</v>
      </c>
      <c r="B204" s="326" t="s">
        <v>645</v>
      </c>
      <c r="C204" s="334">
        <f t="shared" si="15"/>
        <v>211721.17274429186</v>
      </c>
      <c r="D204" s="336">
        <v>200072</v>
      </c>
      <c r="E204" s="335">
        <v>139.17274429187393</v>
      </c>
      <c r="F204" s="336">
        <v>4898</v>
      </c>
      <c r="G204" s="336">
        <v>6327</v>
      </c>
      <c r="H204" s="336">
        <v>285</v>
      </c>
    </row>
    <row r="205" spans="1:8" ht="15" customHeight="1">
      <c r="A205" s="348">
        <v>4</v>
      </c>
      <c r="B205" s="326" t="s">
        <v>646</v>
      </c>
      <c r="C205" s="334">
        <f t="shared" si="15"/>
        <v>11740.106614518196</v>
      </c>
      <c r="D205" s="336">
        <v>10031</v>
      </c>
      <c r="E205" s="335">
        <v>24.106614518195894</v>
      </c>
      <c r="F205" s="336">
        <v>1269</v>
      </c>
      <c r="G205" s="336">
        <v>350</v>
      </c>
      <c r="H205" s="336">
        <v>66</v>
      </c>
    </row>
    <row r="206" spans="1:8" ht="15" customHeight="1">
      <c r="A206" s="348">
        <v>5</v>
      </c>
      <c r="B206" s="326" t="s">
        <v>647</v>
      </c>
      <c r="C206" s="334">
        <f t="shared" si="15"/>
        <v>6432.1966985190074</v>
      </c>
      <c r="D206" s="336">
        <v>5234</v>
      </c>
      <c r="E206" s="335">
        <v>35.196698519007398</v>
      </c>
      <c r="F206" s="336">
        <v>828</v>
      </c>
      <c r="G206" s="336">
        <v>218.00000000000003</v>
      </c>
      <c r="H206" s="336">
        <v>117</v>
      </c>
    </row>
    <row r="207" spans="1:8" ht="15" customHeight="1">
      <c r="A207" s="348">
        <v>6</v>
      </c>
      <c r="B207" s="326" t="s">
        <v>648</v>
      </c>
      <c r="C207" s="334">
        <f t="shared" si="15"/>
        <v>62397.040507856938</v>
      </c>
      <c r="D207" s="336">
        <v>53513</v>
      </c>
      <c r="E207" s="335">
        <v>98.040507856939257</v>
      </c>
      <c r="F207" s="336">
        <v>5372</v>
      </c>
      <c r="G207" s="336">
        <v>3342.0000000000014</v>
      </c>
      <c r="H207" s="336">
        <v>72</v>
      </c>
    </row>
    <row r="208" spans="1:8" ht="15" customHeight="1">
      <c r="A208" s="348">
        <v>7</v>
      </c>
      <c r="B208" s="326" t="s">
        <v>649</v>
      </c>
      <c r="C208" s="334">
        <f t="shared" si="15"/>
        <v>347045.68844866857</v>
      </c>
      <c r="D208" s="336">
        <v>324371</v>
      </c>
      <c r="E208" s="335">
        <v>154.68844866859612</v>
      </c>
      <c r="F208" s="336">
        <v>5269</v>
      </c>
      <c r="G208" s="336">
        <v>16933.999999999993</v>
      </c>
      <c r="H208" s="336">
        <v>317</v>
      </c>
    </row>
    <row r="209" spans="1:8" ht="15" customHeight="1">
      <c r="A209" s="348">
        <v>8</v>
      </c>
      <c r="B209" s="326" t="s">
        <v>650</v>
      </c>
      <c r="C209" s="334">
        <f t="shared" si="15"/>
        <v>37010.526455761545</v>
      </c>
      <c r="D209" s="336">
        <v>33033</v>
      </c>
      <c r="E209" s="335">
        <v>77.526455761541442</v>
      </c>
      <c r="F209" s="336">
        <v>879</v>
      </c>
      <c r="G209" s="336">
        <v>2870</v>
      </c>
      <c r="H209" s="336">
        <v>151</v>
      </c>
    </row>
    <row r="210" spans="1:8" ht="15" customHeight="1">
      <c r="A210" s="348">
        <v>9</v>
      </c>
      <c r="B210" s="326" t="s">
        <v>651</v>
      </c>
      <c r="C210" s="334">
        <f t="shared" si="15"/>
        <v>25233.722316583677</v>
      </c>
      <c r="D210" s="336">
        <v>23258</v>
      </c>
      <c r="E210" s="335">
        <v>20.722316583675955</v>
      </c>
      <c r="F210" s="336">
        <v>965</v>
      </c>
      <c r="G210" s="336">
        <v>958.99999999999977</v>
      </c>
      <c r="H210" s="336">
        <v>31</v>
      </c>
    </row>
    <row r="211" spans="1:8" ht="15" customHeight="1">
      <c r="A211" s="348">
        <v>10</v>
      </c>
      <c r="B211" s="326" t="s">
        <v>652</v>
      </c>
      <c r="C211" s="334">
        <f t="shared" si="15"/>
        <v>12582.759504469686</v>
      </c>
      <c r="D211" s="336">
        <v>11889</v>
      </c>
      <c r="E211" s="335">
        <v>2.7595044696854916</v>
      </c>
      <c r="F211" s="336">
        <v>244</v>
      </c>
      <c r="G211" s="336">
        <v>434.99999999999983</v>
      </c>
      <c r="H211" s="336">
        <v>12</v>
      </c>
    </row>
    <row r="212" spans="1:8" ht="15" customHeight="1">
      <c r="A212" s="348">
        <v>11</v>
      </c>
      <c r="B212" s="326" t="s">
        <v>653</v>
      </c>
      <c r="C212" s="334">
        <f t="shared" si="15"/>
        <v>18135.080992601455</v>
      </c>
      <c r="D212" s="336">
        <v>17413</v>
      </c>
      <c r="E212" s="335">
        <v>7.0809926014571092</v>
      </c>
      <c r="F212" s="336">
        <v>159</v>
      </c>
      <c r="G212" s="336">
        <v>548.99999999999989</v>
      </c>
      <c r="H212" s="336">
        <v>7</v>
      </c>
    </row>
    <row r="213" spans="1:8" ht="15" customHeight="1">
      <c r="A213" s="348">
        <v>12</v>
      </c>
      <c r="B213" s="326" t="s">
        <v>654</v>
      </c>
      <c r="C213" s="334">
        <f t="shared" si="15"/>
        <v>12636.476034216656</v>
      </c>
      <c r="D213" s="336">
        <v>11593</v>
      </c>
      <c r="E213" s="335">
        <v>9.4760342166558402</v>
      </c>
      <c r="F213" s="336">
        <v>698</v>
      </c>
      <c r="G213" s="336">
        <v>317.00000000000006</v>
      </c>
      <c r="H213" s="336">
        <v>19</v>
      </c>
    </row>
    <row r="214" spans="1:8" ht="15" customHeight="1">
      <c r="A214" s="348">
        <v>13</v>
      </c>
      <c r="B214" s="326" t="s">
        <v>655</v>
      </c>
      <c r="C214" s="334">
        <f t="shared" si="15"/>
        <v>29633.43636405659</v>
      </c>
      <c r="D214" s="336">
        <v>28143</v>
      </c>
      <c r="E214" s="335">
        <v>3.43636405658948</v>
      </c>
      <c r="F214" s="336">
        <v>232</v>
      </c>
      <c r="G214" s="336">
        <v>1244.0000000000002</v>
      </c>
      <c r="H214" s="336">
        <v>11</v>
      </c>
    </row>
    <row r="215" spans="1:8" ht="15" customHeight="1">
      <c r="A215" s="348">
        <v>14</v>
      </c>
      <c r="B215" s="326" t="s">
        <v>656</v>
      </c>
      <c r="C215" s="334">
        <f t="shared" si="15"/>
        <v>74299.815712851283</v>
      </c>
      <c r="D215" s="336">
        <v>67678</v>
      </c>
      <c r="E215" s="335">
        <v>84.815712851276714</v>
      </c>
      <c r="F215" s="336">
        <v>2969</v>
      </c>
      <c r="G215" s="336">
        <v>3415.0000000000005</v>
      </c>
      <c r="H215" s="336">
        <v>153</v>
      </c>
    </row>
    <row r="216" spans="1:8" ht="15" customHeight="1">
      <c r="A216" s="348">
        <v>15</v>
      </c>
      <c r="B216" s="326" t="s">
        <v>657</v>
      </c>
      <c r="C216" s="334">
        <f t="shared" si="15"/>
        <v>79733.206612206952</v>
      </c>
      <c r="D216" s="336">
        <v>78770</v>
      </c>
      <c r="E216" s="335">
        <v>5.206612206953757</v>
      </c>
      <c r="F216" s="336">
        <v>66</v>
      </c>
      <c r="G216" s="336">
        <v>877.99999999999989</v>
      </c>
      <c r="H216" s="336">
        <v>14</v>
      </c>
    </row>
    <row r="217" spans="1:8" ht="15" customHeight="1">
      <c r="A217" s="348">
        <v>16</v>
      </c>
      <c r="B217" s="326" t="s">
        <v>636</v>
      </c>
      <c r="C217" s="334">
        <f t="shared" si="15"/>
        <v>49637.698400877242</v>
      </c>
      <c r="D217" s="336">
        <v>32392</v>
      </c>
      <c r="E217" s="335">
        <v>439.69840087724481</v>
      </c>
      <c r="F217" s="336">
        <v>4979</v>
      </c>
      <c r="G217" s="336">
        <v>3874.9999999999995</v>
      </c>
      <c r="H217" s="336">
        <v>7952</v>
      </c>
    </row>
    <row r="218" spans="1:8" ht="15" customHeight="1">
      <c r="A218" s="348">
        <v>17</v>
      </c>
      <c r="B218" s="326" t="s">
        <v>637</v>
      </c>
      <c r="C218" s="334">
        <f t="shared" si="15"/>
        <v>6522.4363640565916</v>
      </c>
      <c r="D218" s="336">
        <v>3647</v>
      </c>
      <c r="E218" s="335">
        <v>3.43636405658948</v>
      </c>
      <c r="F218" s="336">
        <v>101</v>
      </c>
      <c r="G218" s="336">
        <v>2767.0000000000027</v>
      </c>
      <c r="H218" s="336">
        <v>4</v>
      </c>
    </row>
    <row r="219" spans="1:8" ht="15" customHeight="1">
      <c r="A219" s="348">
        <v>18</v>
      </c>
      <c r="B219" s="326" t="s">
        <v>658</v>
      </c>
      <c r="C219" s="334">
        <f t="shared" si="15"/>
        <v>116381.79091322313</v>
      </c>
      <c r="D219" s="336">
        <v>112491</v>
      </c>
      <c r="E219" s="335">
        <v>33.790913223129884</v>
      </c>
      <c r="F219" s="336">
        <v>1378</v>
      </c>
      <c r="G219" s="336">
        <v>2079.0000000000005</v>
      </c>
      <c r="H219" s="336">
        <v>400</v>
      </c>
    </row>
    <row r="220" spans="1:8" ht="15" customHeight="1">
      <c r="A220" s="348">
        <v>19</v>
      </c>
      <c r="B220" s="326" t="s">
        <v>659</v>
      </c>
      <c r="C220" s="334">
        <f t="shared" si="15"/>
        <v>7950.3760365278968</v>
      </c>
      <c r="D220" s="336">
        <v>6427</v>
      </c>
      <c r="E220" s="335">
        <v>28.376036527897977</v>
      </c>
      <c r="F220" s="336">
        <v>236</v>
      </c>
      <c r="G220" s="336">
        <v>1215.9999999999993</v>
      </c>
      <c r="H220" s="336">
        <v>43</v>
      </c>
    </row>
    <row r="221" spans="1:8" ht="15" customHeight="1">
      <c r="A221" s="348">
        <v>20</v>
      </c>
      <c r="B221" s="326" t="s">
        <v>660</v>
      </c>
      <c r="C221" s="334">
        <f t="shared" si="15"/>
        <v>497956.29924011492</v>
      </c>
      <c r="D221" s="336">
        <v>449343</v>
      </c>
      <c r="E221" s="335">
        <v>544.29924011494575</v>
      </c>
      <c r="F221" s="336">
        <v>19199</v>
      </c>
      <c r="G221" s="336">
        <v>26953.999999999993</v>
      </c>
      <c r="H221" s="336">
        <v>1916</v>
      </c>
    </row>
    <row r="222" spans="1:8" ht="15" customHeight="1">
      <c r="A222" s="348">
        <v>21</v>
      </c>
      <c r="B222" s="326" t="s">
        <v>661</v>
      </c>
      <c r="C222" s="334">
        <f t="shared" si="15"/>
        <v>4014.3595060105135</v>
      </c>
      <c r="D222" s="336">
        <v>3583</v>
      </c>
      <c r="E222" s="335">
        <v>15.359506010513584</v>
      </c>
      <c r="F222" s="336">
        <v>175</v>
      </c>
      <c r="G222" s="336">
        <v>87.000000000000014</v>
      </c>
      <c r="H222" s="336">
        <v>154</v>
      </c>
    </row>
    <row r="223" spans="1:8" ht="15" customHeight="1">
      <c r="A223" s="348">
        <v>22</v>
      </c>
      <c r="B223" s="283" t="s">
        <v>662</v>
      </c>
      <c r="C223" s="337">
        <f t="shared" si="15"/>
        <v>32686086.526937526</v>
      </c>
      <c r="D223" s="343">
        <v>28450718</v>
      </c>
      <c r="E223" s="339">
        <v>17533.526937527124</v>
      </c>
      <c r="F223" s="343">
        <v>65610</v>
      </c>
      <c r="G223" s="343">
        <v>4148530.0000000005</v>
      </c>
      <c r="H223" s="343">
        <v>3695</v>
      </c>
    </row>
    <row r="224" spans="1:8" ht="15" customHeight="1">
      <c r="A224" s="348">
        <v>23</v>
      </c>
      <c r="B224" s="326" t="s">
        <v>642</v>
      </c>
      <c r="C224" s="334">
        <f t="shared" si="15"/>
        <v>13680.163637484238</v>
      </c>
      <c r="D224" s="336">
        <v>11039</v>
      </c>
      <c r="E224" s="335">
        <v>9.1636374842386132</v>
      </c>
      <c r="F224" s="336">
        <v>86</v>
      </c>
      <c r="G224" s="336">
        <v>2527.0000000000005</v>
      </c>
      <c r="H224" s="336">
        <v>19</v>
      </c>
    </row>
    <row r="225" spans="1:8">
      <c r="A225" s="349"/>
      <c r="B225" s="329" t="s">
        <v>643</v>
      </c>
      <c r="C225" s="337">
        <f t="shared" ref="C225:E225" si="16">SUM(C202:C224)</f>
        <v>34335801.741514787</v>
      </c>
      <c r="D225" s="328">
        <f t="shared" si="16"/>
        <v>29947088</v>
      </c>
      <c r="E225" s="328">
        <f t="shared" si="16"/>
        <v>28606.7415147881</v>
      </c>
      <c r="F225" s="328">
        <f t="shared" ref="F225:H225" si="17">SUM(F202:F224)</f>
        <v>116380</v>
      </c>
      <c r="G225" s="328">
        <f t="shared" si="17"/>
        <v>4228238</v>
      </c>
      <c r="H225" s="328">
        <f t="shared" si="17"/>
        <v>15489</v>
      </c>
    </row>
    <row r="226" spans="1:8" ht="21.75" customHeight="1">
      <c r="A226" s="306"/>
      <c r="B226" s="342"/>
      <c r="C226" s="332">
        <v>42736</v>
      </c>
      <c r="D226" s="332"/>
      <c r="E226" s="332"/>
      <c r="F226" s="332"/>
      <c r="G226" s="332"/>
      <c r="H226" s="332"/>
    </row>
    <row r="227" spans="1:8">
      <c r="A227" s="348">
        <v>1</v>
      </c>
      <c r="B227" s="326" t="s">
        <v>644</v>
      </c>
      <c r="C227" s="334">
        <f t="shared" ref="C227:C249" si="18">SUM(D227:H227)</f>
        <v>22850.021636291174</v>
      </c>
      <c r="D227" s="336">
        <v>11163</v>
      </c>
      <c r="E227" s="336">
        <v>8756.0216362911724</v>
      </c>
      <c r="F227" s="336">
        <v>658</v>
      </c>
      <c r="G227" s="336">
        <v>2232</v>
      </c>
      <c r="H227" s="336">
        <v>41</v>
      </c>
    </row>
    <row r="228" spans="1:8">
      <c r="A228" s="348">
        <v>2</v>
      </c>
      <c r="B228" s="326" t="s">
        <v>618</v>
      </c>
      <c r="C228" s="334">
        <f t="shared" si="18"/>
        <v>1281.2329216457367</v>
      </c>
      <c r="D228" s="336">
        <v>1090</v>
      </c>
      <c r="E228" s="336">
        <v>10.23292164573672</v>
      </c>
      <c r="F228" s="336">
        <v>106</v>
      </c>
      <c r="G228" s="336">
        <v>62.999999999999993</v>
      </c>
      <c r="H228" s="336">
        <v>12</v>
      </c>
    </row>
    <row r="229" spans="1:8">
      <c r="A229" s="348">
        <v>3</v>
      </c>
      <c r="B229" s="326" t="s">
        <v>645</v>
      </c>
      <c r="C229" s="334">
        <f t="shared" si="18"/>
        <v>221558.86798213178</v>
      </c>
      <c r="D229" s="336">
        <v>210540</v>
      </c>
      <c r="E229" s="336">
        <v>138.86798213179074</v>
      </c>
      <c r="F229" s="336">
        <v>4936</v>
      </c>
      <c r="G229" s="336">
        <v>5650.9999999999991</v>
      </c>
      <c r="H229" s="336">
        <v>293</v>
      </c>
    </row>
    <row r="230" spans="1:8">
      <c r="A230" s="348">
        <v>4</v>
      </c>
      <c r="B230" s="326" t="s">
        <v>646</v>
      </c>
      <c r="C230" s="334">
        <f t="shared" si="18"/>
        <v>11917.463365793759</v>
      </c>
      <c r="D230" s="336">
        <v>10236</v>
      </c>
      <c r="E230" s="336">
        <v>23.463365793759952</v>
      </c>
      <c r="F230" s="336">
        <v>1312</v>
      </c>
      <c r="G230" s="336">
        <v>279</v>
      </c>
      <c r="H230" s="336">
        <v>67</v>
      </c>
    </row>
    <row r="231" spans="1:8">
      <c r="A231" s="348">
        <v>5</v>
      </c>
      <c r="B231" s="326" t="s">
        <v>647</v>
      </c>
      <c r="C231" s="334">
        <f t="shared" si="18"/>
        <v>6385.4895617496841</v>
      </c>
      <c r="D231" s="336">
        <v>5237</v>
      </c>
      <c r="E231" s="336">
        <v>33.489561749683809</v>
      </c>
      <c r="F231" s="336">
        <v>808</v>
      </c>
      <c r="G231" s="336">
        <v>191.00000000000006</v>
      </c>
      <c r="H231" s="336">
        <v>116</v>
      </c>
    </row>
    <row r="232" spans="1:8">
      <c r="A232" s="348">
        <v>6</v>
      </c>
      <c r="B232" s="326" t="s">
        <v>648</v>
      </c>
      <c r="C232" s="334">
        <f t="shared" si="18"/>
        <v>63946.401428350924</v>
      </c>
      <c r="D232" s="336">
        <v>55070</v>
      </c>
      <c r="E232" s="336">
        <v>98.401428350922799</v>
      </c>
      <c r="F232" s="336">
        <v>5359</v>
      </c>
      <c r="G232" s="336">
        <v>3354</v>
      </c>
      <c r="H232" s="336">
        <v>65</v>
      </c>
    </row>
    <row r="233" spans="1:8">
      <c r="A233" s="348">
        <v>7</v>
      </c>
      <c r="B233" s="326" t="s">
        <v>649</v>
      </c>
      <c r="C233" s="334">
        <f t="shared" si="18"/>
        <v>360647.1345322266</v>
      </c>
      <c r="D233" s="336">
        <v>337712</v>
      </c>
      <c r="E233" s="336">
        <v>150.13453222659177</v>
      </c>
      <c r="F233" s="336">
        <v>5324</v>
      </c>
      <c r="G233" s="336">
        <v>17142</v>
      </c>
      <c r="H233" s="336">
        <v>319</v>
      </c>
    </row>
    <row r="234" spans="1:8">
      <c r="A234" s="348">
        <v>8</v>
      </c>
      <c r="B234" s="326" t="s">
        <v>650</v>
      </c>
      <c r="C234" s="334">
        <f t="shared" si="18"/>
        <v>37493.904434108095</v>
      </c>
      <c r="D234" s="336">
        <v>33599</v>
      </c>
      <c r="E234" s="336">
        <v>73.904434108098528</v>
      </c>
      <c r="F234" s="336">
        <v>879</v>
      </c>
      <c r="G234" s="336">
        <v>2816.9999999999991</v>
      </c>
      <c r="H234" s="336">
        <v>125</v>
      </c>
    </row>
    <row r="235" spans="1:8">
      <c r="A235" s="348">
        <v>9</v>
      </c>
      <c r="B235" s="326" t="s">
        <v>651</v>
      </c>
      <c r="C235" s="334">
        <f t="shared" si="18"/>
        <v>26800.310799024115</v>
      </c>
      <c r="D235" s="336">
        <v>24782</v>
      </c>
      <c r="E235" s="336">
        <v>20.310799024113791</v>
      </c>
      <c r="F235" s="336">
        <v>1019</v>
      </c>
      <c r="G235" s="336">
        <v>945.99999999999966</v>
      </c>
      <c r="H235" s="336">
        <v>33</v>
      </c>
    </row>
    <row r="236" spans="1:8">
      <c r="A236" s="348">
        <v>10</v>
      </c>
      <c r="B236" s="326" t="s">
        <v>652</v>
      </c>
      <c r="C236" s="334">
        <f t="shared" si="18"/>
        <v>14557.997522502286</v>
      </c>
      <c r="D236" s="336">
        <v>13711</v>
      </c>
      <c r="E236" s="336">
        <v>2.9975225022865137</v>
      </c>
      <c r="F236" s="336">
        <v>373</v>
      </c>
      <c r="G236" s="336">
        <v>455</v>
      </c>
      <c r="H236" s="336">
        <v>16</v>
      </c>
    </row>
    <row r="237" spans="1:8">
      <c r="A237" s="348">
        <v>11</v>
      </c>
      <c r="B237" s="326" t="s">
        <v>653</v>
      </c>
      <c r="C237" s="334">
        <f t="shared" si="18"/>
        <v>19466.253452116838</v>
      </c>
      <c r="D237" s="336">
        <v>18711</v>
      </c>
      <c r="E237" s="336">
        <v>6.2534521168391057</v>
      </c>
      <c r="F237" s="336">
        <v>171</v>
      </c>
      <c r="G237" s="336">
        <v>570.99999999999955</v>
      </c>
      <c r="H237" s="336">
        <v>7</v>
      </c>
    </row>
    <row r="238" spans="1:8">
      <c r="A238" s="348">
        <v>12</v>
      </c>
      <c r="B238" s="326" t="s">
        <v>654</v>
      </c>
      <c r="C238" s="334">
        <f t="shared" si="18"/>
        <v>15627.336284490642</v>
      </c>
      <c r="D238" s="336">
        <v>14440</v>
      </c>
      <c r="E238" s="336">
        <v>10.336284490643152</v>
      </c>
      <c r="F238" s="336">
        <v>806</v>
      </c>
      <c r="G238" s="336">
        <v>356</v>
      </c>
      <c r="H238" s="336">
        <v>15</v>
      </c>
    </row>
    <row r="239" spans="1:8">
      <c r="A239" s="348">
        <v>13</v>
      </c>
      <c r="B239" s="326" t="s">
        <v>655</v>
      </c>
      <c r="C239" s="334">
        <f t="shared" si="18"/>
        <v>35082.599646598333</v>
      </c>
      <c r="D239" s="336">
        <v>33408</v>
      </c>
      <c r="E239" s="336">
        <v>4.5996465983362027</v>
      </c>
      <c r="F239" s="336">
        <v>277</v>
      </c>
      <c r="G239" s="336">
        <v>1384.9999999999995</v>
      </c>
      <c r="H239" s="336">
        <v>8</v>
      </c>
    </row>
    <row r="240" spans="1:8">
      <c r="A240" s="348">
        <v>14</v>
      </c>
      <c r="B240" s="326" t="s">
        <v>656</v>
      </c>
      <c r="C240" s="334">
        <f t="shared" si="18"/>
        <v>72314.408860844065</v>
      </c>
      <c r="D240" s="336">
        <v>65628</v>
      </c>
      <c r="E240" s="336">
        <v>89.408860844063256</v>
      </c>
      <c r="F240" s="336">
        <v>3059</v>
      </c>
      <c r="G240" s="336">
        <v>3376.0000000000009</v>
      </c>
      <c r="H240" s="336">
        <v>162</v>
      </c>
    </row>
    <row r="241" spans="1:8">
      <c r="A241" s="348">
        <v>15</v>
      </c>
      <c r="B241" s="326" t="s">
        <v>657</v>
      </c>
      <c r="C241" s="334">
        <f t="shared" si="18"/>
        <v>85472.736637892303</v>
      </c>
      <c r="D241" s="336">
        <v>84570</v>
      </c>
      <c r="E241" s="336">
        <v>5.7366378923069483</v>
      </c>
      <c r="F241" s="336">
        <v>63</v>
      </c>
      <c r="G241" s="336">
        <v>820.99999999999977</v>
      </c>
      <c r="H241" s="336">
        <v>13</v>
      </c>
    </row>
    <row r="242" spans="1:8">
      <c r="A242" s="348">
        <v>16</v>
      </c>
      <c r="B242" s="326" t="s">
        <v>636</v>
      </c>
      <c r="C242" s="334">
        <f t="shared" si="18"/>
        <v>48927.37173523903</v>
      </c>
      <c r="D242" s="336">
        <v>32580</v>
      </c>
      <c r="E242" s="336">
        <v>426.37173523902993</v>
      </c>
      <c r="F242" s="336">
        <v>5113</v>
      </c>
      <c r="G242" s="336">
        <v>3422.0000000000005</v>
      </c>
      <c r="H242" s="336">
        <v>7386</v>
      </c>
    </row>
    <row r="243" spans="1:8">
      <c r="A243" s="348">
        <v>17</v>
      </c>
      <c r="B243" s="326" t="s">
        <v>637</v>
      </c>
      <c r="C243" s="334">
        <f t="shared" si="18"/>
        <v>7231.3592924594604</v>
      </c>
      <c r="D243" s="336">
        <v>4027</v>
      </c>
      <c r="E243" s="336">
        <v>3.3592924594590237</v>
      </c>
      <c r="F243" s="336">
        <v>122</v>
      </c>
      <c r="G243" s="336">
        <v>3075.0000000000009</v>
      </c>
      <c r="H243" s="336">
        <v>4</v>
      </c>
    </row>
    <row r="244" spans="1:8">
      <c r="A244" s="348">
        <v>18</v>
      </c>
      <c r="B244" s="326" t="s">
        <v>658</v>
      </c>
      <c r="C244" s="334">
        <f t="shared" si="18"/>
        <v>127273.97274752516</v>
      </c>
      <c r="D244" s="336">
        <v>123340</v>
      </c>
      <c r="E244" s="336">
        <v>32.972747525151654</v>
      </c>
      <c r="F244" s="336">
        <v>1489</v>
      </c>
      <c r="G244" s="336">
        <v>2014</v>
      </c>
      <c r="H244" s="336">
        <v>398</v>
      </c>
    </row>
    <row r="245" spans="1:8">
      <c r="A245" s="348">
        <v>19</v>
      </c>
      <c r="B245" s="326" t="s">
        <v>659</v>
      </c>
      <c r="C245" s="334">
        <f t="shared" si="18"/>
        <v>8158.0630123920955</v>
      </c>
      <c r="D245" s="336">
        <v>6737</v>
      </c>
      <c r="E245" s="336">
        <v>28.063012392096155</v>
      </c>
      <c r="F245" s="336">
        <v>229</v>
      </c>
      <c r="G245" s="336">
        <v>1118.9999999999993</v>
      </c>
      <c r="H245" s="336">
        <v>45</v>
      </c>
    </row>
    <row r="246" spans="1:8">
      <c r="A246" s="348">
        <v>20</v>
      </c>
      <c r="B246" s="326" t="s">
        <v>660</v>
      </c>
      <c r="C246" s="334">
        <f t="shared" si="18"/>
        <v>505018.47865053092</v>
      </c>
      <c r="D246" s="336">
        <v>457337</v>
      </c>
      <c r="E246" s="336">
        <v>526.47865053090879</v>
      </c>
      <c r="F246" s="336">
        <v>19146</v>
      </c>
      <c r="G246" s="336">
        <v>26249.999999999993</v>
      </c>
      <c r="H246" s="336">
        <v>1759</v>
      </c>
    </row>
    <row r="247" spans="1:8">
      <c r="A247" s="348">
        <v>21</v>
      </c>
      <c r="B247" s="326" t="s">
        <v>661</v>
      </c>
      <c r="C247" s="334">
        <f t="shared" si="18"/>
        <v>4248.5380551850285</v>
      </c>
      <c r="D247" s="336">
        <v>3817</v>
      </c>
      <c r="E247" s="336">
        <v>16.538055185029041</v>
      </c>
      <c r="F247" s="336">
        <v>188</v>
      </c>
      <c r="G247" s="336">
        <v>67.999999999999986</v>
      </c>
      <c r="H247" s="336">
        <v>159</v>
      </c>
    </row>
    <row r="248" spans="1:8">
      <c r="A248" s="348">
        <v>22</v>
      </c>
      <c r="B248" s="283" t="s">
        <v>662</v>
      </c>
      <c r="C248" s="337">
        <f t="shared" si="18"/>
        <v>32902412.605064657</v>
      </c>
      <c r="D248" s="343">
        <v>28586961</v>
      </c>
      <c r="E248" s="336">
        <v>17687.60506465592</v>
      </c>
      <c r="F248" s="343">
        <v>65859</v>
      </c>
      <c r="G248" s="343">
        <v>4228244</v>
      </c>
      <c r="H248" s="343">
        <v>3661</v>
      </c>
    </row>
    <row r="249" spans="1:8">
      <c r="A249" s="348">
        <v>23</v>
      </c>
      <c r="B249" s="326" t="s">
        <v>642</v>
      </c>
      <c r="C249" s="334">
        <f t="shared" si="18"/>
        <v>11489.424071859874</v>
      </c>
      <c r="D249" s="336">
        <v>9209</v>
      </c>
      <c r="E249" s="336">
        <v>8.424071859874168</v>
      </c>
      <c r="F249" s="336">
        <v>88</v>
      </c>
      <c r="G249" s="336">
        <v>2164.0000000000009</v>
      </c>
      <c r="H249" s="336">
        <v>20</v>
      </c>
    </row>
    <row r="250" spans="1:8">
      <c r="A250" s="349"/>
      <c r="B250" s="329" t="s">
        <v>643</v>
      </c>
      <c r="C250" s="337">
        <f t="shared" ref="C250:H250" si="19">SUM(C227:C249)</f>
        <v>34610161.971695617</v>
      </c>
      <c r="D250" s="328">
        <f t="shared" si="19"/>
        <v>30143905</v>
      </c>
      <c r="E250" s="328">
        <f t="shared" si="19"/>
        <v>28153.971695613815</v>
      </c>
      <c r="F250" s="328">
        <f t="shared" si="19"/>
        <v>117384</v>
      </c>
      <c r="G250" s="328">
        <f t="shared" si="19"/>
        <v>4305995</v>
      </c>
      <c r="H250" s="328">
        <f t="shared" si="19"/>
        <v>14724</v>
      </c>
    </row>
    <row r="251" spans="1:8" ht="15" customHeight="1">
      <c r="A251" s="344" t="s">
        <v>323</v>
      </c>
      <c r="B251" s="345"/>
      <c r="C251" s="328"/>
      <c r="D251" s="328"/>
      <c r="E251" s="328"/>
      <c r="F251" s="328"/>
      <c r="G251" s="328"/>
      <c r="H251" s="328"/>
    </row>
    <row r="252" spans="1:8" ht="15" customHeight="1">
      <c r="A252" s="306" t="s">
        <v>663</v>
      </c>
      <c r="B252" s="345"/>
      <c r="C252" s="328"/>
      <c r="D252" s="328"/>
      <c r="E252" s="328"/>
      <c r="F252" s="328"/>
      <c r="G252" s="328"/>
      <c r="H252" s="328"/>
    </row>
    <row r="253" spans="1:8" ht="15" customHeight="1">
      <c r="A253" s="306" t="s">
        <v>664</v>
      </c>
      <c r="B253" s="345"/>
      <c r="C253" s="328"/>
      <c r="D253" s="328"/>
      <c r="E253" s="328"/>
      <c r="F253" s="328"/>
      <c r="G253" s="328"/>
      <c r="H253" s="328"/>
    </row>
    <row r="254" spans="1:8" ht="15" customHeight="1">
      <c r="A254" s="214" t="s">
        <v>665</v>
      </c>
      <c r="B254" s="345"/>
      <c r="C254" s="328"/>
      <c r="D254" s="328"/>
      <c r="E254" s="328"/>
      <c r="F254" s="328"/>
      <c r="G254" s="328"/>
      <c r="H254" s="328"/>
    </row>
    <row r="255" spans="1:8" ht="15" customHeight="1">
      <c r="A255" s="306" t="s">
        <v>666</v>
      </c>
    </row>
    <row r="260" spans="1:8">
      <c r="A260" s="306"/>
    </row>
    <row r="264" spans="1:8">
      <c r="B264" s="346"/>
      <c r="C264" s="346"/>
      <c r="D264" s="347"/>
      <c r="E264" s="347"/>
      <c r="F264" s="347"/>
      <c r="G264" s="347"/>
      <c r="H264" s="347"/>
    </row>
  </sheetData>
  <pageMargins left="0.59055118110236227" right="0.19685039370078741" top="0.78740157480314965" bottom="0.59055118110236227" header="0.11811023622047245" footer="0.11811023622047245"/>
  <pageSetup paperSize="9" scale="70" orientation="portrait" r:id="rId1"/>
  <headerFooter>
    <oddFooter>&amp;L&amp;"MetaNormalLF-Roman,Standard"&amp;10Statistisches Bundesamt, Tabellen zu den UGR, Teil 5, 2018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7"/>
  <sheetViews>
    <sheetView zoomScaleNormal="100" workbookViewId="0"/>
  </sheetViews>
  <sheetFormatPr baseColWidth="10" defaultRowHeight="15"/>
  <cols>
    <col min="1" max="1" width="5.7109375" style="214" customWidth="1"/>
    <col min="2" max="2" width="40.7109375" style="341" customWidth="1"/>
    <col min="3" max="3" width="11.28515625" style="341" customWidth="1"/>
    <col min="4" max="4" width="11.28515625" customWidth="1"/>
    <col min="5" max="6" width="9.7109375" customWidth="1"/>
    <col min="7" max="7" width="11.7109375" customWidth="1"/>
    <col min="8" max="8" width="11.28515625" customWidth="1"/>
    <col min="9" max="10" width="9.7109375" customWidth="1"/>
  </cols>
  <sheetData>
    <row r="1" spans="1:10" s="312" customFormat="1" ht="21.75" customHeight="1">
      <c r="A1" s="310" t="s">
        <v>668</v>
      </c>
      <c r="B1" s="311"/>
      <c r="C1" s="311"/>
    </row>
    <row r="2" spans="1:10" s="313" customFormat="1" ht="18" customHeight="1">
      <c r="A2" s="350" t="s">
        <v>594</v>
      </c>
      <c r="B2" s="314"/>
      <c r="C2" s="315"/>
    </row>
    <row r="3" spans="1:10" s="313" customFormat="1" ht="18" customHeight="1">
      <c r="A3" s="316"/>
      <c r="B3" s="317"/>
      <c r="C3" s="315"/>
      <c r="H3" s="316"/>
      <c r="I3" s="316"/>
      <c r="J3" s="316"/>
    </row>
    <row r="4" spans="1:10" s="321" customFormat="1" ht="41.25">
      <c r="A4" s="318" t="s">
        <v>608</v>
      </c>
      <c r="B4" s="351" t="s">
        <v>609</v>
      </c>
      <c r="C4" s="319" t="s">
        <v>64</v>
      </c>
      <c r="D4" s="319" t="s">
        <v>610</v>
      </c>
      <c r="E4" s="319" t="s">
        <v>669</v>
      </c>
      <c r="F4" s="319" t="s">
        <v>670</v>
      </c>
      <c r="G4" s="319" t="s">
        <v>671</v>
      </c>
      <c r="H4" s="319" t="s">
        <v>672</v>
      </c>
      <c r="I4" s="319" t="s">
        <v>673</v>
      </c>
      <c r="J4" s="320" t="s">
        <v>613</v>
      </c>
    </row>
    <row r="5" spans="1:10" ht="24.95" hidden="1" customHeight="1">
      <c r="A5" s="322"/>
      <c r="B5" s="323"/>
      <c r="C5" s="352" t="s">
        <v>674</v>
      </c>
      <c r="D5" s="324"/>
      <c r="E5" s="324"/>
      <c r="F5" s="324"/>
      <c r="G5" s="324"/>
      <c r="H5" s="324"/>
      <c r="I5" s="324"/>
      <c r="J5" s="324"/>
    </row>
    <row r="6" spans="1:10" ht="15" hidden="1" customHeight="1">
      <c r="A6" s="348">
        <v>1</v>
      </c>
      <c r="B6" s="326" t="s">
        <v>614</v>
      </c>
      <c r="C6" s="327">
        <f t="shared" ref="C6:C25" si="0">SUM(D6:I6)</f>
        <v>883156.84</v>
      </c>
      <c r="D6" s="327">
        <v>28520</v>
      </c>
      <c r="E6" s="327">
        <v>12799</v>
      </c>
      <c r="F6" s="327">
        <v>1135</v>
      </c>
      <c r="G6" s="327">
        <v>820113.84</v>
      </c>
      <c r="H6" s="327">
        <v>20490</v>
      </c>
      <c r="I6" s="327">
        <v>99</v>
      </c>
      <c r="J6" s="327">
        <v>4217.241</v>
      </c>
    </row>
    <row r="7" spans="1:10" ht="15" hidden="1" customHeight="1">
      <c r="A7" s="348" t="s">
        <v>615</v>
      </c>
      <c r="B7" s="326" t="s">
        <v>616</v>
      </c>
      <c r="C7" s="327">
        <f t="shared" si="0"/>
        <v>466</v>
      </c>
      <c r="D7" s="327">
        <v>188</v>
      </c>
      <c r="E7" s="327">
        <v>122</v>
      </c>
      <c r="F7" s="327">
        <v>5</v>
      </c>
      <c r="G7" s="327">
        <v>0</v>
      </c>
      <c r="H7" s="327">
        <v>149</v>
      </c>
      <c r="I7" s="327">
        <v>2</v>
      </c>
      <c r="J7" s="327">
        <v>0</v>
      </c>
    </row>
    <row r="8" spans="1:10" ht="15" hidden="1" customHeight="1">
      <c r="A8" s="348" t="s">
        <v>617</v>
      </c>
      <c r="B8" s="326" t="s">
        <v>618</v>
      </c>
      <c r="C8" s="327">
        <f t="shared" si="0"/>
        <v>19925</v>
      </c>
      <c r="D8" s="327">
        <v>8644</v>
      </c>
      <c r="E8" s="327">
        <v>5334</v>
      </c>
      <c r="F8" s="327">
        <v>1092</v>
      </c>
      <c r="G8" s="327">
        <v>0</v>
      </c>
      <c r="H8" s="327">
        <v>4837</v>
      </c>
      <c r="I8" s="327">
        <v>18</v>
      </c>
      <c r="J8" s="327">
        <v>1204.9260000000002</v>
      </c>
    </row>
    <row r="9" spans="1:10" ht="15" hidden="1" customHeight="1">
      <c r="A9" s="348" t="s">
        <v>619</v>
      </c>
      <c r="B9" s="326" t="s">
        <v>620</v>
      </c>
      <c r="C9" s="327">
        <f t="shared" si="0"/>
        <v>564832.52</v>
      </c>
      <c r="D9" s="327">
        <v>383986</v>
      </c>
      <c r="E9" s="327">
        <v>52080</v>
      </c>
      <c r="F9" s="327">
        <v>6923</v>
      </c>
      <c r="G9" s="327">
        <v>7009.52</v>
      </c>
      <c r="H9" s="327">
        <v>114276</v>
      </c>
      <c r="I9" s="327">
        <v>558</v>
      </c>
      <c r="J9" s="327">
        <v>12049.26</v>
      </c>
    </row>
    <row r="10" spans="1:10" ht="15" hidden="1" customHeight="1">
      <c r="A10" s="348" t="s">
        <v>621</v>
      </c>
      <c r="B10" s="326" t="s">
        <v>622</v>
      </c>
      <c r="C10" s="327">
        <f t="shared" si="0"/>
        <v>41723.380000000005</v>
      </c>
      <c r="D10" s="327">
        <v>16508</v>
      </c>
      <c r="E10" s="327">
        <v>4097</v>
      </c>
      <c r="F10" s="327">
        <v>126</v>
      </c>
      <c r="G10" s="327">
        <v>1752.38</v>
      </c>
      <c r="H10" s="327">
        <v>18193</v>
      </c>
      <c r="I10" s="327">
        <v>1047</v>
      </c>
      <c r="J10" s="327">
        <v>3614.7779999999998</v>
      </c>
    </row>
    <row r="11" spans="1:10" ht="15" hidden="1" customHeight="1">
      <c r="A11" s="348" t="s">
        <v>623</v>
      </c>
      <c r="B11" s="326" t="s">
        <v>624</v>
      </c>
      <c r="C11" s="327">
        <f t="shared" si="0"/>
        <v>392152.76</v>
      </c>
      <c r="D11" s="327">
        <v>145018</v>
      </c>
      <c r="E11" s="327">
        <v>71001</v>
      </c>
      <c r="F11" s="327">
        <v>5687</v>
      </c>
      <c r="G11" s="327">
        <v>3504.76</v>
      </c>
      <c r="H11" s="327">
        <v>166876</v>
      </c>
      <c r="I11" s="327">
        <v>66</v>
      </c>
      <c r="J11" s="327">
        <v>10844.334000000001</v>
      </c>
    </row>
    <row r="12" spans="1:10" ht="15" hidden="1" customHeight="1">
      <c r="A12" s="348" t="s">
        <v>625</v>
      </c>
      <c r="B12" s="326" t="s">
        <v>626</v>
      </c>
      <c r="C12" s="327">
        <f t="shared" si="0"/>
        <v>673983.28</v>
      </c>
      <c r="D12" s="327">
        <v>440443</v>
      </c>
      <c r="E12" s="327">
        <v>80624</v>
      </c>
      <c r="F12" s="327">
        <v>18033</v>
      </c>
      <c r="G12" s="327">
        <v>10514.279999999999</v>
      </c>
      <c r="H12" s="327">
        <v>121402</v>
      </c>
      <c r="I12" s="327">
        <v>2967</v>
      </c>
      <c r="J12" s="327">
        <v>22893.594000000001</v>
      </c>
    </row>
    <row r="13" spans="1:10" ht="15" hidden="1" customHeight="1">
      <c r="A13" s="348" t="s">
        <v>627</v>
      </c>
      <c r="B13" s="326" t="s">
        <v>628</v>
      </c>
      <c r="C13" s="327">
        <f t="shared" si="0"/>
        <v>24568.38</v>
      </c>
      <c r="D13" s="327">
        <v>16600</v>
      </c>
      <c r="E13" s="327">
        <v>992</v>
      </c>
      <c r="F13" s="327">
        <v>73</v>
      </c>
      <c r="G13" s="327">
        <v>1752.38</v>
      </c>
      <c r="H13" s="327">
        <v>5106</v>
      </c>
      <c r="I13" s="327">
        <v>45</v>
      </c>
      <c r="J13" s="327">
        <v>602.46300000000008</v>
      </c>
    </row>
    <row r="14" spans="1:10" ht="15" hidden="1" customHeight="1">
      <c r="A14" s="348" t="s">
        <v>629</v>
      </c>
      <c r="B14" s="326" t="s">
        <v>630</v>
      </c>
      <c r="C14" s="327">
        <f t="shared" si="0"/>
        <v>467173.76</v>
      </c>
      <c r="D14" s="327">
        <v>141758</v>
      </c>
      <c r="E14" s="327">
        <v>103642</v>
      </c>
      <c r="F14" s="327">
        <v>86032</v>
      </c>
      <c r="G14" s="327">
        <v>3504.76</v>
      </c>
      <c r="H14" s="327">
        <v>81303</v>
      </c>
      <c r="I14" s="327">
        <v>50934</v>
      </c>
      <c r="J14" s="327">
        <v>11446.797</v>
      </c>
    </row>
    <row r="15" spans="1:10" ht="15" hidden="1" customHeight="1">
      <c r="A15" s="348" t="s">
        <v>631</v>
      </c>
      <c r="B15" s="326" t="s">
        <v>632</v>
      </c>
      <c r="C15" s="327">
        <f t="shared" si="0"/>
        <v>31374.38</v>
      </c>
      <c r="D15" s="327">
        <v>28228</v>
      </c>
      <c r="E15" s="327">
        <v>507</v>
      </c>
      <c r="F15" s="327">
        <v>61</v>
      </c>
      <c r="G15" s="327">
        <v>1752.38</v>
      </c>
      <c r="H15" s="327">
        <v>763</v>
      </c>
      <c r="I15" s="327">
        <v>63</v>
      </c>
      <c r="J15" s="327">
        <v>0</v>
      </c>
    </row>
    <row r="16" spans="1:10" ht="15" hidden="1" customHeight="1">
      <c r="A16" s="348" t="s">
        <v>633</v>
      </c>
      <c r="B16" s="326" t="s">
        <v>634</v>
      </c>
      <c r="C16" s="327">
        <f t="shared" si="0"/>
        <v>130401.76</v>
      </c>
      <c r="D16" s="327">
        <v>93838</v>
      </c>
      <c r="E16" s="327">
        <v>7167</v>
      </c>
      <c r="F16" s="327">
        <v>1783</v>
      </c>
      <c r="G16" s="327">
        <v>3504.76</v>
      </c>
      <c r="H16" s="327">
        <v>23282</v>
      </c>
      <c r="I16" s="327">
        <v>827</v>
      </c>
      <c r="J16" s="327">
        <v>6024.63</v>
      </c>
    </row>
    <row r="17" spans="1:11" ht="15" hidden="1" customHeight="1">
      <c r="A17" s="348" t="s">
        <v>675</v>
      </c>
      <c r="B17" s="326" t="s">
        <v>635</v>
      </c>
      <c r="C17" s="327">
        <f t="shared" si="0"/>
        <v>257951</v>
      </c>
      <c r="D17" s="327">
        <v>208632</v>
      </c>
      <c r="E17" s="327">
        <v>14320</v>
      </c>
      <c r="F17" s="327">
        <v>4768</v>
      </c>
      <c r="G17" s="327">
        <v>0</v>
      </c>
      <c r="H17" s="327">
        <v>30063</v>
      </c>
      <c r="I17" s="327">
        <v>168</v>
      </c>
      <c r="J17" s="327">
        <v>2409.8520000000003</v>
      </c>
    </row>
    <row r="18" spans="1:11" ht="15" hidden="1" customHeight="1">
      <c r="A18" s="348" t="s">
        <v>676</v>
      </c>
      <c r="B18" s="326" t="s">
        <v>636</v>
      </c>
      <c r="C18" s="327">
        <f t="shared" si="0"/>
        <v>155058.46</v>
      </c>
      <c r="D18" s="327">
        <v>64732</v>
      </c>
      <c r="E18" s="327">
        <v>21398</v>
      </c>
      <c r="F18" s="327">
        <v>160</v>
      </c>
      <c r="G18" s="327">
        <v>29790.46</v>
      </c>
      <c r="H18" s="327">
        <v>37057</v>
      </c>
      <c r="I18" s="327">
        <v>1921</v>
      </c>
      <c r="J18" s="327">
        <v>81332.505000000005</v>
      </c>
    </row>
    <row r="19" spans="1:11" ht="15" hidden="1" customHeight="1">
      <c r="A19" s="348" t="s">
        <v>677</v>
      </c>
      <c r="B19" s="326" t="s">
        <v>637</v>
      </c>
      <c r="C19" s="327">
        <f t="shared" si="0"/>
        <v>3351</v>
      </c>
      <c r="D19" s="327">
        <v>3033</v>
      </c>
      <c r="E19" s="327">
        <v>90</v>
      </c>
      <c r="F19" s="327">
        <v>12</v>
      </c>
      <c r="G19" s="327">
        <v>0</v>
      </c>
      <c r="H19" s="327">
        <v>193</v>
      </c>
      <c r="I19" s="327">
        <v>23</v>
      </c>
      <c r="J19" s="327">
        <v>0</v>
      </c>
    </row>
    <row r="20" spans="1:11" ht="15" hidden="1" customHeight="1">
      <c r="A20" s="348" t="s">
        <v>678</v>
      </c>
      <c r="B20" s="326" t="s">
        <v>638</v>
      </c>
      <c r="C20" s="327">
        <f t="shared" si="0"/>
        <v>48948.38</v>
      </c>
      <c r="D20" s="327">
        <v>40994</v>
      </c>
      <c r="E20" s="327">
        <v>1353</v>
      </c>
      <c r="F20" s="327">
        <v>28</v>
      </c>
      <c r="G20" s="327">
        <v>1752.38</v>
      </c>
      <c r="H20" s="327">
        <v>4618</v>
      </c>
      <c r="I20" s="327">
        <v>203</v>
      </c>
      <c r="J20" s="327">
        <v>6627.0930000000008</v>
      </c>
    </row>
    <row r="21" spans="1:11" ht="15" hidden="1" customHeight="1">
      <c r="A21" s="348" t="s">
        <v>679</v>
      </c>
      <c r="B21" s="326" t="s">
        <v>639</v>
      </c>
      <c r="C21" s="327">
        <f t="shared" si="0"/>
        <v>1564196.74</v>
      </c>
      <c r="D21" s="327">
        <v>909970</v>
      </c>
      <c r="E21" s="327">
        <v>179225</v>
      </c>
      <c r="F21" s="327">
        <v>36712</v>
      </c>
      <c r="G21" s="327">
        <v>40304.74</v>
      </c>
      <c r="H21" s="327">
        <v>379046</v>
      </c>
      <c r="I21" s="327">
        <v>18939</v>
      </c>
      <c r="J21" s="327">
        <v>80730.042000000001</v>
      </c>
    </row>
    <row r="22" spans="1:11" ht="15" hidden="1" customHeight="1">
      <c r="A22" s="348" t="s">
        <v>680</v>
      </c>
      <c r="B22" s="326" t="s">
        <v>640</v>
      </c>
      <c r="C22" s="327">
        <f t="shared" si="0"/>
        <v>3608</v>
      </c>
      <c r="D22" s="327">
        <v>3189</v>
      </c>
      <c r="E22" s="327">
        <v>125</v>
      </c>
      <c r="F22" s="327">
        <v>11</v>
      </c>
      <c r="G22" s="327">
        <v>0</v>
      </c>
      <c r="H22" s="327">
        <v>266</v>
      </c>
      <c r="I22" s="327">
        <v>17</v>
      </c>
      <c r="J22" s="327">
        <v>0</v>
      </c>
    </row>
    <row r="23" spans="1:11" ht="15" hidden="1" customHeight="1">
      <c r="A23" s="348" t="s">
        <v>681</v>
      </c>
      <c r="B23" s="283" t="s">
        <v>641</v>
      </c>
      <c r="C23" s="328">
        <f t="shared" si="0"/>
        <v>8181884.3600000003</v>
      </c>
      <c r="D23" s="328">
        <v>6531720</v>
      </c>
      <c r="E23" s="328">
        <v>130336</v>
      </c>
      <c r="F23" s="328">
        <v>22673</v>
      </c>
      <c r="G23" s="328">
        <v>827123.36</v>
      </c>
      <c r="H23" s="328">
        <v>662647</v>
      </c>
      <c r="I23" s="328">
        <v>7385</v>
      </c>
      <c r="J23" s="328">
        <v>357863.022</v>
      </c>
    </row>
    <row r="24" spans="1:11" ht="15" hidden="1" customHeight="1">
      <c r="A24" s="348">
        <v>18</v>
      </c>
      <c r="B24" s="326" t="s">
        <v>642</v>
      </c>
      <c r="C24" s="327">
        <f t="shared" si="0"/>
        <v>7491</v>
      </c>
      <c r="D24" s="327">
        <v>5635</v>
      </c>
      <c r="E24" s="327">
        <v>599</v>
      </c>
      <c r="F24" s="327">
        <v>50</v>
      </c>
      <c r="G24" s="327">
        <v>0</v>
      </c>
      <c r="H24" s="327">
        <v>981</v>
      </c>
      <c r="I24" s="327">
        <v>226</v>
      </c>
      <c r="J24" s="327">
        <v>602.46300000000008</v>
      </c>
    </row>
    <row r="25" spans="1:11" ht="15" hidden="1" customHeight="1">
      <c r="A25" s="348"/>
      <c r="B25" s="329" t="s">
        <v>643</v>
      </c>
      <c r="C25" s="328">
        <f t="shared" si="0"/>
        <v>13452247</v>
      </c>
      <c r="D25" s="328">
        <v>9071636</v>
      </c>
      <c r="E25" s="328">
        <v>685811</v>
      </c>
      <c r="F25" s="328">
        <v>185364</v>
      </c>
      <c r="G25" s="328">
        <v>1752380</v>
      </c>
      <c r="H25" s="328">
        <v>1671548</v>
      </c>
      <c r="I25" s="328">
        <v>85508</v>
      </c>
      <c r="J25" s="328">
        <v>602463</v>
      </c>
    </row>
    <row r="26" spans="1:11" ht="24.95" hidden="1" customHeight="1">
      <c r="A26" s="322"/>
      <c r="B26" s="323"/>
      <c r="C26" s="332">
        <v>39814</v>
      </c>
      <c r="D26" s="332"/>
      <c r="E26" s="332"/>
      <c r="F26" s="332"/>
      <c r="G26" s="332"/>
      <c r="H26" s="332"/>
      <c r="I26" s="332"/>
      <c r="J26" s="332"/>
    </row>
    <row r="27" spans="1:11" ht="15" hidden="1" customHeight="1">
      <c r="A27" s="348">
        <v>1</v>
      </c>
      <c r="B27" s="326" t="s">
        <v>644</v>
      </c>
      <c r="C27" s="334">
        <f t="shared" ref="C27:C49" si="1">SUM(D27:J27)</f>
        <v>303748.860468289</v>
      </c>
      <c r="D27" s="335">
        <v>22542</v>
      </c>
      <c r="E27" s="335">
        <v>0</v>
      </c>
      <c r="F27" s="335">
        <v>1236</v>
      </c>
      <c r="G27" s="335">
        <v>252995.62732419476</v>
      </c>
      <c r="H27" s="335">
        <v>22720</v>
      </c>
      <c r="I27" s="335">
        <v>63</v>
      </c>
      <c r="J27" s="335">
        <v>4192.2331440942435</v>
      </c>
      <c r="K27" s="353"/>
    </row>
    <row r="28" spans="1:11" ht="15" hidden="1" customHeight="1">
      <c r="A28" s="348">
        <v>2</v>
      </c>
      <c r="B28" s="326" t="s">
        <v>618</v>
      </c>
      <c r="C28" s="334">
        <f t="shared" si="1"/>
        <v>14923.083041005846</v>
      </c>
      <c r="D28" s="335">
        <v>6583</v>
      </c>
      <c r="E28" s="335">
        <v>1754</v>
      </c>
      <c r="F28" s="335">
        <v>530</v>
      </c>
      <c r="G28" s="335">
        <v>284.18684229328488</v>
      </c>
      <c r="H28" s="335">
        <v>4829</v>
      </c>
      <c r="I28" s="335">
        <v>29</v>
      </c>
      <c r="J28" s="335">
        <v>913.89619871256025</v>
      </c>
    </row>
    <row r="29" spans="1:11" ht="15" hidden="1" customHeight="1">
      <c r="A29" s="348">
        <v>3</v>
      </c>
      <c r="B29" s="326" t="s">
        <v>645</v>
      </c>
      <c r="C29" s="334">
        <f t="shared" si="1"/>
        <v>541271.53401548346</v>
      </c>
      <c r="D29" s="335">
        <v>377298</v>
      </c>
      <c r="E29" s="335">
        <v>19892</v>
      </c>
      <c r="F29" s="335">
        <v>6580</v>
      </c>
      <c r="G29" s="335">
        <v>2782.2966106308204</v>
      </c>
      <c r="H29" s="335">
        <v>125920</v>
      </c>
      <c r="I29" s="335">
        <v>413</v>
      </c>
      <c r="J29" s="335">
        <v>8386.2374048526599</v>
      </c>
    </row>
    <row r="30" spans="1:11" ht="15" hidden="1" customHeight="1">
      <c r="A30" s="348">
        <v>4</v>
      </c>
      <c r="B30" s="326" t="s">
        <v>646</v>
      </c>
      <c r="C30" s="334">
        <f t="shared" si="1"/>
        <v>36025.329146237942</v>
      </c>
      <c r="D30" s="335">
        <v>16095</v>
      </c>
      <c r="E30" s="335">
        <v>674</v>
      </c>
      <c r="F30" s="335">
        <v>68</v>
      </c>
      <c r="G30" s="335">
        <v>337.89913207380272</v>
      </c>
      <c r="H30" s="335">
        <v>16637</v>
      </c>
      <c r="I30" s="335">
        <v>437</v>
      </c>
      <c r="J30" s="335">
        <v>1776.4300141641429</v>
      </c>
    </row>
    <row r="31" spans="1:11" ht="15" hidden="1" customHeight="1">
      <c r="A31" s="348">
        <v>5</v>
      </c>
      <c r="B31" s="326" t="s">
        <v>647</v>
      </c>
      <c r="C31" s="334">
        <f t="shared" si="1"/>
        <v>57392.412914969471</v>
      </c>
      <c r="D31" s="335">
        <v>15497</v>
      </c>
      <c r="E31" s="335">
        <v>8820</v>
      </c>
      <c r="F31" s="335">
        <v>1361</v>
      </c>
      <c r="G31" s="335">
        <v>931.66408092025358</v>
      </c>
      <c r="H31" s="335">
        <v>18761</v>
      </c>
      <c r="I31" s="335">
        <v>699</v>
      </c>
      <c r="J31" s="335">
        <v>11322.748834049218</v>
      </c>
    </row>
    <row r="32" spans="1:11" ht="15" hidden="1" customHeight="1">
      <c r="A32" s="348">
        <v>6</v>
      </c>
      <c r="B32" s="326" t="s">
        <v>648</v>
      </c>
      <c r="C32" s="334">
        <f t="shared" si="1"/>
        <v>356471.26364024088</v>
      </c>
      <c r="D32" s="335">
        <v>139583</v>
      </c>
      <c r="E32" s="335">
        <v>24098</v>
      </c>
      <c r="F32" s="335">
        <v>4598</v>
      </c>
      <c r="G32" s="335">
        <v>1787.1543690608642</v>
      </c>
      <c r="H32" s="335">
        <v>177717</v>
      </c>
      <c r="I32" s="335">
        <v>61</v>
      </c>
      <c r="J32" s="335">
        <v>8627.1092711800011</v>
      </c>
    </row>
    <row r="33" spans="1:10" ht="15" hidden="1" customHeight="1">
      <c r="A33" s="348">
        <v>7</v>
      </c>
      <c r="B33" s="326" t="s">
        <v>649</v>
      </c>
      <c r="C33" s="334">
        <f t="shared" si="1"/>
        <v>569870.02298750798</v>
      </c>
      <c r="D33" s="335">
        <v>360226</v>
      </c>
      <c r="E33" s="335">
        <v>35005</v>
      </c>
      <c r="F33" s="335">
        <v>15850</v>
      </c>
      <c r="G33" s="335">
        <v>2821.3600941075606</v>
      </c>
      <c r="H33" s="335">
        <v>137342</v>
      </c>
      <c r="I33" s="335">
        <v>2110</v>
      </c>
      <c r="J33" s="335">
        <v>16515.662893400429</v>
      </c>
    </row>
    <row r="34" spans="1:10" ht="15" hidden="1" customHeight="1">
      <c r="A34" s="348">
        <v>8</v>
      </c>
      <c r="B34" s="326" t="s">
        <v>650</v>
      </c>
      <c r="C34" s="334">
        <f t="shared" si="1"/>
        <v>402896.06642225594</v>
      </c>
      <c r="D34" s="335">
        <v>114836</v>
      </c>
      <c r="E34" s="335">
        <v>58400</v>
      </c>
      <c r="F34" s="335">
        <v>84970</v>
      </c>
      <c r="G34" s="335">
        <v>1629.9238480669844</v>
      </c>
      <c r="H34" s="335">
        <v>90369</v>
      </c>
      <c r="I34" s="335">
        <v>46200</v>
      </c>
      <c r="J34" s="335">
        <v>6491.1425741890171</v>
      </c>
    </row>
    <row r="35" spans="1:10" ht="15" hidden="1" customHeight="1">
      <c r="A35" s="348">
        <v>9</v>
      </c>
      <c r="B35" s="326" t="s">
        <v>651</v>
      </c>
      <c r="C35" s="334">
        <f t="shared" si="1"/>
        <v>24737.975483584447</v>
      </c>
      <c r="D35" s="335">
        <v>17832</v>
      </c>
      <c r="E35" s="335">
        <v>291</v>
      </c>
      <c r="F35" s="335">
        <v>46</v>
      </c>
      <c r="G35" s="335">
        <v>500.989175589193</v>
      </c>
      <c r="H35" s="335">
        <v>5784</v>
      </c>
      <c r="I35" s="335">
        <v>44</v>
      </c>
      <c r="J35" s="335">
        <v>239.98630799525563</v>
      </c>
    </row>
    <row r="36" spans="1:10" ht="15" hidden="1" customHeight="1">
      <c r="A36" s="348">
        <v>10</v>
      </c>
      <c r="B36" s="326" t="s">
        <v>652</v>
      </c>
      <c r="C36" s="334">
        <f t="shared" si="1"/>
        <v>43872.664794312572</v>
      </c>
      <c r="D36" s="335">
        <v>31832</v>
      </c>
      <c r="E36" s="335">
        <v>464</v>
      </c>
      <c r="F36" s="335">
        <v>239</v>
      </c>
      <c r="G36" s="335">
        <v>31.250786781392158</v>
      </c>
      <c r="H36" s="335">
        <v>10637</v>
      </c>
      <c r="I36" s="335">
        <v>100</v>
      </c>
      <c r="J36" s="335">
        <v>569.41400753117841</v>
      </c>
    </row>
    <row r="37" spans="1:10" ht="15" hidden="1" customHeight="1">
      <c r="A37" s="348">
        <v>11</v>
      </c>
      <c r="B37" s="326" t="s">
        <v>653</v>
      </c>
      <c r="C37" s="334">
        <f t="shared" si="1"/>
        <v>37827.315958436113</v>
      </c>
      <c r="D37" s="335">
        <v>36259</v>
      </c>
      <c r="E37" s="335">
        <v>182</v>
      </c>
      <c r="F37" s="335">
        <v>22</v>
      </c>
      <c r="G37" s="335">
        <v>206.05987533980453</v>
      </c>
      <c r="H37" s="335">
        <v>962</v>
      </c>
      <c r="I37" s="335">
        <v>28</v>
      </c>
      <c r="J37" s="335">
        <v>168.25608309630468</v>
      </c>
    </row>
    <row r="38" spans="1:10" ht="15" hidden="1" customHeight="1">
      <c r="A38" s="348">
        <v>12</v>
      </c>
      <c r="B38" s="326" t="s">
        <v>654</v>
      </c>
      <c r="C38" s="334">
        <f t="shared" si="1"/>
        <v>0</v>
      </c>
      <c r="D38" s="335">
        <v>0</v>
      </c>
      <c r="E38" s="354" t="s">
        <v>682</v>
      </c>
      <c r="F38" s="354">
        <v>0</v>
      </c>
      <c r="G38" s="335">
        <v>0</v>
      </c>
      <c r="H38" s="335">
        <v>0</v>
      </c>
      <c r="I38" s="335">
        <v>0</v>
      </c>
      <c r="J38" s="335">
        <v>0</v>
      </c>
    </row>
    <row r="39" spans="1:10" ht="15" hidden="1" customHeight="1">
      <c r="A39" s="348">
        <v>13</v>
      </c>
      <c r="B39" s="326" t="s">
        <v>655</v>
      </c>
      <c r="C39" s="334">
        <f t="shared" si="1"/>
        <v>700.26652416635193</v>
      </c>
      <c r="D39" s="335">
        <v>607</v>
      </c>
      <c r="E39" s="335">
        <v>4</v>
      </c>
      <c r="F39" s="335">
        <v>0</v>
      </c>
      <c r="G39" s="335">
        <v>1.9531741738370099</v>
      </c>
      <c r="H39" s="335">
        <v>82</v>
      </c>
      <c r="I39" s="335">
        <v>0</v>
      </c>
      <c r="J39" s="335">
        <v>5.3133499925148842</v>
      </c>
    </row>
    <row r="40" spans="1:10" ht="15" hidden="1" customHeight="1">
      <c r="A40" s="348">
        <v>14</v>
      </c>
      <c r="B40" s="326" t="s">
        <v>656</v>
      </c>
      <c r="C40" s="334">
        <f t="shared" si="1"/>
        <v>135878.88757760648</v>
      </c>
      <c r="D40" s="335">
        <v>93158</v>
      </c>
      <c r="E40" s="335">
        <v>3752</v>
      </c>
      <c r="F40" s="335">
        <v>2108</v>
      </c>
      <c r="G40" s="335">
        <v>949.24264848478663</v>
      </c>
      <c r="H40" s="335">
        <v>32059</v>
      </c>
      <c r="I40" s="335">
        <v>863</v>
      </c>
      <c r="J40" s="335">
        <v>2989.6449291217082</v>
      </c>
    </row>
    <row r="41" spans="1:10" ht="15" hidden="1" customHeight="1">
      <c r="A41" s="348">
        <v>15</v>
      </c>
      <c r="B41" s="326" t="s">
        <v>657</v>
      </c>
      <c r="C41" s="334">
        <f t="shared" si="1"/>
        <v>178615.02813865026</v>
      </c>
      <c r="D41" s="335">
        <v>132565</v>
      </c>
      <c r="E41" s="335">
        <v>3767</v>
      </c>
      <c r="F41" s="335">
        <v>5754</v>
      </c>
      <c r="G41" s="335">
        <v>53.712289780517764</v>
      </c>
      <c r="H41" s="335">
        <v>35502</v>
      </c>
      <c r="I41" s="335">
        <v>171</v>
      </c>
      <c r="J41" s="335">
        <v>802.31584886974747</v>
      </c>
    </row>
    <row r="42" spans="1:10" ht="15" hidden="1" customHeight="1">
      <c r="A42" s="348">
        <v>16</v>
      </c>
      <c r="B42" s="326" t="s">
        <v>636</v>
      </c>
      <c r="C42" s="334">
        <f t="shared" si="1"/>
        <v>220150.85550943215</v>
      </c>
      <c r="D42" s="335">
        <v>77930</v>
      </c>
      <c r="E42" s="335">
        <v>8123</v>
      </c>
      <c r="F42" s="335">
        <v>153</v>
      </c>
      <c r="G42" s="335">
        <v>10253.187825557381</v>
      </c>
      <c r="H42" s="335">
        <v>45923</v>
      </c>
      <c r="I42" s="335">
        <v>1252</v>
      </c>
      <c r="J42" s="335">
        <v>76516.667683874766</v>
      </c>
    </row>
    <row r="43" spans="1:10" ht="15" hidden="1" customHeight="1">
      <c r="A43" s="348">
        <v>17</v>
      </c>
      <c r="B43" s="326" t="s">
        <v>637</v>
      </c>
      <c r="C43" s="334">
        <f t="shared" si="1"/>
        <v>4715.7133837928413</v>
      </c>
      <c r="D43" s="335">
        <v>4102</v>
      </c>
      <c r="E43" s="335">
        <v>66</v>
      </c>
      <c r="F43" s="335">
        <v>16</v>
      </c>
      <c r="G43" s="335">
        <v>28.321025520636638</v>
      </c>
      <c r="H43" s="335">
        <v>424</v>
      </c>
      <c r="I43" s="335">
        <v>36</v>
      </c>
      <c r="J43" s="335">
        <v>43.392358272204881</v>
      </c>
    </row>
    <row r="44" spans="1:10" ht="15" hidden="1" customHeight="1">
      <c r="A44" s="348">
        <v>18</v>
      </c>
      <c r="B44" s="326" t="s">
        <v>658</v>
      </c>
      <c r="C44" s="334">
        <f t="shared" si="1"/>
        <v>76503.499784377665</v>
      </c>
      <c r="D44" s="335">
        <v>65058</v>
      </c>
      <c r="E44" s="335">
        <v>396</v>
      </c>
      <c r="F44" s="335">
        <v>34</v>
      </c>
      <c r="G44" s="335">
        <v>610.3669293240655</v>
      </c>
      <c r="H44" s="335">
        <v>7824</v>
      </c>
      <c r="I44" s="335">
        <v>253</v>
      </c>
      <c r="J44" s="335">
        <v>2328.1328550536055</v>
      </c>
    </row>
    <row r="45" spans="1:10" ht="15" hidden="1" customHeight="1">
      <c r="A45" s="348">
        <v>19</v>
      </c>
      <c r="B45" s="326" t="s">
        <v>659</v>
      </c>
      <c r="C45" s="334">
        <f t="shared" si="1"/>
        <v>14953.023350133732</v>
      </c>
      <c r="D45" s="335">
        <v>10947</v>
      </c>
      <c r="E45" s="335">
        <v>252</v>
      </c>
      <c r="F45" s="335">
        <v>229</v>
      </c>
      <c r="G45" s="335">
        <v>579.11614254267329</v>
      </c>
      <c r="H45" s="335">
        <v>2299</v>
      </c>
      <c r="I45" s="335">
        <v>120</v>
      </c>
      <c r="J45" s="335">
        <v>526.90720759105932</v>
      </c>
    </row>
    <row r="46" spans="1:10" ht="15" hidden="1" customHeight="1">
      <c r="A46" s="348">
        <v>20</v>
      </c>
      <c r="B46" s="326" t="s">
        <v>660</v>
      </c>
      <c r="C46" s="334">
        <f t="shared" si="1"/>
        <v>1717243.2573663355</v>
      </c>
      <c r="D46" s="335">
        <v>1060192</v>
      </c>
      <c r="E46" s="335">
        <v>68309</v>
      </c>
      <c r="F46" s="335">
        <v>33982</v>
      </c>
      <c r="G46" s="335">
        <v>12201.4790639598</v>
      </c>
      <c r="H46" s="335">
        <v>474476</v>
      </c>
      <c r="I46" s="335">
        <v>16530</v>
      </c>
      <c r="J46" s="335">
        <v>51552.778302375664</v>
      </c>
    </row>
    <row r="47" spans="1:10" ht="15" hidden="1" customHeight="1">
      <c r="A47" s="348">
        <v>21</v>
      </c>
      <c r="B47" s="326" t="s">
        <v>661</v>
      </c>
      <c r="C47" s="334">
        <f t="shared" si="1"/>
        <v>2198.1644457219199</v>
      </c>
      <c r="D47" s="335">
        <v>1405</v>
      </c>
      <c r="E47" s="335">
        <v>60</v>
      </c>
      <c r="F47" s="335">
        <v>10</v>
      </c>
      <c r="G47" s="335">
        <v>48.829354345925246</v>
      </c>
      <c r="H47" s="335">
        <v>450</v>
      </c>
      <c r="I47" s="335">
        <v>18</v>
      </c>
      <c r="J47" s="335">
        <v>206.33509137599466</v>
      </c>
    </row>
    <row r="48" spans="1:10" ht="15" hidden="1" customHeight="1">
      <c r="A48" s="348">
        <v>22</v>
      </c>
      <c r="B48" s="283" t="s">
        <v>662</v>
      </c>
      <c r="C48" s="337">
        <f t="shared" si="1"/>
        <v>8774544.346165916</v>
      </c>
      <c r="D48" s="339">
        <v>7698558</v>
      </c>
      <c r="E48" s="339">
        <v>35466</v>
      </c>
      <c r="F48" s="339">
        <v>19069</v>
      </c>
      <c r="G48" s="339">
        <v>279303.90685869235</v>
      </c>
      <c r="H48" s="339">
        <v>700065</v>
      </c>
      <c r="I48" s="339">
        <v>5802</v>
      </c>
      <c r="J48" s="339">
        <v>36280.439307223714</v>
      </c>
    </row>
    <row r="49" spans="1:10" ht="15" hidden="1" customHeight="1">
      <c r="A49" s="348">
        <v>23</v>
      </c>
      <c r="B49" s="326" t="s">
        <v>642</v>
      </c>
      <c r="C49" s="334">
        <f t="shared" si="1"/>
        <v>8323.3574996319821</v>
      </c>
      <c r="D49" s="335">
        <v>7268</v>
      </c>
      <c r="E49" s="335">
        <v>94</v>
      </c>
      <c r="F49" s="335">
        <v>28</v>
      </c>
      <c r="G49" s="335">
        <v>108.40116664795404</v>
      </c>
      <c r="H49" s="335">
        <v>536</v>
      </c>
      <c r="I49" s="335">
        <v>41</v>
      </c>
      <c r="J49" s="335">
        <v>247.95633298402791</v>
      </c>
    </row>
    <row r="50" spans="1:10" ht="15" hidden="1" customHeight="1">
      <c r="A50" s="349"/>
      <c r="B50" s="329" t="s">
        <v>643</v>
      </c>
      <c r="C50" s="337">
        <f t="shared" ref="C50:J50" si="2">SUM(C27:C49)</f>
        <v>13522862.928618087</v>
      </c>
      <c r="D50" s="328">
        <f t="shared" si="2"/>
        <v>10290373</v>
      </c>
      <c r="E50" s="328">
        <f t="shared" si="2"/>
        <v>269869</v>
      </c>
      <c r="F50" s="328">
        <f t="shared" si="2"/>
        <v>176883</v>
      </c>
      <c r="G50" s="328">
        <f t="shared" si="2"/>
        <v>568446.92861808836</v>
      </c>
      <c r="H50" s="328">
        <f t="shared" si="2"/>
        <v>1911318</v>
      </c>
      <c r="I50" s="328">
        <f t="shared" si="2"/>
        <v>75270</v>
      </c>
      <c r="J50" s="328">
        <f t="shared" si="2"/>
        <v>230703.00000000003</v>
      </c>
    </row>
    <row r="51" spans="1:10" ht="24.95" customHeight="1">
      <c r="A51" s="322"/>
      <c r="B51" s="323"/>
      <c r="C51" s="355" t="s">
        <v>683</v>
      </c>
      <c r="D51" s="332"/>
      <c r="E51" s="332"/>
      <c r="F51" s="332"/>
      <c r="G51" s="332"/>
      <c r="H51" s="332"/>
      <c r="I51" s="332"/>
      <c r="J51" s="332"/>
    </row>
    <row r="52" spans="1:10">
      <c r="A52" s="348">
        <v>1</v>
      </c>
      <c r="B52" s="326" t="s">
        <v>644</v>
      </c>
      <c r="C52" s="334">
        <f t="shared" ref="C52:C74" si="3">SUM(D52:J52)</f>
        <v>295984.25884042913</v>
      </c>
      <c r="D52" s="336">
        <v>22403</v>
      </c>
      <c r="E52" s="336">
        <v>3851</v>
      </c>
      <c r="F52" s="336">
        <v>1361</v>
      </c>
      <c r="G52" s="336">
        <v>240895.84565436016</v>
      </c>
      <c r="H52" s="336">
        <v>22884</v>
      </c>
      <c r="I52" s="336">
        <v>55</v>
      </c>
      <c r="J52" s="336">
        <v>4534.4131860689859</v>
      </c>
    </row>
    <row r="53" spans="1:10">
      <c r="A53" s="348">
        <v>2</v>
      </c>
      <c r="B53" s="326" t="s">
        <v>618</v>
      </c>
      <c r="C53" s="334">
        <f t="shared" si="3"/>
        <v>14384.225125743365</v>
      </c>
      <c r="D53" s="336">
        <v>6298</v>
      </c>
      <c r="E53" s="336">
        <v>1675</v>
      </c>
      <c r="F53" s="336">
        <v>537</v>
      </c>
      <c r="G53" s="336">
        <v>263.33810407983015</v>
      </c>
      <c r="H53" s="336">
        <v>4681</v>
      </c>
      <c r="I53" s="336">
        <v>28</v>
      </c>
      <c r="J53" s="336">
        <v>901.88702166353426</v>
      </c>
    </row>
    <row r="54" spans="1:10">
      <c r="A54" s="348">
        <v>3</v>
      </c>
      <c r="B54" s="326" t="s">
        <v>645</v>
      </c>
      <c r="C54" s="334">
        <f t="shared" si="3"/>
        <v>559878.50412462733</v>
      </c>
      <c r="D54" s="336">
        <v>393697</v>
      </c>
      <c r="E54" s="336">
        <v>20213</v>
      </c>
      <c r="F54" s="336">
        <v>6426</v>
      </c>
      <c r="G54" s="336">
        <v>2696.7772510397417</v>
      </c>
      <c r="H54" s="336">
        <v>127968</v>
      </c>
      <c r="I54" s="336">
        <v>428</v>
      </c>
      <c r="J54" s="336">
        <v>8449.7268735875332</v>
      </c>
    </row>
    <row r="55" spans="1:10">
      <c r="A55" s="348">
        <v>4</v>
      </c>
      <c r="B55" s="326" t="s">
        <v>646</v>
      </c>
      <c r="C55" s="334">
        <f t="shared" si="3"/>
        <v>40349.635547507351</v>
      </c>
      <c r="D55" s="336">
        <v>18023</v>
      </c>
      <c r="E55" s="336">
        <v>801</v>
      </c>
      <c r="F55" s="336">
        <v>84</v>
      </c>
      <c r="G55" s="336">
        <v>356.96942997488088</v>
      </c>
      <c r="H55" s="336">
        <v>18838</v>
      </c>
      <c r="I55" s="336">
        <v>442</v>
      </c>
      <c r="J55" s="336">
        <v>1804.6661175324728</v>
      </c>
    </row>
    <row r="56" spans="1:10">
      <c r="A56" s="348">
        <v>5</v>
      </c>
      <c r="B56" s="326" t="s">
        <v>647</v>
      </c>
      <c r="C56" s="334">
        <f t="shared" si="3"/>
        <v>58000.35469391966</v>
      </c>
      <c r="D56" s="336">
        <v>15681</v>
      </c>
      <c r="E56" s="336">
        <v>9175</v>
      </c>
      <c r="F56" s="336">
        <v>1378</v>
      </c>
      <c r="G56" s="336">
        <v>895.34955387142247</v>
      </c>
      <c r="H56" s="336">
        <v>18971</v>
      </c>
      <c r="I56" s="336">
        <v>634</v>
      </c>
      <c r="J56" s="336">
        <v>11266.005140048243</v>
      </c>
    </row>
    <row r="57" spans="1:10">
      <c r="A57" s="348">
        <v>6</v>
      </c>
      <c r="B57" s="326" t="s">
        <v>648</v>
      </c>
      <c r="C57" s="334">
        <f t="shared" si="3"/>
        <v>367915.13699594489</v>
      </c>
      <c r="D57" s="336">
        <v>143861</v>
      </c>
      <c r="E57" s="336">
        <v>24930</v>
      </c>
      <c r="F57" s="336">
        <v>4851</v>
      </c>
      <c r="G57" s="336">
        <v>1771.1925815147094</v>
      </c>
      <c r="H57" s="336">
        <v>183578</v>
      </c>
      <c r="I57" s="336">
        <v>71</v>
      </c>
      <c r="J57" s="336">
        <v>8852.9444144301815</v>
      </c>
    </row>
    <row r="58" spans="1:10">
      <c r="A58" s="348">
        <v>7</v>
      </c>
      <c r="B58" s="326" t="s">
        <v>649</v>
      </c>
      <c r="C58" s="334">
        <f t="shared" si="3"/>
        <v>555391.16240851057</v>
      </c>
      <c r="D58" s="336">
        <v>346601</v>
      </c>
      <c r="E58" s="336">
        <v>34313</v>
      </c>
      <c r="F58" s="336">
        <v>15172</v>
      </c>
      <c r="G58" s="336">
        <v>2835.2735872595044</v>
      </c>
      <c r="H58" s="336">
        <v>137792</v>
      </c>
      <c r="I58" s="336">
        <v>2030</v>
      </c>
      <c r="J58" s="336">
        <v>16647.888821251112</v>
      </c>
    </row>
    <row r="59" spans="1:10">
      <c r="A59" s="348">
        <v>8</v>
      </c>
      <c r="B59" s="326" t="s">
        <v>650</v>
      </c>
      <c r="C59" s="334">
        <f t="shared" si="3"/>
        <v>401761.29911576328</v>
      </c>
      <c r="D59" s="336">
        <v>112643</v>
      </c>
      <c r="E59" s="336">
        <v>58002</v>
      </c>
      <c r="F59" s="336">
        <v>83333</v>
      </c>
      <c r="G59" s="336">
        <v>1636.597550540574</v>
      </c>
      <c r="H59" s="336">
        <v>91944</v>
      </c>
      <c r="I59" s="336">
        <v>47596</v>
      </c>
      <c r="J59" s="336">
        <v>6606.7015652226846</v>
      </c>
    </row>
    <row r="60" spans="1:10">
      <c r="A60" s="348">
        <v>9</v>
      </c>
      <c r="B60" s="326" t="s">
        <v>651</v>
      </c>
      <c r="C60" s="334">
        <f t="shared" si="3"/>
        <v>26114.197369074598</v>
      </c>
      <c r="D60" s="336">
        <v>18750</v>
      </c>
      <c r="E60" s="336">
        <v>295</v>
      </c>
      <c r="F60" s="336">
        <v>54</v>
      </c>
      <c r="G60" s="336">
        <v>463.27999791821969</v>
      </c>
      <c r="H60" s="336">
        <v>6249</v>
      </c>
      <c r="I60" s="336">
        <v>46</v>
      </c>
      <c r="J60" s="336">
        <v>256.91737115637767</v>
      </c>
    </row>
    <row r="61" spans="1:10">
      <c r="A61" s="348">
        <v>10</v>
      </c>
      <c r="B61" s="326" t="s">
        <v>652</v>
      </c>
      <c r="C61" s="334">
        <f t="shared" si="3"/>
        <v>46603.334790933106</v>
      </c>
      <c r="D61" s="336">
        <v>35310</v>
      </c>
      <c r="E61" s="336">
        <v>406</v>
      </c>
      <c r="F61" s="336">
        <v>193</v>
      </c>
      <c r="G61" s="336">
        <v>33.161094587830462</v>
      </c>
      <c r="H61" s="336">
        <v>10117</v>
      </c>
      <c r="I61" s="336">
        <v>91</v>
      </c>
      <c r="J61" s="336">
        <v>453.17369634527734</v>
      </c>
    </row>
    <row r="62" spans="1:10">
      <c r="A62" s="348">
        <v>11</v>
      </c>
      <c r="B62" s="326" t="s">
        <v>653</v>
      </c>
      <c r="C62" s="334">
        <f t="shared" si="3"/>
        <v>40422.314841870306</v>
      </c>
      <c r="D62" s="336">
        <v>38839</v>
      </c>
      <c r="E62" s="336">
        <v>168</v>
      </c>
      <c r="F62" s="336">
        <v>27</v>
      </c>
      <c r="G62" s="336">
        <v>195.06526228135567</v>
      </c>
      <c r="H62" s="336">
        <v>1018</v>
      </c>
      <c r="I62" s="336">
        <v>12</v>
      </c>
      <c r="J62" s="336">
        <v>163.24957958894831</v>
      </c>
    </row>
    <row r="63" spans="1:10">
      <c r="A63" s="348">
        <v>12</v>
      </c>
      <c r="B63" s="326" t="s">
        <v>654</v>
      </c>
      <c r="C63" s="334">
        <f t="shared" si="3"/>
        <v>1346.9718661431673</v>
      </c>
      <c r="D63" s="336">
        <v>986</v>
      </c>
      <c r="E63" s="336">
        <v>8</v>
      </c>
      <c r="F63" s="336">
        <v>7</v>
      </c>
      <c r="G63" s="336">
        <v>8.7779368026610047</v>
      </c>
      <c r="H63" s="336">
        <v>314</v>
      </c>
      <c r="I63" s="336">
        <v>0</v>
      </c>
      <c r="J63" s="336">
        <v>23.193929340506319</v>
      </c>
    </row>
    <row r="64" spans="1:10">
      <c r="A64" s="348">
        <v>13</v>
      </c>
      <c r="B64" s="326" t="s">
        <v>655</v>
      </c>
      <c r="C64" s="334">
        <f t="shared" si="3"/>
        <v>3410.2083972609089</v>
      </c>
      <c r="D64" s="336">
        <v>3012</v>
      </c>
      <c r="E64" s="336">
        <v>6</v>
      </c>
      <c r="F64" s="336">
        <v>8</v>
      </c>
      <c r="G64" s="336">
        <v>6.8272841798474477</v>
      </c>
      <c r="H64" s="336">
        <v>362</v>
      </c>
      <c r="I64" s="336">
        <v>2</v>
      </c>
      <c r="J64" s="336">
        <v>13.38111308106134</v>
      </c>
    </row>
    <row r="65" spans="1:10">
      <c r="A65" s="348">
        <v>14</v>
      </c>
      <c r="B65" s="326" t="s">
        <v>656</v>
      </c>
      <c r="C65" s="334">
        <f t="shared" si="3"/>
        <v>141631.76514426069</v>
      </c>
      <c r="D65" s="336">
        <v>96360</v>
      </c>
      <c r="E65" s="336">
        <v>4050</v>
      </c>
      <c r="F65" s="336">
        <v>2056</v>
      </c>
      <c r="G65" s="336">
        <v>1018.2406691086765</v>
      </c>
      <c r="H65" s="336">
        <v>34029</v>
      </c>
      <c r="I65" s="336">
        <v>891</v>
      </c>
      <c r="J65" s="336">
        <v>3227.5244751519945</v>
      </c>
    </row>
    <row r="66" spans="1:10">
      <c r="A66" s="348">
        <v>15</v>
      </c>
      <c r="B66" s="326" t="s">
        <v>657</v>
      </c>
      <c r="C66" s="334">
        <f t="shared" si="3"/>
        <v>138839.73357190035</v>
      </c>
      <c r="D66" s="336">
        <v>98024</v>
      </c>
      <c r="E66" s="336">
        <v>3459</v>
      </c>
      <c r="F66" s="336">
        <v>4971</v>
      </c>
      <c r="G66" s="336">
        <v>55.593599750186357</v>
      </c>
      <c r="H66" s="336">
        <v>31321</v>
      </c>
      <c r="I66" s="336">
        <v>192</v>
      </c>
      <c r="J66" s="336">
        <v>817.13997215014581</v>
      </c>
    </row>
    <row r="67" spans="1:10">
      <c r="A67" s="348">
        <v>16</v>
      </c>
      <c r="B67" s="326" t="s">
        <v>636</v>
      </c>
      <c r="C67" s="334">
        <f t="shared" si="3"/>
        <v>227110.92181668818</v>
      </c>
      <c r="D67" s="336">
        <v>82055</v>
      </c>
      <c r="E67" s="336">
        <v>8463</v>
      </c>
      <c r="F67" s="336">
        <v>161</v>
      </c>
      <c r="G67" s="336">
        <v>9918.0932606955284</v>
      </c>
      <c r="H67" s="336">
        <v>47081</v>
      </c>
      <c r="I67" s="336">
        <v>1189</v>
      </c>
      <c r="J67" s="336">
        <v>78243.828555992659</v>
      </c>
    </row>
    <row r="68" spans="1:10">
      <c r="A68" s="348">
        <v>17</v>
      </c>
      <c r="B68" s="326" t="s">
        <v>637</v>
      </c>
      <c r="C68" s="334">
        <f t="shared" si="3"/>
        <v>5500.706226440625</v>
      </c>
      <c r="D68" s="336">
        <v>4771</v>
      </c>
      <c r="E68" s="336">
        <v>89</v>
      </c>
      <c r="F68" s="336">
        <v>21</v>
      </c>
      <c r="G68" s="336">
        <v>31.210441965016908</v>
      </c>
      <c r="H68" s="336">
        <v>502</v>
      </c>
      <c r="I68" s="336">
        <v>41</v>
      </c>
      <c r="J68" s="336">
        <v>45.495784475608552</v>
      </c>
    </row>
    <row r="69" spans="1:10">
      <c r="A69" s="348">
        <v>18</v>
      </c>
      <c r="B69" s="326" t="s">
        <v>658</v>
      </c>
      <c r="C69" s="334">
        <f t="shared" si="3"/>
        <v>83698.849133499287</v>
      </c>
      <c r="D69" s="336">
        <v>71076</v>
      </c>
      <c r="E69" s="336">
        <v>449</v>
      </c>
      <c r="F69" s="336">
        <v>35</v>
      </c>
      <c r="G69" s="336">
        <v>615.43090249767715</v>
      </c>
      <c r="H69" s="336">
        <v>8680</v>
      </c>
      <c r="I69" s="336">
        <v>268</v>
      </c>
      <c r="J69" s="336">
        <v>2575.4182310016058</v>
      </c>
    </row>
    <row r="70" spans="1:10">
      <c r="A70" s="348">
        <v>19</v>
      </c>
      <c r="B70" s="326" t="s">
        <v>659</v>
      </c>
      <c r="C70" s="334">
        <f t="shared" si="3"/>
        <v>15490.732132197429</v>
      </c>
      <c r="D70" s="336">
        <v>11362</v>
      </c>
      <c r="E70" s="336">
        <v>263</v>
      </c>
      <c r="F70" s="336">
        <v>253</v>
      </c>
      <c r="G70" s="336">
        <v>558.86197643608398</v>
      </c>
      <c r="H70" s="336">
        <v>2377</v>
      </c>
      <c r="I70" s="336">
        <v>122</v>
      </c>
      <c r="J70" s="336">
        <v>554.87015576134343</v>
      </c>
    </row>
    <row r="71" spans="1:10">
      <c r="A71" s="348">
        <v>20</v>
      </c>
      <c r="B71" s="326" t="s">
        <v>660</v>
      </c>
      <c r="C71" s="334">
        <f t="shared" si="3"/>
        <v>1702934.833766816</v>
      </c>
      <c r="D71" s="336">
        <v>1047734</v>
      </c>
      <c r="E71" s="336">
        <v>67109</v>
      </c>
      <c r="F71" s="336">
        <v>31667</v>
      </c>
      <c r="G71" s="336">
        <v>11884.351104491594</v>
      </c>
      <c r="H71" s="336">
        <v>476854</v>
      </c>
      <c r="I71" s="336">
        <v>16394</v>
      </c>
      <c r="J71" s="336">
        <v>51292.482662324321</v>
      </c>
    </row>
    <row r="72" spans="1:10">
      <c r="A72" s="348">
        <v>21</v>
      </c>
      <c r="B72" s="326" t="s">
        <v>661</v>
      </c>
      <c r="C72" s="334">
        <f t="shared" si="3"/>
        <v>2818.5225126505311</v>
      </c>
      <c r="D72" s="336">
        <v>1740</v>
      </c>
      <c r="E72" s="336">
        <v>84</v>
      </c>
      <c r="F72" s="336">
        <v>13</v>
      </c>
      <c r="G72" s="336">
        <v>79.001431223949041</v>
      </c>
      <c r="H72" s="336">
        <v>579</v>
      </c>
      <c r="I72" s="336">
        <v>22</v>
      </c>
      <c r="J72" s="336">
        <v>301.52108142658216</v>
      </c>
    </row>
    <row r="73" spans="1:10">
      <c r="A73" s="348">
        <v>22</v>
      </c>
      <c r="B73" s="283" t="s">
        <v>684</v>
      </c>
      <c r="C73" s="337">
        <f t="shared" si="3"/>
        <v>9347270.6051215082</v>
      </c>
      <c r="D73" s="343">
        <v>8239129</v>
      </c>
      <c r="E73" s="343">
        <v>36270</v>
      </c>
      <c r="F73" s="343">
        <v>18263</v>
      </c>
      <c r="G73" s="343">
        <v>287380.87298231863</v>
      </c>
      <c r="H73" s="343">
        <v>723225</v>
      </c>
      <c r="I73" s="343">
        <v>5830</v>
      </c>
      <c r="J73" s="343">
        <v>37172.732139188403</v>
      </c>
    </row>
    <row r="74" spans="1:10">
      <c r="A74" s="348">
        <v>23</v>
      </c>
      <c r="B74" s="326" t="s">
        <v>642</v>
      </c>
      <c r="C74" s="334">
        <f t="shared" si="3"/>
        <v>10954.138491145384</v>
      </c>
      <c r="D74" s="336">
        <v>9518</v>
      </c>
      <c r="E74" s="336">
        <v>122</v>
      </c>
      <c r="F74" s="336">
        <v>40</v>
      </c>
      <c r="G74" s="336">
        <v>225.30037793496578</v>
      </c>
      <c r="H74" s="336">
        <v>734</v>
      </c>
      <c r="I74" s="336">
        <v>49</v>
      </c>
      <c r="J74" s="336">
        <v>265.83811321041861</v>
      </c>
    </row>
    <row r="75" spans="1:10">
      <c r="A75" s="349"/>
      <c r="B75" s="329" t="s">
        <v>643</v>
      </c>
      <c r="C75" s="337">
        <f t="shared" ref="C75:J75" si="4">SUM(C52:C74)</f>
        <v>14087812.412034834</v>
      </c>
      <c r="D75" s="328">
        <f t="shared" si="4"/>
        <v>10817873</v>
      </c>
      <c r="E75" s="328">
        <f t="shared" si="4"/>
        <v>274201</v>
      </c>
      <c r="F75" s="328">
        <f t="shared" si="4"/>
        <v>170911</v>
      </c>
      <c r="G75" s="328">
        <f t="shared" si="4"/>
        <v>563825.41203483311</v>
      </c>
      <c r="H75" s="328">
        <f t="shared" si="4"/>
        <v>1950098</v>
      </c>
      <c r="I75" s="328">
        <f t="shared" si="4"/>
        <v>76433</v>
      </c>
      <c r="J75" s="328">
        <f t="shared" si="4"/>
        <v>234471.00000000003</v>
      </c>
    </row>
    <row r="76" spans="1:10" ht="24.95" hidden="1" customHeight="1">
      <c r="A76" s="322"/>
      <c r="B76" s="323"/>
      <c r="C76" s="332">
        <v>40544</v>
      </c>
      <c r="D76" s="332"/>
      <c r="E76" s="332"/>
      <c r="F76" s="332"/>
      <c r="G76" s="332"/>
      <c r="H76" s="332"/>
      <c r="I76" s="332"/>
      <c r="J76" s="332"/>
    </row>
    <row r="77" spans="1:10" ht="15" hidden="1" customHeight="1">
      <c r="A77" s="348">
        <v>1</v>
      </c>
      <c r="B77" s="326" t="s">
        <v>644</v>
      </c>
      <c r="C77" s="334">
        <f t="shared" ref="C77:C99" si="5">SUM(D77:J77)</f>
        <v>283452.81219906965</v>
      </c>
      <c r="D77" s="335">
        <v>22803</v>
      </c>
      <c r="E77" s="335">
        <v>3725</v>
      </c>
      <c r="F77" s="335">
        <v>1483</v>
      </c>
      <c r="G77" s="335">
        <v>227804.62875527539</v>
      </c>
      <c r="H77" s="335">
        <v>23010</v>
      </c>
      <c r="I77" s="335">
        <v>41</v>
      </c>
      <c r="J77" s="335">
        <v>4586.1834437942762</v>
      </c>
    </row>
    <row r="78" spans="1:10" ht="15" hidden="1" customHeight="1">
      <c r="A78" s="348">
        <v>2</v>
      </c>
      <c r="B78" s="326" t="s">
        <v>618</v>
      </c>
      <c r="C78" s="334">
        <f t="shared" si="5"/>
        <v>13666.194304509909</v>
      </c>
      <c r="D78" s="335">
        <v>5929</v>
      </c>
      <c r="E78" s="335">
        <v>1567</v>
      </c>
      <c r="F78" s="335">
        <v>549</v>
      </c>
      <c r="G78" s="335">
        <v>243.01026719414759</v>
      </c>
      <c r="H78" s="335">
        <v>4434</v>
      </c>
      <c r="I78" s="335">
        <v>32</v>
      </c>
      <c r="J78" s="335">
        <v>912.1840373157612</v>
      </c>
    </row>
    <row r="79" spans="1:10" ht="15" hidden="1" customHeight="1">
      <c r="A79" s="348">
        <v>3</v>
      </c>
      <c r="B79" s="326" t="s">
        <v>645</v>
      </c>
      <c r="C79" s="334">
        <f t="shared" si="5"/>
        <v>580756.0817584811</v>
      </c>
      <c r="D79" s="335">
        <v>405653</v>
      </c>
      <c r="E79" s="335">
        <v>20817</v>
      </c>
      <c r="F79" s="335">
        <v>7070</v>
      </c>
      <c r="G79" s="335">
        <v>2715.882746161793</v>
      </c>
      <c r="H79" s="335">
        <v>135403</v>
      </c>
      <c r="I79" s="335">
        <v>551</v>
      </c>
      <c r="J79" s="335">
        <v>8546.1990123193755</v>
      </c>
    </row>
    <row r="80" spans="1:10" ht="15" hidden="1" customHeight="1">
      <c r="A80" s="348">
        <v>4</v>
      </c>
      <c r="B80" s="326" t="s">
        <v>646</v>
      </c>
      <c r="C80" s="334">
        <f t="shared" si="5"/>
        <v>47248.757775677783</v>
      </c>
      <c r="D80" s="335">
        <v>20898</v>
      </c>
      <c r="E80" s="335">
        <v>835</v>
      </c>
      <c r="F80" s="335">
        <v>104</v>
      </c>
      <c r="G80" s="335">
        <v>365.48744185999794</v>
      </c>
      <c r="H80" s="335">
        <v>22746</v>
      </c>
      <c r="I80" s="335">
        <v>475</v>
      </c>
      <c r="J80" s="335">
        <v>1825.2703338177892</v>
      </c>
    </row>
    <row r="81" spans="1:10" ht="15" hidden="1" customHeight="1">
      <c r="A81" s="348">
        <v>5</v>
      </c>
      <c r="B81" s="326" t="s">
        <v>647</v>
      </c>
      <c r="C81" s="334">
        <f t="shared" si="5"/>
        <v>58583.915568162251</v>
      </c>
      <c r="D81" s="335">
        <v>15757</v>
      </c>
      <c r="E81" s="335">
        <v>9553</v>
      </c>
      <c r="F81" s="335">
        <v>1332</v>
      </c>
      <c r="G81" s="335">
        <v>859.28430479850579</v>
      </c>
      <c r="H81" s="335">
        <v>19149</v>
      </c>
      <c r="I81" s="335">
        <v>539</v>
      </c>
      <c r="J81" s="335">
        <v>11394.631263363744</v>
      </c>
    </row>
    <row r="82" spans="1:10" ht="15" hidden="1" customHeight="1">
      <c r="A82" s="348">
        <v>6</v>
      </c>
      <c r="B82" s="326" t="s">
        <v>648</v>
      </c>
      <c r="C82" s="334">
        <f t="shared" si="5"/>
        <v>385031.68756678584</v>
      </c>
      <c r="D82" s="335">
        <v>151174</v>
      </c>
      <c r="E82" s="335">
        <v>24243</v>
      </c>
      <c r="F82" s="335">
        <v>4927</v>
      </c>
      <c r="G82" s="335">
        <v>1784.66740227382</v>
      </c>
      <c r="H82" s="335">
        <v>193875</v>
      </c>
      <c r="I82" s="335">
        <v>74</v>
      </c>
      <c r="J82" s="335">
        <v>8954.0201645119814</v>
      </c>
    </row>
    <row r="83" spans="1:10" ht="15" hidden="1" customHeight="1">
      <c r="A83" s="348">
        <v>7</v>
      </c>
      <c r="B83" s="326" t="s">
        <v>649</v>
      </c>
      <c r="C83" s="334">
        <f t="shared" si="5"/>
        <v>573903.81107265304</v>
      </c>
      <c r="D83" s="335">
        <v>355738</v>
      </c>
      <c r="E83" s="335">
        <v>34917</v>
      </c>
      <c r="F83" s="335">
        <v>16991</v>
      </c>
      <c r="G83" s="335">
        <v>2890.8501385415798</v>
      </c>
      <c r="H83" s="335">
        <v>144625</v>
      </c>
      <c r="I83" s="335">
        <v>1904</v>
      </c>
      <c r="J83" s="335">
        <v>16837.960934111507</v>
      </c>
    </row>
    <row r="84" spans="1:10" ht="15" hidden="1" customHeight="1">
      <c r="A84" s="348">
        <v>8</v>
      </c>
      <c r="B84" s="326" t="s">
        <v>650</v>
      </c>
      <c r="C84" s="334">
        <f t="shared" si="5"/>
        <v>413538.38420048659</v>
      </c>
      <c r="D84" s="335">
        <v>113271</v>
      </c>
      <c r="E84" s="335">
        <v>59357</v>
      </c>
      <c r="F84" s="335">
        <v>88097</v>
      </c>
      <c r="G84" s="335">
        <v>1625.2526669944591</v>
      </c>
      <c r="H84" s="335">
        <v>95903</v>
      </c>
      <c r="I84" s="335">
        <v>48603</v>
      </c>
      <c r="J84" s="335">
        <v>6682.1315334921128</v>
      </c>
    </row>
    <row r="85" spans="1:10" ht="15" hidden="1" customHeight="1">
      <c r="A85" s="348">
        <v>9</v>
      </c>
      <c r="B85" s="326" t="s">
        <v>651</v>
      </c>
      <c r="C85" s="334">
        <f t="shared" si="5"/>
        <v>27917.933619419629</v>
      </c>
      <c r="D85" s="335">
        <v>20006</v>
      </c>
      <c r="E85" s="335">
        <v>287</v>
      </c>
      <c r="F85" s="335">
        <v>54</v>
      </c>
      <c r="G85" s="335">
        <v>449.0829737747847</v>
      </c>
      <c r="H85" s="335">
        <v>6819</v>
      </c>
      <c r="I85" s="335">
        <v>43</v>
      </c>
      <c r="J85" s="335">
        <v>259.85064564484588</v>
      </c>
    </row>
    <row r="86" spans="1:10" ht="15" hidden="1" customHeight="1">
      <c r="A86" s="348">
        <v>10</v>
      </c>
      <c r="B86" s="326" t="s">
        <v>652</v>
      </c>
      <c r="C86" s="334">
        <f t="shared" si="5"/>
        <v>55799.0895147185</v>
      </c>
      <c r="D86" s="335">
        <v>44348</v>
      </c>
      <c r="E86" s="335">
        <v>381</v>
      </c>
      <c r="F86" s="335">
        <v>188</v>
      </c>
      <c r="G86" s="335">
        <v>43.741848094946562</v>
      </c>
      <c r="H86" s="335">
        <v>10302</v>
      </c>
      <c r="I86" s="335">
        <v>78</v>
      </c>
      <c r="J86" s="335">
        <v>458.34766662354758</v>
      </c>
    </row>
    <row r="87" spans="1:10" ht="15" hidden="1" customHeight="1">
      <c r="A87" s="348">
        <v>11</v>
      </c>
      <c r="B87" s="326" t="s">
        <v>653</v>
      </c>
      <c r="C87" s="334">
        <f t="shared" si="5"/>
        <v>43786.080823466618</v>
      </c>
      <c r="D87" s="335">
        <v>41971</v>
      </c>
      <c r="E87" s="335">
        <v>160</v>
      </c>
      <c r="F87" s="335">
        <v>33</v>
      </c>
      <c r="G87" s="335">
        <v>174.96739237978625</v>
      </c>
      <c r="H87" s="335">
        <v>1278</v>
      </c>
      <c r="I87" s="335">
        <v>4</v>
      </c>
      <c r="J87" s="335">
        <v>165.11343108682914</v>
      </c>
    </row>
    <row r="88" spans="1:10" ht="15" hidden="1" customHeight="1">
      <c r="A88" s="348">
        <v>12</v>
      </c>
      <c r="B88" s="326" t="s">
        <v>654</v>
      </c>
      <c r="C88" s="334">
        <f t="shared" si="5"/>
        <v>5632.4736547260754</v>
      </c>
      <c r="D88" s="335">
        <v>4022</v>
      </c>
      <c r="E88" s="335">
        <v>39</v>
      </c>
      <c r="F88" s="335">
        <v>17</v>
      </c>
      <c r="G88" s="335">
        <v>69.014915883137917</v>
      </c>
      <c r="H88" s="335">
        <v>1462</v>
      </c>
      <c r="I88" s="335">
        <v>0</v>
      </c>
      <c r="J88" s="335">
        <v>23.458738842937475</v>
      </c>
    </row>
    <row r="89" spans="1:10" ht="15" hidden="1" customHeight="1">
      <c r="A89" s="348">
        <v>13</v>
      </c>
      <c r="B89" s="326" t="s">
        <v>655</v>
      </c>
      <c r="C89" s="334">
        <f t="shared" si="5"/>
        <v>13325.142462756876</v>
      </c>
      <c r="D89" s="335">
        <v>11945</v>
      </c>
      <c r="E89" s="335">
        <v>33</v>
      </c>
      <c r="F89" s="335">
        <v>15</v>
      </c>
      <c r="G89" s="335">
        <v>13.608574962872265</v>
      </c>
      <c r="H89" s="335">
        <v>1303</v>
      </c>
      <c r="I89" s="335">
        <v>2</v>
      </c>
      <c r="J89" s="335">
        <v>13.533887794002391</v>
      </c>
    </row>
    <row r="90" spans="1:10" ht="15" hidden="1" customHeight="1">
      <c r="A90" s="348">
        <v>14</v>
      </c>
      <c r="B90" s="326" t="s">
        <v>656</v>
      </c>
      <c r="C90" s="334">
        <f t="shared" si="5"/>
        <v>172141.50894867777</v>
      </c>
      <c r="D90" s="335">
        <v>116332</v>
      </c>
      <c r="E90" s="335">
        <v>5057</v>
      </c>
      <c r="F90" s="335">
        <v>2743</v>
      </c>
      <c r="G90" s="335">
        <v>1212.1352127644082</v>
      </c>
      <c r="H90" s="335">
        <v>42387</v>
      </c>
      <c r="I90" s="335">
        <v>1146</v>
      </c>
      <c r="J90" s="335">
        <v>3264.3737359133761</v>
      </c>
    </row>
    <row r="91" spans="1:10" ht="15" hidden="1" customHeight="1">
      <c r="A91" s="348">
        <v>15</v>
      </c>
      <c r="B91" s="326" t="s">
        <v>657</v>
      </c>
      <c r="C91" s="334">
        <f t="shared" si="5"/>
        <v>145535.42841264108</v>
      </c>
      <c r="D91" s="335">
        <v>101242</v>
      </c>
      <c r="E91" s="335">
        <v>3452</v>
      </c>
      <c r="F91" s="335">
        <v>5511</v>
      </c>
      <c r="G91" s="335">
        <v>70.958998020691098</v>
      </c>
      <c r="H91" s="335">
        <v>34238</v>
      </c>
      <c r="I91" s="335">
        <v>195</v>
      </c>
      <c r="J91" s="335">
        <v>826.46941462041264</v>
      </c>
    </row>
    <row r="92" spans="1:10" ht="15" hidden="1" customHeight="1">
      <c r="A92" s="348">
        <v>16</v>
      </c>
      <c r="B92" s="326" t="s">
        <v>636</v>
      </c>
      <c r="C92" s="334">
        <f t="shared" si="5"/>
        <v>233316.06530315615</v>
      </c>
      <c r="D92" s="335">
        <v>86432</v>
      </c>
      <c r="E92" s="335">
        <v>8559</v>
      </c>
      <c r="F92" s="335">
        <v>175</v>
      </c>
      <c r="G92" s="335">
        <v>9563.9120756928714</v>
      </c>
      <c r="H92" s="335">
        <v>48311</v>
      </c>
      <c r="I92" s="335">
        <v>1138</v>
      </c>
      <c r="J92" s="335">
        <v>79137.153227463292</v>
      </c>
    </row>
    <row r="93" spans="1:10" ht="15" hidden="1" customHeight="1">
      <c r="A93" s="348">
        <v>17</v>
      </c>
      <c r="B93" s="326" t="s">
        <v>637</v>
      </c>
      <c r="C93" s="334">
        <f t="shared" si="5"/>
        <v>6683.8968612506715</v>
      </c>
      <c r="D93" s="335">
        <v>5814</v>
      </c>
      <c r="E93" s="335">
        <v>96</v>
      </c>
      <c r="F93" s="335">
        <v>22</v>
      </c>
      <c r="G93" s="335">
        <v>38.881642751063609</v>
      </c>
      <c r="H93" s="335">
        <v>613</v>
      </c>
      <c r="I93" s="335">
        <v>54</v>
      </c>
      <c r="J93" s="335">
        <v>46.015218499608125</v>
      </c>
    </row>
    <row r="94" spans="1:10" ht="15" hidden="1" customHeight="1">
      <c r="A94" s="348">
        <v>18</v>
      </c>
      <c r="B94" s="326" t="s">
        <v>658</v>
      </c>
      <c r="C94" s="334">
        <f t="shared" si="5"/>
        <v>92349.676924388332</v>
      </c>
      <c r="D94" s="335">
        <v>78728</v>
      </c>
      <c r="E94" s="335">
        <v>465</v>
      </c>
      <c r="F94" s="335">
        <v>44</v>
      </c>
      <c r="G94" s="335">
        <v>630.85465363600713</v>
      </c>
      <c r="H94" s="335">
        <v>9613</v>
      </c>
      <c r="I94" s="335">
        <v>264</v>
      </c>
      <c r="J94" s="335">
        <v>2604.8222707523264</v>
      </c>
    </row>
    <row r="95" spans="1:10" ht="15" hidden="1" customHeight="1">
      <c r="A95" s="348">
        <v>19</v>
      </c>
      <c r="B95" s="326" t="s">
        <v>659</v>
      </c>
      <c r="C95" s="334">
        <f t="shared" si="5"/>
        <v>16127.855760616314</v>
      </c>
      <c r="D95" s="335">
        <v>11849</v>
      </c>
      <c r="E95" s="335">
        <v>230</v>
      </c>
      <c r="F95" s="335">
        <v>273</v>
      </c>
      <c r="G95" s="335">
        <v>533.65054675834801</v>
      </c>
      <c r="H95" s="335">
        <v>2550</v>
      </c>
      <c r="I95" s="335">
        <v>131</v>
      </c>
      <c r="J95" s="335">
        <v>561.20521385796565</v>
      </c>
    </row>
    <row r="96" spans="1:10" ht="15" hidden="1" customHeight="1">
      <c r="A96" s="348">
        <v>20</v>
      </c>
      <c r="B96" s="326" t="s">
        <v>660</v>
      </c>
      <c r="C96" s="334">
        <f t="shared" si="5"/>
        <v>1628371.6996073436</v>
      </c>
      <c r="D96" s="335">
        <v>989654</v>
      </c>
      <c r="E96" s="335">
        <v>63456</v>
      </c>
      <c r="F96" s="335">
        <v>30304</v>
      </c>
      <c r="G96" s="335">
        <v>11382.600915373871</v>
      </c>
      <c r="H96" s="335">
        <v>466320</v>
      </c>
      <c r="I96" s="335">
        <v>15377</v>
      </c>
      <c r="J96" s="335">
        <v>51878.098691969957</v>
      </c>
    </row>
    <row r="97" spans="1:10" ht="15" hidden="1" customHeight="1">
      <c r="A97" s="348">
        <v>21</v>
      </c>
      <c r="B97" s="326" t="s">
        <v>661</v>
      </c>
      <c r="C97" s="334">
        <f t="shared" si="5"/>
        <v>3932.9375188620161</v>
      </c>
      <c r="D97" s="335">
        <v>2454</v>
      </c>
      <c r="E97" s="335">
        <v>113</v>
      </c>
      <c r="F97" s="335">
        <v>22</v>
      </c>
      <c r="G97" s="335">
        <v>139.97391390382899</v>
      </c>
      <c r="H97" s="335">
        <v>874</v>
      </c>
      <c r="I97" s="335">
        <v>25</v>
      </c>
      <c r="J97" s="335">
        <v>304.96360495818715</v>
      </c>
    </row>
    <row r="98" spans="1:10" ht="15" hidden="1" customHeight="1">
      <c r="A98" s="348">
        <v>22</v>
      </c>
      <c r="B98" s="283" t="s">
        <v>662</v>
      </c>
      <c r="C98" s="337">
        <f t="shared" si="5"/>
        <v>9784717.7630548459</v>
      </c>
      <c r="D98" s="339">
        <v>8650503</v>
      </c>
      <c r="E98" s="339">
        <v>34990</v>
      </c>
      <c r="F98" s="339">
        <v>18050</v>
      </c>
      <c r="G98" s="339">
        <v>294313.62276310724</v>
      </c>
      <c r="H98" s="339">
        <v>743527</v>
      </c>
      <c r="I98" s="339">
        <v>5737</v>
      </c>
      <c r="J98" s="339">
        <v>37597.140291738637</v>
      </c>
    </row>
    <row r="99" spans="1:10" ht="15" hidden="1" customHeight="1">
      <c r="A99" s="348">
        <v>23</v>
      </c>
      <c r="B99" s="326" t="s">
        <v>642</v>
      </c>
      <c r="C99" s="334">
        <f t="shared" si="5"/>
        <v>11903.219011876343</v>
      </c>
      <c r="D99" s="335">
        <v>10257</v>
      </c>
      <c r="E99" s="335">
        <v>151</v>
      </c>
      <c r="F99" s="335">
        <v>46</v>
      </c>
      <c r="G99" s="335">
        <v>231.34577436882847</v>
      </c>
      <c r="H99" s="335">
        <v>899</v>
      </c>
      <c r="I99" s="335">
        <v>50</v>
      </c>
      <c r="J99" s="335">
        <v>268.87323750751415</v>
      </c>
    </row>
    <row r="100" spans="1:10" ht="15" hidden="1" customHeight="1">
      <c r="A100" s="349"/>
      <c r="B100" s="329" t="s">
        <v>643</v>
      </c>
      <c r="C100" s="337">
        <f t="shared" ref="C100:J100" si="6">SUM(C77:C99)</f>
        <v>14597722.415924571</v>
      </c>
      <c r="D100" s="328">
        <f t="shared" si="6"/>
        <v>11266780</v>
      </c>
      <c r="E100" s="328">
        <f t="shared" si="6"/>
        <v>272483</v>
      </c>
      <c r="F100" s="328">
        <f t="shared" si="6"/>
        <v>178050</v>
      </c>
      <c r="G100" s="328">
        <f t="shared" si="6"/>
        <v>557157.41592457239</v>
      </c>
      <c r="H100" s="328">
        <f t="shared" si="6"/>
        <v>2009641</v>
      </c>
      <c r="I100" s="328">
        <f t="shared" si="6"/>
        <v>76463</v>
      </c>
      <c r="J100" s="328">
        <f t="shared" si="6"/>
        <v>237148</v>
      </c>
    </row>
    <row r="101" spans="1:10" ht="24.95" hidden="1" customHeight="1">
      <c r="A101" s="322"/>
      <c r="B101" s="323"/>
      <c r="C101" s="332">
        <v>40909</v>
      </c>
      <c r="D101" s="332"/>
      <c r="E101" s="332"/>
      <c r="F101" s="332"/>
      <c r="G101" s="332"/>
      <c r="H101" s="332"/>
      <c r="I101" s="332"/>
      <c r="J101" s="332"/>
    </row>
    <row r="102" spans="1:10" ht="15" hidden="1" customHeight="1">
      <c r="A102" s="333">
        <v>1</v>
      </c>
      <c r="B102" s="326" t="s">
        <v>644</v>
      </c>
      <c r="C102" s="334">
        <f t="shared" ref="C102:C124" si="7">SUM(D102:J102)</f>
        <v>267554.53450026485</v>
      </c>
      <c r="D102" s="335">
        <v>23317</v>
      </c>
      <c r="E102" s="336">
        <v>3708</v>
      </c>
      <c r="F102" s="335">
        <v>1640</v>
      </c>
      <c r="G102" s="335">
        <v>214476.11271593216</v>
      </c>
      <c r="H102" s="335">
        <v>19369</v>
      </c>
      <c r="I102" s="335">
        <v>46</v>
      </c>
      <c r="J102" s="335">
        <v>4998.4217843326878</v>
      </c>
    </row>
    <row r="103" spans="1:10" ht="15" hidden="1" customHeight="1">
      <c r="A103" s="333">
        <v>2</v>
      </c>
      <c r="B103" s="326" t="s">
        <v>618</v>
      </c>
      <c r="C103" s="334">
        <f t="shared" si="7"/>
        <v>12599.642822514506</v>
      </c>
      <c r="D103" s="335">
        <v>5845</v>
      </c>
      <c r="E103" s="336">
        <v>1598</v>
      </c>
      <c r="F103" s="335">
        <v>592</v>
      </c>
      <c r="G103" s="335">
        <v>227.72671999999997</v>
      </c>
      <c r="H103" s="335">
        <v>3428</v>
      </c>
      <c r="I103" s="335">
        <v>32</v>
      </c>
      <c r="J103" s="335">
        <v>876.91610251450663</v>
      </c>
    </row>
    <row r="104" spans="1:10" ht="15" hidden="1" customHeight="1">
      <c r="A104" s="333">
        <v>3</v>
      </c>
      <c r="B104" s="326" t="s">
        <v>645</v>
      </c>
      <c r="C104" s="334">
        <f t="shared" si="7"/>
        <v>599629.45899866824</v>
      </c>
      <c r="D104" s="335">
        <v>437210</v>
      </c>
      <c r="E104" s="336">
        <v>21706</v>
      </c>
      <c r="F104" s="335">
        <v>7810</v>
      </c>
      <c r="G104" s="335">
        <v>2719.2114277966093</v>
      </c>
      <c r="H104" s="335">
        <v>120828</v>
      </c>
      <c r="I104" s="335">
        <v>588</v>
      </c>
      <c r="J104" s="335">
        <v>8768.2475708716156</v>
      </c>
    </row>
    <row r="105" spans="1:10" ht="15" hidden="1" customHeight="1">
      <c r="A105" s="333">
        <v>4</v>
      </c>
      <c r="B105" s="326" t="s">
        <v>646</v>
      </c>
      <c r="C105" s="334">
        <f t="shared" si="7"/>
        <v>52328.310007452033</v>
      </c>
      <c r="D105" s="335">
        <v>23697</v>
      </c>
      <c r="E105" s="336">
        <v>947</v>
      </c>
      <c r="F105" s="335">
        <v>119</v>
      </c>
      <c r="G105" s="335">
        <v>405.27636610169486</v>
      </c>
      <c r="H105" s="335">
        <v>24791</v>
      </c>
      <c r="I105" s="335">
        <v>554</v>
      </c>
      <c r="J105" s="335">
        <v>1815.0336413503383</v>
      </c>
    </row>
    <row r="106" spans="1:10" ht="15" hidden="1" customHeight="1">
      <c r="A106" s="333">
        <v>5</v>
      </c>
      <c r="B106" s="326" t="s">
        <v>647</v>
      </c>
      <c r="C106" s="334">
        <f t="shared" si="7"/>
        <v>55638.668986851662</v>
      </c>
      <c r="D106" s="335">
        <v>16316</v>
      </c>
      <c r="E106" s="336">
        <v>10026</v>
      </c>
      <c r="F106" s="335">
        <v>1379</v>
      </c>
      <c r="G106" s="335">
        <v>808.62284474576245</v>
      </c>
      <c r="H106" s="335">
        <v>15481</v>
      </c>
      <c r="I106" s="335">
        <v>504</v>
      </c>
      <c r="J106" s="335">
        <v>11124.046142105899</v>
      </c>
    </row>
    <row r="107" spans="1:10" ht="15" hidden="1" customHeight="1">
      <c r="A107" s="333">
        <v>6</v>
      </c>
      <c r="B107" s="326" t="s">
        <v>648</v>
      </c>
      <c r="C107" s="334">
        <f t="shared" si="7"/>
        <v>389159.84207214456</v>
      </c>
      <c r="D107" s="335">
        <v>161615</v>
      </c>
      <c r="E107" s="336">
        <v>25894</v>
      </c>
      <c r="F107" s="335">
        <v>5312</v>
      </c>
      <c r="G107" s="335">
        <v>1785.1458983050845</v>
      </c>
      <c r="H107" s="335">
        <v>185301</v>
      </c>
      <c r="I107" s="335">
        <v>67</v>
      </c>
      <c r="J107" s="335">
        <v>9185.6961738394584</v>
      </c>
    </row>
    <row r="108" spans="1:10" ht="15" hidden="1" customHeight="1">
      <c r="A108" s="333">
        <v>7</v>
      </c>
      <c r="B108" s="326" t="s">
        <v>649</v>
      </c>
      <c r="C108" s="334">
        <f t="shared" si="7"/>
        <v>594647.97731224552</v>
      </c>
      <c r="D108" s="335">
        <v>389816</v>
      </c>
      <c r="E108" s="336">
        <v>36522</v>
      </c>
      <c r="F108" s="335">
        <v>18175</v>
      </c>
      <c r="G108" s="335">
        <v>3056.9417328813556</v>
      </c>
      <c r="H108" s="335">
        <v>127929</v>
      </c>
      <c r="I108" s="335">
        <v>1861</v>
      </c>
      <c r="J108" s="335">
        <v>17288.035579364117</v>
      </c>
    </row>
    <row r="109" spans="1:10" ht="15" hidden="1" customHeight="1">
      <c r="A109" s="333">
        <v>8</v>
      </c>
      <c r="B109" s="326" t="s">
        <v>650</v>
      </c>
      <c r="C109" s="334">
        <f t="shared" si="7"/>
        <v>411268.14768179943</v>
      </c>
      <c r="D109" s="335">
        <v>117990</v>
      </c>
      <c r="E109" s="336">
        <v>61159</v>
      </c>
      <c r="F109" s="335">
        <v>92114</v>
      </c>
      <c r="G109" s="335">
        <v>1631.7198454237287</v>
      </c>
      <c r="H109" s="335">
        <v>82974</v>
      </c>
      <c r="I109" s="335">
        <v>48744</v>
      </c>
      <c r="J109" s="335">
        <v>6655.4278363757248</v>
      </c>
    </row>
    <row r="110" spans="1:10" ht="15" hidden="1" customHeight="1">
      <c r="A110" s="333">
        <v>9</v>
      </c>
      <c r="B110" s="326" t="s">
        <v>651</v>
      </c>
      <c r="C110" s="334">
        <f t="shared" si="7"/>
        <v>29775.132788295639</v>
      </c>
      <c r="D110" s="335">
        <v>21814</v>
      </c>
      <c r="E110" s="336">
        <v>294</v>
      </c>
      <c r="F110" s="335">
        <v>52</v>
      </c>
      <c r="G110" s="335">
        <v>449.66377762711852</v>
      </c>
      <c r="H110" s="335">
        <v>6848</v>
      </c>
      <c r="I110" s="335">
        <v>48</v>
      </c>
      <c r="J110" s="335">
        <v>269.4690106685203</v>
      </c>
    </row>
    <row r="111" spans="1:10" ht="15" hidden="1" customHeight="1">
      <c r="A111" s="333">
        <v>10</v>
      </c>
      <c r="B111" s="326" t="s">
        <v>652</v>
      </c>
      <c r="C111" s="334">
        <f t="shared" si="7"/>
        <v>62820.65724068995</v>
      </c>
      <c r="D111" s="335">
        <v>52066</v>
      </c>
      <c r="E111" s="336">
        <v>335</v>
      </c>
      <c r="F111" s="335">
        <v>163</v>
      </c>
      <c r="G111" s="335">
        <v>48.247186440677957</v>
      </c>
      <c r="H111" s="335">
        <v>9710</v>
      </c>
      <c r="I111" s="335">
        <v>70</v>
      </c>
      <c r="J111" s="335">
        <v>428.41005424927465</v>
      </c>
    </row>
    <row r="112" spans="1:10" ht="15" hidden="1" customHeight="1">
      <c r="A112" s="333">
        <v>11</v>
      </c>
      <c r="B112" s="326" t="s">
        <v>653</v>
      </c>
      <c r="C112" s="334">
        <f t="shared" si="7"/>
        <v>48861.268298676834</v>
      </c>
      <c r="D112" s="335">
        <v>46353</v>
      </c>
      <c r="E112" s="336">
        <v>153</v>
      </c>
      <c r="F112" s="335">
        <v>37</v>
      </c>
      <c r="G112" s="335">
        <v>171.75998372881355</v>
      </c>
      <c r="H112" s="335">
        <v>1979</v>
      </c>
      <c r="I112" s="335">
        <v>4</v>
      </c>
      <c r="J112" s="335">
        <v>163.50831494801741</v>
      </c>
    </row>
    <row r="113" spans="1:10" ht="15" hidden="1" customHeight="1">
      <c r="A113" s="333">
        <v>12</v>
      </c>
      <c r="B113" s="326" t="s">
        <v>654</v>
      </c>
      <c r="C113" s="334">
        <f t="shared" si="7"/>
        <v>9521.169955237805</v>
      </c>
      <c r="D113" s="335">
        <v>6858</v>
      </c>
      <c r="E113" s="336">
        <v>76</v>
      </c>
      <c r="F113" s="335">
        <v>22</v>
      </c>
      <c r="G113" s="335">
        <v>86.844935593220328</v>
      </c>
      <c r="H113" s="335">
        <v>2238</v>
      </c>
      <c r="I113" s="335">
        <v>1</v>
      </c>
      <c r="J113" s="335">
        <v>239.32501964458413</v>
      </c>
    </row>
    <row r="114" spans="1:10" ht="15" hidden="1" customHeight="1">
      <c r="A114" s="333">
        <v>13</v>
      </c>
      <c r="B114" s="326" t="s">
        <v>655</v>
      </c>
      <c r="C114" s="334">
        <f t="shared" si="7"/>
        <v>24656.400824434255</v>
      </c>
      <c r="D114" s="335">
        <v>22366</v>
      </c>
      <c r="E114" s="336">
        <v>77</v>
      </c>
      <c r="F114" s="335">
        <v>28</v>
      </c>
      <c r="G114" s="335">
        <v>18.333930847457623</v>
      </c>
      <c r="H114" s="335">
        <v>2113</v>
      </c>
      <c r="I114" s="335">
        <v>2</v>
      </c>
      <c r="J114" s="335">
        <v>52.066893586798841</v>
      </c>
    </row>
    <row r="115" spans="1:10" ht="15" hidden="1" customHeight="1">
      <c r="A115" s="333">
        <v>14</v>
      </c>
      <c r="B115" s="326" t="s">
        <v>656</v>
      </c>
      <c r="C115" s="334">
        <f t="shared" si="7"/>
        <v>201427.45085535425</v>
      </c>
      <c r="D115" s="335">
        <v>135534</v>
      </c>
      <c r="E115" s="336">
        <v>5941</v>
      </c>
      <c r="F115" s="335">
        <v>8275</v>
      </c>
      <c r="G115" s="335">
        <v>1364.4304325423727</v>
      </c>
      <c r="H115" s="335">
        <v>44277</v>
      </c>
      <c r="I115" s="335">
        <v>1350</v>
      </c>
      <c r="J115" s="335">
        <v>4686.0204228118946</v>
      </c>
    </row>
    <row r="116" spans="1:10" ht="15" hidden="1" customHeight="1">
      <c r="A116" s="333">
        <v>15</v>
      </c>
      <c r="B116" s="326" t="s">
        <v>657</v>
      </c>
      <c r="C116" s="334">
        <f t="shared" si="7"/>
        <v>161857.40280182302</v>
      </c>
      <c r="D116" s="335">
        <v>122246</v>
      </c>
      <c r="E116" s="336">
        <v>3831</v>
      </c>
      <c r="F116" s="335">
        <v>5186</v>
      </c>
      <c r="G116" s="335">
        <v>75.265610847457609</v>
      </c>
      <c r="H116" s="335">
        <v>29436</v>
      </c>
      <c r="I116" s="335">
        <v>198</v>
      </c>
      <c r="J116" s="335">
        <v>885.13719097558021</v>
      </c>
    </row>
    <row r="117" spans="1:10" ht="15" hidden="1" customHeight="1">
      <c r="A117" s="333">
        <v>16</v>
      </c>
      <c r="B117" s="326" t="s">
        <v>636</v>
      </c>
      <c r="C117" s="334">
        <f t="shared" si="7"/>
        <v>227350.35818632797</v>
      </c>
      <c r="D117" s="335">
        <v>88692</v>
      </c>
      <c r="E117" s="336">
        <v>8797</v>
      </c>
      <c r="F117" s="335">
        <v>185</v>
      </c>
      <c r="G117" s="335">
        <v>9185.2993545762693</v>
      </c>
      <c r="H117" s="335">
        <v>38511</v>
      </c>
      <c r="I117" s="335">
        <v>1122</v>
      </c>
      <c r="J117" s="335">
        <v>80858.058831751696</v>
      </c>
    </row>
    <row r="118" spans="1:10" ht="15" hidden="1" customHeight="1">
      <c r="A118" s="333">
        <v>17</v>
      </c>
      <c r="B118" s="326" t="s">
        <v>637</v>
      </c>
      <c r="C118" s="334">
        <f t="shared" si="7"/>
        <v>7589.0916890218587</v>
      </c>
      <c r="D118" s="335">
        <v>6722</v>
      </c>
      <c r="E118" s="336">
        <v>105</v>
      </c>
      <c r="F118" s="335">
        <v>22</v>
      </c>
      <c r="G118" s="335">
        <v>42.457524067796605</v>
      </c>
      <c r="H118" s="335">
        <v>585</v>
      </c>
      <c r="I118" s="335">
        <v>56</v>
      </c>
      <c r="J118" s="335">
        <v>56.634164954061895</v>
      </c>
    </row>
    <row r="119" spans="1:10" ht="15" hidden="1" customHeight="1">
      <c r="A119" s="333">
        <v>18</v>
      </c>
      <c r="B119" s="326" t="s">
        <v>658</v>
      </c>
      <c r="C119" s="334">
        <f t="shared" si="7"/>
        <v>99051.926936627497</v>
      </c>
      <c r="D119" s="335">
        <v>85435</v>
      </c>
      <c r="E119" s="336">
        <v>487</v>
      </c>
      <c r="F119" s="335">
        <v>58</v>
      </c>
      <c r="G119" s="335">
        <v>634.93297355932191</v>
      </c>
      <c r="H119" s="335">
        <v>8996</v>
      </c>
      <c r="I119" s="335">
        <v>264</v>
      </c>
      <c r="J119" s="335">
        <v>3176.9939630681815</v>
      </c>
    </row>
    <row r="120" spans="1:10" ht="15" hidden="1" customHeight="1">
      <c r="A120" s="333">
        <v>19</v>
      </c>
      <c r="B120" s="326" t="s">
        <v>659</v>
      </c>
      <c r="C120" s="334">
        <f t="shared" si="7"/>
        <v>16238.846596821768</v>
      </c>
      <c r="D120" s="335">
        <v>12357</v>
      </c>
      <c r="E120" s="336">
        <v>213</v>
      </c>
      <c r="F120" s="335">
        <v>264</v>
      </c>
      <c r="G120" s="335">
        <v>532.6489383050847</v>
      </c>
      <c r="H120" s="335">
        <v>2197</v>
      </c>
      <c r="I120" s="335">
        <v>139</v>
      </c>
      <c r="J120" s="335">
        <v>536.19765851668274</v>
      </c>
    </row>
    <row r="121" spans="1:10" ht="15" hidden="1" customHeight="1">
      <c r="A121" s="333">
        <v>20</v>
      </c>
      <c r="B121" s="326" t="s">
        <v>660</v>
      </c>
      <c r="C121" s="334">
        <f t="shared" si="7"/>
        <v>1542443.8383423963</v>
      </c>
      <c r="D121" s="335">
        <v>970445</v>
      </c>
      <c r="E121" s="336">
        <v>62719</v>
      </c>
      <c r="F121" s="335">
        <v>30224</v>
      </c>
      <c r="G121" s="335">
        <v>11193.347254237287</v>
      </c>
      <c r="H121" s="335">
        <v>402490</v>
      </c>
      <c r="I121" s="335">
        <v>14684</v>
      </c>
      <c r="J121" s="335">
        <v>50688.491088158851</v>
      </c>
    </row>
    <row r="122" spans="1:10" ht="15" hidden="1" customHeight="1">
      <c r="A122" s="333">
        <v>21</v>
      </c>
      <c r="B122" s="326" t="s">
        <v>661</v>
      </c>
      <c r="C122" s="334">
        <f t="shared" si="7"/>
        <v>4948.9066997737518</v>
      </c>
      <c r="D122" s="335">
        <v>3074</v>
      </c>
      <c r="E122" s="336">
        <v>138</v>
      </c>
      <c r="F122" s="335">
        <v>28</v>
      </c>
      <c r="G122" s="335">
        <v>176.58470237288131</v>
      </c>
      <c r="H122" s="335">
        <v>886</v>
      </c>
      <c r="I122" s="335">
        <v>27</v>
      </c>
      <c r="J122" s="335">
        <v>619.32199740087037</v>
      </c>
    </row>
    <row r="123" spans="1:10" ht="15" hidden="1" customHeight="1">
      <c r="A123" s="333">
        <v>22</v>
      </c>
      <c r="B123" s="283" t="s">
        <v>662</v>
      </c>
      <c r="C123" s="337">
        <f t="shared" si="7"/>
        <v>10231573.265305808</v>
      </c>
      <c r="D123" s="339">
        <v>9130459</v>
      </c>
      <c r="E123" s="336">
        <v>35539</v>
      </c>
      <c r="F123" s="339">
        <v>17786</v>
      </c>
      <c r="G123" s="339">
        <v>299871.70282847452</v>
      </c>
      <c r="H123" s="339">
        <v>704291</v>
      </c>
      <c r="I123" s="339">
        <v>5541</v>
      </c>
      <c r="J123" s="339">
        <v>38085.562477333166</v>
      </c>
    </row>
    <row r="124" spans="1:10" ht="15" hidden="1" customHeight="1">
      <c r="A124" s="333">
        <v>23</v>
      </c>
      <c r="B124" s="326" t="s">
        <v>642</v>
      </c>
      <c r="C124" s="334">
        <f t="shared" si="7"/>
        <v>12871.369077787635</v>
      </c>
      <c r="D124" s="335">
        <v>11472</v>
      </c>
      <c r="E124" s="336">
        <v>129</v>
      </c>
      <c r="F124" s="335">
        <v>36</v>
      </c>
      <c r="G124" s="335">
        <v>154.39099661016945</v>
      </c>
      <c r="H124" s="335">
        <v>665</v>
      </c>
      <c r="I124" s="335">
        <v>77</v>
      </c>
      <c r="J124" s="335">
        <v>337.97808117746615</v>
      </c>
    </row>
    <row r="125" spans="1:10" ht="15" hidden="1" customHeight="1">
      <c r="A125" s="340"/>
      <c r="B125" s="329" t="s">
        <v>643</v>
      </c>
      <c r="C125" s="337">
        <f t="shared" ref="C125:J125" si="8">SUM(C102:C124)</f>
        <v>15063813.667981016</v>
      </c>
      <c r="D125" s="328">
        <f t="shared" si="8"/>
        <v>11891699</v>
      </c>
      <c r="E125" s="328">
        <f t="shared" si="8"/>
        <v>280394</v>
      </c>
      <c r="F125" s="328">
        <f t="shared" si="8"/>
        <v>189507</v>
      </c>
      <c r="G125" s="328">
        <f t="shared" si="8"/>
        <v>549116.6679810168</v>
      </c>
      <c r="H125" s="328">
        <f t="shared" si="8"/>
        <v>1835323</v>
      </c>
      <c r="I125" s="328">
        <f t="shared" si="8"/>
        <v>75979</v>
      </c>
      <c r="J125" s="328">
        <f t="shared" si="8"/>
        <v>241795</v>
      </c>
    </row>
    <row r="126" spans="1:10" ht="24.95" hidden="1" customHeight="1">
      <c r="A126" s="306"/>
      <c r="B126" s="342"/>
      <c r="C126" s="332">
        <v>41275</v>
      </c>
      <c r="D126" s="332"/>
      <c r="E126" s="332"/>
      <c r="F126" s="332"/>
      <c r="G126" s="332"/>
      <c r="H126" s="332"/>
      <c r="I126" s="332"/>
      <c r="J126" s="332"/>
    </row>
    <row r="127" spans="1:10" ht="15" hidden="1" customHeight="1">
      <c r="A127" s="348">
        <v>1</v>
      </c>
      <c r="B127" s="326" t="s">
        <v>644</v>
      </c>
      <c r="C127" s="334">
        <f t="shared" ref="C127:C149" si="9">SUM(D127:J127)</f>
        <v>260377.38933395871</v>
      </c>
      <c r="D127" s="335">
        <v>23782</v>
      </c>
      <c r="E127" s="336">
        <v>3668</v>
      </c>
      <c r="F127" s="335">
        <v>1697</v>
      </c>
      <c r="G127" s="335">
        <v>205656.0106478644</v>
      </c>
      <c r="H127" s="335">
        <v>19962</v>
      </c>
      <c r="I127" s="335">
        <v>51</v>
      </c>
      <c r="J127" s="335">
        <v>5561.3786860943192</v>
      </c>
    </row>
    <row r="128" spans="1:10" ht="15" hidden="1" customHeight="1">
      <c r="A128" s="348">
        <v>2</v>
      </c>
      <c r="B128" s="326" t="s">
        <v>618</v>
      </c>
      <c r="C128" s="334">
        <f t="shared" si="9"/>
        <v>12735.745384336597</v>
      </c>
      <c r="D128" s="335">
        <v>5950</v>
      </c>
      <c r="E128" s="336">
        <v>1600</v>
      </c>
      <c r="F128" s="335">
        <v>600</v>
      </c>
      <c r="G128" s="335">
        <v>229.01994305084747</v>
      </c>
      <c r="H128" s="335">
        <v>3440</v>
      </c>
      <c r="I128" s="335">
        <v>39</v>
      </c>
      <c r="J128" s="335">
        <v>877.72544128574998</v>
      </c>
    </row>
    <row r="129" spans="1:10" ht="15" hidden="1" customHeight="1">
      <c r="A129" s="348">
        <v>3</v>
      </c>
      <c r="B129" s="326" t="s">
        <v>645</v>
      </c>
      <c r="C129" s="334">
        <f t="shared" si="9"/>
        <v>637733.29788397753</v>
      </c>
      <c r="D129" s="335">
        <v>467763</v>
      </c>
      <c r="E129" s="336">
        <v>22482</v>
      </c>
      <c r="F129" s="335">
        <v>8196</v>
      </c>
      <c r="G129" s="335">
        <v>2726.7991517288133</v>
      </c>
      <c r="H129" s="335">
        <v>126992</v>
      </c>
      <c r="I129" s="335">
        <v>640</v>
      </c>
      <c r="J129" s="335">
        <v>8933.4987322486813</v>
      </c>
    </row>
    <row r="130" spans="1:10" ht="15" hidden="1" customHeight="1">
      <c r="A130" s="348">
        <v>4</v>
      </c>
      <c r="B130" s="326" t="s">
        <v>646</v>
      </c>
      <c r="C130" s="334">
        <f t="shared" si="9"/>
        <v>57353.847609713797</v>
      </c>
      <c r="D130" s="335">
        <v>25746</v>
      </c>
      <c r="E130" s="336">
        <v>987</v>
      </c>
      <c r="F130" s="335">
        <v>133</v>
      </c>
      <c r="G130" s="335">
        <v>427.82874467796603</v>
      </c>
      <c r="H130" s="335">
        <v>27631</v>
      </c>
      <c r="I130" s="335">
        <v>521</v>
      </c>
      <c r="J130" s="335">
        <v>1908.0188650358298</v>
      </c>
    </row>
    <row r="131" spans="1:10" ht="15" hidden="1" customHeight="1">
      <c r="A131" s="348">
        <v>5</v>
      </c>
      <c r="B131" s="326" t="s">
        <v>647</v>
      </c>
      <c r="C131" s="334">
        <f t="shared" si="9"/>
        <v>56290.770172755758</v>
      </c>
      <c r="D131" s="335">
        <v>16527</v>
      </c>
      <c r="E131" s="336">
        <v>10299</v>
      </c>
      <c r="F131" s="335">
        <v>1391</v>
      </c>
      <c r="G131" s="335">
        <v>796.209759457627</v>
      </c>
      <c r="H131" s="335">
        <v>15687</v>
      </c>
      <c r="I131" s="335">
        <v>511</v>
      </c>
      <c r="J131" s="335">
        <v>11079.560413298133</v>
      </c>
    </row>
    <row r="132" spans="1:10" ht="15" hidden="1" customHeight="1">
      <c r="A132" s="348">
        <v>6</v>
      </c>
      <c r="B132" s="326" t="s">
        <v>648</v>
      </c>
      <c r="C132" s="334">
        <f t="shared" si="9"/>
        <v>413076.81833057746</v>
      </c>
      <c r="D132" s="335">
        <v>170829</v>
      </c>
      <c r="E132" s="336">
        <v>26955</v>
      </c>
      <c r="F132" s="335">
        <v>5409</v>
      </c>
      <c r="G132" s="335">
        <v>1801.9484029830505</v>
      </c>
      <c r="H132" s="335">
        <v>198369</v>
      </c>
      <c r="I132" s="335">
        <v>68</v>
      </c>
      <c r="J132" s="335">
        <v>9644.8699275944091</v>
      </c>
    </row>
    <row r="133" spans="1:10" ht="15" hidden="1" customHeight="1">
      <c r="A133" s="348">
        <v>7</v>
      </c>
      <c r="B133" s="326" t="s">
        <v>649</v>
      </c>
      <c r="C133" s="334">
        <f t="shared" si="9"/>
        <v>626818.51762515504</v>
      </c>
      <c r="D133" s="335">
        <v>416326</v>
      </c>
      <c r="E133" s="336">
        <v>36940</v>
      </c>
      <c r="F133" s="335">
        <v>17149</v>
      </c>
      <c r="G133" s="335">
        <v>3041.5797543050849</v>
      </c>
      <c r="H133" s="335">
        <v>134097</v>
      </c>
      <c r="I133" s="335">
        <v>1579</v>
      </c>
      <c r="J133" s="335">
        <v>17685.937870849935</v>
      </c>
    </row>
    <row r="134" spans="1:10" ht="15" hidden="1" customHeight="1">
      <c r="A134" s="348">
        <v>8</v>
      </c>
      <c r="B134" s="326" t="s">
        <v>650</v>
      </c>
      <c r="C134" s="334">
        <f t="shared" si="9"/>
        <v>420687.77563321771</v>
      </c>
      <c r="D134" s="335">
        <v>122280</v>
      </c>
      <c r="E134" s="336">
        <v>61215</v>
      </c>
      <c r="F134" s="335">
        <v>93155</v>
      </c>
      <c r="G134" s="335">
        <v>1607.0378131525424</v>
      </c>
      <c r="H134" s="335">
        <v>85824</v>
      </c>
      <c r="I134" s="335">
        <v>49800</v>
      </c>
      <c r="J134" s="335">
        <v>6806.7378200651992</v>
      </c>
    </row>
    <row r="135" spans="1:10" ht="15" hidden="1" customHeight="1">
      <c r="A135" s="348">
        <v>9</v>
      </c>
      <c r="B135" s="326" t="s">
        <v>651</v>
      </c>
      <c r="C135" s="334">
        <f t="shared" si="9"/>
        <v>32144.673089972144</v>
      </c>
      <c r="D135" s="335">
        <v>23629</v>
      </c>
      <c r="E135" s="336">
        <v>274</v>
      </c>
      <c r="F135" s="335">
        <v>49</v>
      </c>
      <c r="G135" s="335">
        <v>433.67606237288129</v>
      </c>
      <c r="H135" s="335">
        <v>7430</v>
      </c>
      <c r="I135" s="335">
        <v>45</v>
      </c>
      <c r="J135" s="335">
        <v>283.99702759926367</v>
      </c>
    </row>
    <row r="136" spans="1:10" ht="15" hidden="1" customHeight="1">
      <c r="A136" s="348">
        <v>10</v>
      </c>
      <c r="B136" s="326" t="s">
        <v>652</v>
      </c>
      <c r="C136" s="334">
        <f t="shared" si="9"/>
        <v>66253.749141350389</v>
      </c>
      <c r="D136" s="335">
        <v>55188</v>
      </c>
      <c r="E136" s="336">
        <v>331</v>
      </c>
      <c r="F136" s="335">
        <v>188</v>
      </c>
      <c r="G136" s="335">
        <v>48.727647457627114</v>
      </c>
      <c r="H136" s="335">
        <v>10018</v>
      </c>
      <c r="I136" s="335">
        <v>60</v>
      </c>
      <c r="J136" s="335">
        <v>420.02149389276212</v>
      </c>
    </row>
    <row r="137" spans="1:10" ht="15" hidden="1" customHeight="1">
      <c r="A137" s="348">
        <v>11</v>
      </c>
      <c r="B137" s="326" t="s">
        <v>653</v>
      </c>
      <c r="C137" s="334">
        <f t="shared" si="9"/>
        <v>52693.709158838552</v>
      </c>
      <c r="D137" s="335">
        <v>49769</v>
      </c>
      <c r="E137" s="336">
        <v>160</v>
      </c>
      <c r="F137" s="335">
        <v>37</v>
      </c>
      <c r="G137" s="335">
        <v>168.59766020338981</v>
      </c>
      <c r="H137" s="335">
        <v>2387</v>
      </c>
      <c r="I137" s="335">
        <v>3</v>
      </c>
      <c r="J137" s="335">
        <v>169.11149863516022</v>
      </c>
    </row>
    <row r="138" spans="1:10" ht="15" hidden="1" customHeight="1">
      <c r="A138" s="348">
        <v>12</v>
      </c>
      <c r="B138" s="326" t="s">
        <v>654</v>
      </c>
      <c r="C138" s="334">
        <f t="shared" si="9"/>
        <v>13184.90319971345</v>
      </c>
      <c r="D138" s="335">
        <v>9542</v>
      </c>
      <c r="E138" s="336">
        <v>112</v>
      </c>
      <c r="F138" s="335">
        <v>29</v>
      </c>
      <c r="G138" s="335">
        <v>107.20082440677966</v>
      </c>
      <c r="H138" s="335">
        <v>3094</v>
      </c>
      <c r="I138" s="335">
        <v>2</v>
      </c>
      <c r="J138" s="335">
        <v>298.70237530666884</v>
      </c>
    </row>
    <row r="139" spans="1:10" ht="15" hidden="1" customHeight="1">
      <c r="A139" s="348">
        <v>13</v>
      </c>
      <c r="B139" s="326" t="s">
        <v>655</v>
      </c>
      <c r="C139" s="334">
        <f t="shared" si="9"/>
        <v>35272.817784842999</v>
      </c>
      <c r="D139" s="335">
        <v>32094</v>
      </c>
      <c r="E139" s="336">
        <v>93</v>
      </c>
      <c r="F139" s="335">
        <v>38</v>
      </c>
      <c r="G139" s="335">
        <v>28.262035525423727</v>
      </c>
      <c r="H139" s="335">
        <v>2930</v>
      </c>
      <c r="I139" s="335">
        <v>5</v>
      </c>
      <c r="J139" s="335">
        <v>84.555749317580108</v>
      </c>
    </row>
    <row r="140" spans="1:10" ht="15" hidden="1" customHeight="1">
      <c r="A140" s="348">
        <v>14</v>
      </c>
      <c r="B140" s="326" t="s">
        <v>656</v>
      </c>
      <c r="C140" s="334">
        <f t="shared" si="9"/>
        <v>224338.16062567971</v>
      </c>
      <c r="D140" s="335">
        <v>151464</v>
      </c>
      <c r="E140" s="336">
        <v>6274</v>
      </c>
      <c r="F140" s="335">
        <v>7874</v>
      </c>
      <c r="G140" s="335">
        <v>1499.8369887457627</v>
      </c>
      <c r="H140" s="335">
        <v>50270</v>
      </c>
      <c r="I140" s="335">
        <v>1701</v>
      </c>
      <c r="J140" s="335">
        <v>5255.3236369339465</v>
      </c>
    </row>
    <row r="141" spans="1:10" ht="15" hidden="1" customHeight="1">
      <c r="A141" s="348">
        <v>15</v>
      </c>
      <c r="B141" s="326" t="s">
        <v>657</v>
      </c>
      <c r="C141" s="334">
        <f t="shared" si="9"/>
        <v>163118.5008868016</v>
      </c>
      <c r="D141" s="335">
        <v>124905</v>
      </c>
      <c r="E141" s="336">
        <v>3659</v>
      </c>
      <c r="F141" s="335">
        <v>4627</v>
      </c>
      <c r="G141" s="335">
        <v>84.786106576271195</v>
      </c>
      <c r="H141" s="335">
        <v>28688</v>
      </c>
      <c r="I141" s="335">
        <v>186</v>
      </c>
      <c r="J141" s="335">
        <v>968.71478022531994</v>
      </c>
    </row>
    <row r="142" spans="1:10" ht="15" hidden="1" customHeight="1">
      <c r="A142" s="348">
        <v>16</v>
      </c>
      <c r="B142" s="326" t="s">
        <v>636</v>
      </c>
      <c r="C142" s="334">
        <f t="shared" si="9"/>
        <v>232683.10794988746</v>
      </c>
      <c r="D142" s="335">
        <v>91578</v>
      </c>
      <c r="E142" s="336">
        <v>8977</v>
      </c>
      <c r="F142" s="335">
        <v>169</v>
      </c>
      <c r="G142" s="335">
        <v>9007.7929090169491</v>
      </c>
      <c r="H142" s="335">
        <v>39688</v>
      </c>
      <c r="I142" s="335">
        <v>1122</v>
      </c>
      <c r="J142" s="335">
        <v>82141.315040870511</v>
      </c>
    </row>
    <row r="143" spans="1:10" ht="15" hidden="1" customHeight="1">
      <c r="A143" s="348">
        <v>17</v>
      </c>
      <c r="B143" s="326" t="s">
        <v>637</v>
      </c>
      <c r="C143" s="334">
        <f t="shared" si="9"/>
        <v>8474.1444594458135</v>
      </c>
      <c r="D143" s="335">
        <v>7510</v>
      </c>
      <c r="E143" s="336">
        <v>109</v>
      </c>
      <c r="F143" s="335">
        <v>21</v>
      </c>
      <c r="G143" s="335">
        <v>48.727647457627114</v>
      </c>
      <c r="H143" s="335">
        <v>662</v>
      </c>
      <c r="I143" s="335">
        <v>60</v>
      </c>
      <c r="J143" s="335">
        <v>63.416811988185088</v>
      </c>
    </row>
    <row r="144" spans="1:10" ht="15" hidden="1" customHeight="1">
      <c r="A144" s="348">
        <v>18</v>
      </c>
      <c r="B144" s="326" t="s">
        <v>658</v>
      </c>
      <c r="C144" s="334">
        <f t="shared" si="9"/>
        <v>106175.02018018492</v>
      </c>
      <c r="D144" s="335">
        <v>91631</v>
      </c>
      <c r="E144" s="336">
        <v>510</v>
      </c>
      <c r="F144" s="335">
        <v>52</v>
      </c>
      <c r="G144" s="335">
        <v>635.40852284745768</v>
      </c>
      <c r="H144" s="335">
        <v>9687</v>
      </c>
      <c r="I144" s="335">
        <v>259</v>
      </c>
      <c r="J144" s="335">
        <v>3400.6116573374611</v>
      </c>
    </row>
    <row r="145" spans="1:10" ht="15" hidden="1" customHeight="1">
      <c r="A145" s="348">
        <v>19</v>
      </c>
      <c r="B145" s="326" t="s">
        <v>659</v>
      </c>
      <c r="C145" s="334">
        <f t="shared" si="9"/>
        <v>16566.957464376716</v>
      </c>
      <c r="D145" s="335">
        <v>12578</v>
      </c>
      <c r="E145" s="336">
        <v>219</v>
      </c>
      <c r="F145" s="335">
        <v>281</v>
      </c>
      <c r="G145" s="335">
        <v>531.13135728813552</v>
      </c>
      <c r="H145" s="335">
        <v>2275</v>
      </c>
      <c r="I145" s="335">
        <v>147</v>
      </c>
      <c r="J145" s="335">
        <v>535.8261070885784</v>
      </c>
    </row>
    <row r="146" spans="1:10" ht="15" hidden="1" customHeight="1">
      <c r="A146" s="348">
        <v>20</v>
      </c>
      <c r="B146" s="326" t="s">
        <v>660</v>
      </c>
      <c r="C146" s="334">
        <f t="shared" si="9"/>
        <v>1542482.2737920752</v>
      </c>
      <c r="D146" s="335">
        <v>971941</v>
      </c>
      <c r="E146" s="336">
        <v>60910</v>
      </c>
      <c r="F146" s="335">
        <v>29157</v>
      </c>
      <c r="G146" s="335">
        <v>11019.270196067797</v>
      </c>
      <c r="H146" s="335">
        <v>405381</v>
      </c>
      <c r="I146" s="335">
        <v>14017</v>
      </c>
      <c r="J146" s="335">
        <v>50057.003596007431</v>
      </c>
    </row>
    <row r="147" spans="1:10" ht="15" hidden="1" customHeight="1">
      <c r="A147" s="348">
        <v>21</v>
      </c>
      <c r="B147" s="326" t="s">
        <v>661</v>
      </c>
      <c r="C147" s="334">
        <f t="shared" si="9"/>
        <v>5953.3927316113504</v>
      </c>
      <c r="D147" s="335">
        <v>3598</v>
      </c>
      <c r="E147" s="336">
        <v>158</v>
      </c>
      <c r="F147" s="335">
        <v>27</v>
      </c>
      <c r="G147" s="335">
        <v>214.40164881355932</v>
      </c>
      <c r="H147" s="335">
        <v>1076</v>
      </c>
      <c r="I147" s="335">
        <v>28</v>
      </c>
      <c r="J147" s="335">
        <v>851.99108279779091</v>
      </c>
    </row>
    <row r="148" spans="1:10" ht="15" hidden="1" customHeight="1">
      <c r="A148" s="348">
        <v>22</v>
      </c>
      <c r="B148" s="283" t="s">
        <v>662</v>
      </c>
      <c r="C148" s="337">
        <f t="shared" si="9"/>
        <v>10817419.785992229</v>
      </c>
      <c r="D148" s="339">
        <v>9694570</v>
      </c>
      <c r="E148" s="343">
        <v>34873</v>
      </c>
      <c r="F148" s="339">
        <v>17159</v>
      </c>
      <c r="G148" s="339">
        <v>309217.85434250842</v>
      </c>
      <c r="H148" s="339">
        <v>717568</v>
      </c>
      <c r="I148" s="339">
        <v>5344</v>
      </c>
      <c r="J148" s="339">
        <v>38687.931649719751</v>
      </c>
    </row>
    <row r="149" spans="1:10" ht="15" hidden="1" customHeight="1">
      <c r="A149" s="348">
        <v>23</v>
      </c>
      <c r="B149" s="326" t="s">
        <v>642</v>
      </c>
      <c r="C149" s="334">
        <f t="shared" si="9"/>
        <v>13268.161701637855</v>
      </c>
      <c r="D149" s="335">
        <v>12026</v>
      </c>
      <c r="E149" s="336">
        <v>54</v>
      </c>
      <c r="F149" s="335">
        <v>18</v>
      </c>
      <c r="G149" s="335">
        <v>137.41196583050848</v>
      </c>
      <c r="H149" s="335">
        <v>600</v>
      </c>
      <c r="I149" s="335">
        <v>21</v>
      </c>
      <c r="J149" s="335">
        <v>411.74973580734667</v>
      </c>
    </row>
    <row r="150" spans="1:10" ht="15" hidden="1" customHeight="1">
      <c r="A150" s="349"/>
      <c r="B150" s="329" t="s">
        <v>643</v>
      </c>
      <c r="C150" s="337">
        <f t="shared" ref="C150:J150" si="10">SUM(C127:C149)</f>
        <v>15815103.52013234</v>
      </c>
      <c r="D150" s="328">
        <f t="shared" si="10"/>
        <v>12581226</v>
      </c>
      <c r="E150" s="328">
        <f t="shared" si="10"/>
        <v>280859</v>
      </c>
      <c r="F150" s="328">
        <f t="shared" si="10"/>
        <v>187456</v>
      </c>
      <c r="G150" s="328">
        <f t="shared" si="10"/>
        <v>549469.52013233886</v>
      </c>
      <c r="H150" s="328">
        <f t="shared" si="10"/>
        <v>1893756</v>
      </c>
      <c r="I150" s="328">
        <f t="shared" si="10"/>
        <v>76209</v>
      </c>
      <c r="J150" s="328">
        <f t="shared" si="10"/>
        <v>246128.00000000006</v>
      </c>
    </row>
    <row r="151" spans="1:10" ht="24.95" hidden="1" customHeight="1">
      <c r="A151" s="306"/>
      <c r="B151" s="342"/>
      <c r="C151" s="332">
        <v>41640</v>
      </c>
      <c r="D151" s="332"/>
      <c r="E151" s="332"/>
      <c r="F151" s="332"/>
      <c r="G151" s="332"/>
      <c r="H151" s="332"/>
      <c r="I151" s="332"/>
      <c r="J151" s="332"/>
    </row>
    <row r="152" spans="1:10" hidden="1">
      <c r="A152" s="348">
        <v>1</v>
      </c>
      <c r="B152" s="326" t="s">
        <v>644</v>
      </c>
      <c r="C152" s="334">
        <f t="shared" ref="C152:C174" si="11">SUM(D152:J152)</f>
        <v>249453.67469174697</v>
      </c>
      <c r="D152" s="336">
        <v>24060</v>
      </c>
      <c r="E152" s="336">
        <v>4984.5200000000041</v>
      </c>
      <c r="F152" s="336">
        <v>1825</v>
      </c>
      <c r="G152" s="336">
        <v>191162.96649678433</v>
      </c>
      <c r="H152" s="336">
        <v>21226</v>
      </c>
      <c r="I152" s="336">
        <v>43</v>
      </c>
      <c r="J152" s="336">
        <v>6152.1881949626522</v>
      </c>
    </row>
    <row r="153" spans="1:10" hidden="1">
      <c r="A153" s="348">
        <v>2</v>
      </c>
      <c r="B153" s="326" t="s">
        <v>618</v>
      </c>
      <c r="C153" s="334">
        <f t="shared" si="11"/>
        <v>12886.161987227546</v>
      </c>
      <c r="D153" s="336">
        <v>6057</v>
      </c>
      <c r="E153" s="336">
        <v>1592.7099999999969</v>
      </c>
      <c r="F153" s="336">
        <v>626</v>
      </c>
      <c r="G153" s="336">
        <v>219.09740758528957</v>
      </c>
      <c r="H153" s="336">
        <v>3472</v>
      </c>
      <c r="I153" s="336">
        <v>41</v>
      </c>
      <c r="J153" s="336">
        <v>878.35457964225816</v>
      </c>
    </row>
    <row r="154" spans="1:10" hidden="1">
      <c r="A154" s="348">
        <v>3</v>
      </c>
      <c r="B154" s="326" t="s">
        <v>645</v>
      </c>
      <c r="C154" s="334">
        <f t="shared" si="11"/>
        <v>663307.77428142517</v>
      </c>
      <c r="D154" s="336">
        <v>480630</v>
      </c>
      <c r="E154" s="336">
        <v>27406.109999999993</v>
      </c>
      <c r="F154" s="336">
        <v>8398</v>
      </c>
      <c r="G154" s="336">
        <v>2672.2229667498418</v>
      </c>
      <c r="H154" s="336">
        <v>134439</v>
      </c>
      <c r="I154" s="336">
        <v>574</v>
      </c>
      <c r="J154" s="336">
        <v>9188.4413146753941</v>
      </c>
    </row>
    <row r="155" spans="1:10" hidden="1">
      <c r="A155" s="348">
        <v>4</v>
      </c>
      <c r="B155" s="326" t="s">
        <v>646</v>
      </c>
      <c r="C155" s="334">
        <f t="shared" si="11"/>
        <v>64547.736336530499</v>
      </c>
      <c r="D155" s="336">
        <v>26937</v>
      </c>
      <c r="E155" s="336">
        <v>1970.4899999999973</v>
      </c>
      <c r="F155" s="336">
        <v>137</v>
      </c>
      <c r="G155" s="336">
        <v>437.23805793221544</v>
      </c>
      <c r="H155" s="336">
        <v>32479</v>
      </c>
      <c r="I155" s="336">
        <v>544</v>
      </c>
      <c r="J155" s="336">
        <v>2043.0082785982902</v>
      </c>
    </row>
    <row r="156" spans="1:10" hidden="1">
      <c r="A156" s="348">
        <v>5</v>
      </c>
      <c r="B156" s="326" t="s">
        <v>647</v>
      </c>
      <c r="C156" s="334">
        <f t="shared" si="11"/>
        <v>52805.958232492761</v>
      </c>
      <c r="D156" s="336">
        <v>16267</v>
      </c>
      <c r="E156" s="336">
        <v>7078.7199999999993</v>
      </c>
      <c r="F156" s="336">
        <v>1434</v>
      </c>
      <c r="G156" s="336">
        <v>734.78955906332919</v>
      </c>
      <c r="H156" s="336">
        <v>15818</v>
      </c>
      <c r="I156" s="336">
        <v>469</v>
      </c>
      <c r="J156" s="336">
        <v>11004.448673429431</v>
      </c>
    </row>
    <row r="157" spans="1:10" hidden="1">
      <c r="A157" s="348">
        <v>6</v>
      </c>
      <c r="B157" s="326" t="s">
        <v>648</v>
      </c>
      <c r="C157" s="334">
        <f t="shared" si="11"/>
        <v>453496.99831410591</v>
      </c>
      <c r="D157" s="336">
        <v>177541</v>
      </c>
      <c r="E157" s="336">
        <v>35097.37000000001</v>
      </c>
      <c r="F157" s="336">
        <v>5650</v>
      </c>
      <c r="G157" s="336">
        <v>1767.1306192577724</v>
      </c>
      <c r="H157" s="336">
        <v>223367</v>
      </c>
      <c r="I157" s="336">
        <v>67</v>
      </c>
      <c r="J157" s="336">
        <v>10007.497694848134</v>
      </c>
    </row>
    <row r="158" spans="1:10" hidden="1">
      <c r="A158" s="348">
        <v>7</v>
      </c>
      <c r="B158" s="326" t="s">
        <v>649</v>
      </c>
      <c r="C158" s="334">
        <f t="shared" si="11"/>
        <v>644250.88259565039</v>
      </c>
      <c r="D158" s="336">
        <v>422846</v>
      </c>
      <c r="E158" s="336">
        <v>37021.650000000016</v>
      </c>
      <c r="F158" s="336">
        <v>17117</v>
      </c>
      <c r="G158" s="336">
        <v>2970.7312251193189</v>
      </c>
      <c r="H158" s="336">
        <v>144711</v>
      </c>
      <c r="I158" s="336">
        <v>1619</v>
      </c>
      <c r="J158" s="336">
        <v>17965.501370530998</v>
      </c>
    </row>
    <row r="159" spans="1:10" hidden="1">
      <c r="A159" s="348">
        <v>8</v>
      </c>
      <c r="B159" s="326" t="s">
        <v>650</v>
      </c>
      <c r="C159" s="334">
        <f t="shared" si="11"/>
        <v>440595.88339078519</v>
      </c>
      <c r="D159" s="336">
        <v>147738</v>
      </c>
      <c r="E159" s="336">
        <v>42405.430000000008</v>
      </c>
      <c r="F159" s="336">
        <v>94777</v>
      </c>
      <c r="G159" s="336">
        <v>1543.2494254806641</v>
      </c>
      <c r="H159" s="336">
        <v>96223</v>
      </c>
      <c r="I159" s="336">
        <v>50887</v>
      </c>
      <c r="J159" s="336">
        <v>7022.2039653045094</v>
      </c>
    </row>
    <row r="160" spans="1:10" hidden="1">
      <c r="A160" s="348">
        <v>9</v>
      </c>
      <c r="B160" s="326" t="s">
        <v>651</v>
      </c>
      <c r="C160" s="334">
        <f t="shared" si="11"/>
        <v>34671.367654013273</v>
      </c>
      <c r="D160" s="336">
        <v>24827</v>
      </c>
      <c r="E160" s="336">
        <v>562.32999999999936</v>
      </c>
      <c r="F160" s="336">
        <v>47</v>
      </c>
      <c r="G160" s="336">
        <v>405.66506906621299</v>
      </c>
      <c r="H160" s="336">
        <v>8504</v>
      </c>
      <c r="I160" s="336">
        <v>40</v>
      </c>
      <c r="J160" s="336">
        <v>285.37258494706276</v>
      </c>
    </row>
    <row r="161" spans="1:10" hidden="1">
      <c r="A161" s="348">
        <v>10</v>
      </c>
      <c r="B161" s="326" t="s">
        <v>652</v>
      </c>
      <c r="C161" s="334">
        <f t="shared" si="11"/>
        <v>67296.532198250046</v>
      </c>
      <c r="D161" s="336">
        <v>54080</v>
      </c>
      <c r="E161" s="336">
        <v>483.2300000000003</v>
      </c>
      <c r="F161" s="336">
        <v>195</v>
      </c>
      <c r="G161" s="336">
        <v>44.010832964730653</v>
      </c>
      <c r="H161" s="336">
        <v>12048</v>
      </c>
      <c r="I161" s="336">
        <v>59</v>
      </c>
      <c r="J161" s="336">
        <v>387.29136528529949</v>
      </c>
    </row>
    <row r="162" spans="1:10" hidden="1">
      <c r="A162" s="348">
        <v>11</v>
      </c>
      <c r="B162" s="326" t="s">
        <v>653</v>
      </c>
      <c r="C162" s="334">
        <f t="shared" si="11"/>
        <v>54155.970809779508</v>
      </c>
      <c r="D162" s="336">
        <v>51120</v>
      </c>
      <c r="E162" s="336">
        <v>157.04000000000016</v>
      </c>
      <c r="F162" s="336">
        <v>45</v>
      </c>
      <c r="G162" s="336">
        <v>153.08115813819359</v>
      </c>
      <c r="H162" s="336">
        <v>2512</v>
      </c>
      <c r="I162" s="336">
        <v>3</v>
      </c>
      <c r="J162" s="336">
        <v>165.84965164131245</v>
      </c>
    </row>
    <row r="163" spans="1:10" hidden="1">
      <c r="A163" s="348">
        <v>12</v>
      </c>
      <c r="B163" s="326" t="s">
        <v>654</v>
      </c>
      <c r="C163" s="334">
        <f t="shared" si="11"/>
        <v>17923.953863017487</v>
      </c>
      <c r="D163" s="336">
        <v>11295</v>
      </c>
      <c r="E163" s="336">
        <v>350.60999999999984</v>
      </c>
      <c r="F163" s="336">
        <v>28</v>
      </c>
      <c r="G163" s="336">
        <v>127.2487127023734</v>
      </c>
      <c r="H163" s="336">
        <v>5800</v>
      </c>
      <c r="I163" s="336">
        <v>9</v>
      </c>
      <c r="J163" s="336">
        <v>314.09515031511131</v>
      </c>
    </row>
    <row r="164" spans="1:10" hidden="1">
      <c r="A164" s="348">
        <v>13</v>
      </c>
      <c r="B164" s="326" t="s">
        <v>655</v>
      </c>
      <c r="C164" s="334">
        <f t="shared" si="11"/>
        <v>45682.812477884007</v>
      </c>
      <c r="D164" s="336">
        <v>40420</v>
      </c>
      <c r="E164" s="336">
        <v>228.62000000000015</v>
      </c>
      <c r="F164" s="336">
        <v>42</v>
      </c>
      <c r="G164" s="336">
        <v>40.183804011275818</v>
      </c>
      <c r="H164" s="336">
        <v>4818</v>
      </c>
      <c r="I164" s="336">
        <v>8</v>
      </c>
      <c r="J164" s="336">
        <v>126.00867387272902</v>
      </c>
    </row>
    <row r="165" spans="1:10" hidden="1">
      <c r="A165" s="348">
        <v>14</v>
      </c>
      <c r="B165" s="326" t="s">
        <v>656</v>
      </c>
      <c r="C165" s="334">
        <f t="shared" si="11"/>
        <v>256397.36384217042</v>
      </c>
      <c r="D165" s="336">
        <v>164641</v>
      </c>
      <c r="E165" s="336">
        <v>15455.690000000024</v>
      </c>
      <c r="F165" s="336">
        <v>8026</v>
      </c>
      <c r="G165" s="336">
        <v>1531.7683386202993</v>
      </c>
      <c r="H165" s="336">
        <v>59001</v>
      </c>
      <c r="I165" s="336">
        <v>1851</v>
      </c>
      <c r="J165" s="336">
        <v>5890.9055035500814</v>
      </c>
    </row>
    <row r="166" spans="1:10" hidden="1">
      <c r="A166" s="348">
        <v>15</v>
      </c>
      <c r="B166" s="326" t="s">
        <v>657</v>
      </c>
      <c r="C166" s="334">
        <f t="shared" si="11"/>
        <v>173243.14812592953</v>
      </c>
      <c r="D166" s="336">
        <v>129850</v>
      </c>
      <c r="E166" s="336">
        <v>7265.620000000009</v>
      </c>
      <c r="F166" s="336">
        <v>4502</v>
      </c>
      <c r="G166" s="336">
        <v>97.589238313098406</v>
      </c>
      <c r="H166" s="336">
        <v>30281</v>
      </c>
      <c r="I166" s="336">
        <v>212</v>
      </c>
      <c r="J166" s="336">
        <v>1034.9388876164583</v>
      </c>
    </row>
    <row r="167" spans="1:10" hidden="1">
      <c r="A167" s="348">
        <v>16</v>
      </c>
      <c r="B167" s="326" t="s">
        <v>636</v>
      </c>
      <c r="C167" s="334">
        <f t="shared" si="11"/>
        <v>244992.85748302739</v>
      </c>
      <c r="D167" s="336">
        <v>96016</v>
      </c>
      <c r="E167" s="336">
        <v>13257.52000000001</v>
      </c>
      <c r="F167" s="336">
        <v>183</v>
      </c>
      <c r="G167" s="336">
        <v>8532.3610517275647</v>
      </c>
      <c r="H167" s="336">
        <v>42014</v>
      </c>
      <c r="I167" s="336">
        <v>1159</v>
      </c>
      <c r="J167" s="336">
        <v>83830.97643129983</v>
      </c>
    </row>
    <row r="168" spans="1:10" hidden="1">
      <c r="A168" s="348">
        <v>17</v>
      </c>
      <c r="B168" s="326" t="s">
        <v>637</v>
      </c>
      <c r="C168" s="334">
        <f t="shared" si="11"/>
        <v>9250.4358598615927</v>
      </c>
      <c r="D168" s="336">
        <v>8173</v>
      </c>
      <c r="E168" s="336">
        <v>152.1600000000002</v>
      </c>
      <c r="F168" s="336">
        <v>20</v>
      </c>
      <c r="G168" s="336">
        <v>55.491919825095174</v>
      </c>
      <c r="H168" s="336">
        <v>728</v>
      </c>
      <c r="I168" s="336">
        <v>56</v>
      </c>
      <c r="J168" s="336">
        <v>65.783940036498251</v>
      </c>
    </row>
    <row r="169" spans="1:10" hidden="1">
      <c r="A169" s="348">
        <v>18</v>
      </c>
      <c r="B169" s="326" t="s">
        <v>658</v>
      </c>
      <c r="C169" s="334">
        <f t="shared" si="11"/>
        <v>113672.98123072095</v>
      </c>
      <c r="D169" s="336">
        <v>96633</v>
      </c>
      <c r="E169" s="336">
        <v>1574.7199999999989</v>
      </c>
      <c r="F169" s="336">
        <v>51</v>
      </c>
      <c r="G169" s="336">
        <v>623.80571941313872</v>
      </c>
      <c r="H169" s="336">
        <v>10894</v>
      </c>
      <c r="I169" s="336">
        <v>270</v>
      </c>
      <c r="J169" s="336">
        <v>3626.4555113078045</v>
      </c>
    </row>
    <row r="170" spans="1:10" hidden="1">
      <c r="A170" s="348">
        <v>19</v>
      </c>
      <c r="B170" s="326" t="s">
        <v>659</v>
      </c>
      <c r="C170" s="334">
        <f t="shared" si="11"/>
        <v>17341.366878255132</v>
      </c>
      <c r="D170" s="336">
        <v>12874</v>
      </c>
      <c r="E170" s="336">
        <v>463.26000000000028</v>
      </c>
      <c r="F170" s="336">
        <v>294</v>
      </c>
      <c r="G170" s="336">
        <v>525.25972386167666</v>
      </c>
      <c r="H170" s="336">
        <v>2487</v>
      </c>
      <c r="I170" s="336">
        <v>141</v>
      </c>
      <c r="J170" s="336">
        <v>556.847154393457</v>
      </c>
    </row>
    <row r="171" spans="1:10" hidden="1">
      <c r="A171" s="348">
        <v>20</v>
      </c>
      <c r="B171" s="326" t="s">
        <v>660</v>
      </c>
      <c r="C171" s="334">
        <f t="shared" si="11"/>
        <v>1570159.737064417</v>
      </c>
      <c r="D171" s="336">
        <v>974296</v>
      </c>
      <c r="E171" s="336">
        <v>74114.23</v>
      </c>
      <c r="F171" s="336">
        <v>28678</v>
      </c>
      <c r="G171" s="336">
        <v>10458.313372553712</v>
      </c>
      <c r="H171" s="336">
        <v>419156</v>
      </c>
      <c r="I171" s="336">
        <v>13643</v>
      </c>
      <c r="J171" s="336">
        <v>49814.193691863256</v>
      </c>
    </row>
    <row r="172" spans="1:10" hidden="1">
      <c r="A172" s="348">
        <v>21</v>
      </c>
      <c r="B172" s="326" t="s">
        <v>661</v>
      </c>
      <c r="C172" s="334">
        <f t="shared" si="11"/>
        <v>7130.2122162114938</v>
      </c>
      <c r="D172" s="336">
        <v>4081</v>
      </c>
      <c r="E172" s="336">
        <v>333.05999999999995</v>
      </c>
      <c r="F172" s="336">
        <v>22</v>
      </c>
      <c r="G172" s="336">
        <v>245.88661025947343</v>
      </c>
      <c r="H172" s="336">
        <v>1341</v>
      </c>
      <c r="I172" s="336">
        <v>26</v>
      </c>
      <c r="J172" s="336">
        <v>1081.2656059520202</v>
      </c>
    </row>
    <row r="173" spans="1:10" hidden="1">
      <c r="A173" s="348">
        <v>22</v>
      </c>
      <c r="B173" s="283" t="s">
        <v>662</v>
      </c>
      <c r="C173" s="337">
        <f t="shared" si="11"/>
        <v>11432224.424449857</v>
      </c>
      <c r="D173" s="343">
        <v>10239573</v>
      </c>
      <c r="E173" s="343">
        <v>64045.270000000033</v>
      </c>
      <c r="F173" s="343">
        <v>16975</v>
      </c>
      <c r="G173" s="343">
        <v>309863.05327437801</v>
      </c>
      <c r="H173" s="343">
        <v>757428</v>
      </c>
      <c r="I173" s="343">
        <v>5270</v>
      </c>
      <c r="J173" s="343">
        <v>39070.101175479685</v>
      </c>
    </row>
    <row r="174" spans="1:10" hidden="1">
      <c r="A174" s="348">
        <v>23</v>
      </c>
      <c r="B174" s="326" t="s">
        <v>642</v>
      </c>
      <c r="C174" s="334">
        <f t="shared" si="11"/>
        <v>10499.926070388468</v>
      </c>
      <c r="D174" s="336">
        <v>9418</v>
      </c>
      <c r="E174" s="336">
        <v>80.450000000000117</v>
      </c>
      <c r="F174" s="336">
        <v>19</v>
      </c>
      <c r="G174" s="336">
        <v>128.20546994073712</v>
      </c>
      <c r="H174" s="336">
        <v>540</v>
      </c>
      <c r="I174" s="336">
        <v>15</v>
      </c>
      <c r="J174" s="336">
        <v>299.27060044773145</v>
      </c>
    </row>
    <row r="175" spans="1:10" hidden="1">
      <c r="A175" s="349"/>
      <c r="B175" s="329" t="s">
        <v>643</v>
      </c>
      <c r="C175" s="337">
        <f t="shared" ref="C175:J175" si="12">SUM(C152:C174)</f>
        <v>16635988.160053749</v>
      </c>
      <c r="D175" s="328">
        <f t="shared" si="12"/>
        <v>13219373</v>
      </c>
      <c r="E175" s="328">
        <f t="shared" si="12"/>
        <v>336080.81000000011</v>
      </c>
      <c r="F175" s="328">
        <f t="shared" si="12"/>
        <v>189091</v>
      </c>
      <c r="G175" s="328">
        <f t="shared" si="12"/>
        <v>534339.35005374835</v>
      </c>
      <c r="H175" s="328">
        <f t="shared" si="12"/>
        <v>2029287</v>
      </c>
      <c r="I175" s="328">
        <f t="shared" si="12"/>
        <v>77006</v>
      </c>
      <c r="J175" s="328">
        <f t="shared" si="12"/>
        <v>250810.99999999997</v>
      </c>
    </row>
    <row r="176" spans="1:10" ht="24.95" customHeight="1">
      <c r="A176" s="306"/>
      <c r="B176" s="342"/>
      <c r="C176" s="355" t="s">
        <v>685</v>
      </c>
      <c r="D176" s="332"/>
      <c r="E176" s="332"/>
      <c r="F176" s="332"/>
      <c r="G176" s="332"/>
      <c r="H176" s="332"/>
      <c r="I176" s="332"/>
      <c r="J176" s="332"/>
    </row>
    <row r="177" spans="1:10" ht="15" customHeight="1">
      <c r="A177" s="348">
        <v>1</v>
      </c>
      <c r="B177" s="326" t="s">
        <v>644</v>
      </c>
      <c r="C177" s="334">
        <f t="shared" ref="C177:C199" si="13">SUM(D177:J177)</f>
        <v>239014.17466989445</v>
      </c>
      <c r="D177" s="336">
        <v>24228</v>
      </c>
      <c r="E177" s="336">
        <v>4864.6500000000015</v>
      </c>
      <c r="F177" s="336">
        <v>1878</v>
      </c>
      <c r="G177" s="336">
        <v>180046.14393852709</v>
      </c>
      <c r="H177" s="336">
        <v>21239</v>
      </c>
      <c r="I177" s="336">
        <v>41</v>
      </c>
      <c r="J177" s="336">
        <v>6717.3807313673551</v>
      </c>
    </row>
    <row r="178" spans="1:10" ht="15" customHeight="1">
      <c r="A178" s="348">
        <v>2</v>
      </c>
      <c r="B178" s="326" t="s">
        <v>618</v>
      </c>
      <c r="C178" s="334">
        <f t="shared" si="13"/>
        <v>12783.200133614244</v>
      </c>
      <c r="D178" s="336">
        <v>5981</v>
      </c>
      <c r="E178" s="336">
        <v>1539.8599999999967</v>
      </c>
      <c r="F178" s="336">
        <v>648</v>
      </c>
      <c r="G178" s="336">
        <v>208.54655405925519</v>
      </c>
      <c r="H178" s="336">
        <v>3481</v>
      </c>
      <c r="I178" s="336">
        <v>35</v>
      </c>
      <c r="J178" s="336">
        <v>889.7935795549912</v>
      </c>
    </row>
    <row r="179" spans="1:10" ht="15" customHeight="1">
      <c r="A179" s="348">
        <v>3</v>
      </c>
      <c r="B179" s="326" t="s">
        <v>645</v>
      </c>
      <c r="C179" s="334">
        <f t="shared" si="13"/>
        <v>670122.05685575667</v>
      </c>
      <c r="D179" s="336">
        <v>487588</v>
      </c>
      <c r="E179" s="336">
        <v>26833.509999999995</v>
      </c>
      <c r="F179" s="336">
        <v>8481</v>
      </c>
      <c r="G179" s="336">
        <v>2597.7853857244204</v>
      </c>
      <c r="H179" s="336">
        <v>134627</v>
      </c>
      <c r="I179" s="336">
        <v>608</v>
      </c>
      <c r="J179" s="336">
        <v>9386.7614700323284</v>
      </c>
    </row>
    <row r="180" spans="1:10" ht="15" customHeight="1">
      <c r="A180" s="348">
        <v>4</v>
      </c>
      <c r="B180" s="326" t="s">
        <v>646</v>
      </c>
      <c r="C180" s="334">
        <f t="shared" si="13"/>
        <v>66715.775156778604</v>
      </c>
      <c r="D180" s="336">
        <v>27756</v>
      </c>
      <c r="E180" s="336">
        <v>2045.8099999999977</v>
      </c>
      <c r="F180" s="336">
        <v>142</v>
      </c>
      <c r="G180" s="336">
        <v>434.23392078091484</v>
      </c>
      <c r="H180" s="336">
        <v>33590</v>
      </c>
      <c r="I180" s="336">
        <v>584</v>
      </c>
      <c r="J180" s="336">
        <v>2163.7312359976941</v>
      </c>
    </row>
    <row r="181" spans="1:10" ht="15" customHeight="1">
      <c r="A181" s="348">
        <v>5</v>
      </c>
      <c r="B181" s="326" t="s">
        <v>647</v>
      </c>
      <c r="C181" s="334">
        <f t="shared" si="13"/>
        <v>52722.058408883655</v>
      </c>
      <c r="D181" s="336">
        <v>15876</v>
      </c>
      <c r="E181" s="336">
        <v>6950.630000000001</v>
      </c>
      <c r="F181" s="336">
        <v>1434</v>
      </c>
      <c r="G181" s="336">
        <v>668.49169383377682</v>
      </c>
      <c r="H181" s="336">
        <v>16230</v>
      </c>
      <c r="I181" s="336">
        <v>405</v>
      </c>
      <c r="J181" s="336">
        <v>11157.93671504988</v>
      </c>
    </row>
    <row r="182" spans="1:10" ht="15" customHeight="1">
      <c r="A182" s="348">
        <v>6</v>
      </c>
      <c r="B182" s="326" t="s">
        <v>648</v>
      </c>
      <c r="C182" s="334">
        <f t="shared" si="13"/>
        <v>460776.74311523687</v>
      </c>
      <c r="D182" s="336">
        <v>183663</v>
      </c>
      <c r="E182" s="336">
        <v>35424.530000000035</v>
      </c>
      <c r="F182" s="336">
        <v>5762</v>
      </c>
      <c r="G182" s="336">
        <v>1767.4082389679343</v>
      </c>
      <c r="H182" s="336">
        <v>223735</v>
      </c>
      <c r="I182" s="336">
        <v>66</v>
      </c>
      <c r="J182" s="336">
        <v>10358.804876268872</v>
      </c>
    </row>
    <row r="183" spans="1:10" ht="15" customHeight="1">
      <c r="A183" s="348">
        <v>7</v>
      </c>
      <c r="B183" s="326" t="s">
        <v>649</v>
      </c>
      <c r="C183" s="334">
        <f t="shared" si="13"/>
        <v>654857.95993935841</v>
      </c>
      <c r="D183" s="336">
        <v>433172</v>
      </c>
      <c r="E183" s="336">
        <v>36720.110000000008</v>
      </c>
      <c r="F183" s="336">
        <v>17403</v>
      </c>
      <c r="G183" s="336">
        <v>2882.5133293943627</v>
      </c>
      <c r="H183" s="336">
        <v>144996</v>
      </c>
      <c r="I183" s="336">
        <v>1466</v>
      </c>
      <c r="J183" s="336">
        <v>18218.336609964168</v>
      </c>
    </row>
    <row r="184" spans="1:10" ht="15" customHeight="1">
      <c r="A184" s="348">
        <v>8</v>
      </c>
      <c r="B184" s="326" t="s">
        <v>650</v>
      </c>
      <c r="C184" s="334">
        <f t="shared" si="13"/>
        <v>453041.98377575108</v>
      </c>
      <c r="D184" s="336">
        <v>154848</v>
      </c>
      <c r="E184" s="336">
        <v>42523.830000000016</v>
      </c>
      <c r="F184" s="336">
        <v>98013</v>
      </c>
      <c r="G184" s="336">
        <v>1492.202968999328</v>
      </c>
      <c r="H184" s="336">
        <v>96380</v>
      </c>
      <c r="I184" s="336">
        <v>52618</v>
      </c>
      <c r="J184" s="336">
        <v>7166.9508067517563</v>
      </c>
    </row>
    <row r="185" spans="1:10" ht="15" customHeight="1">
      <c r="A185" s="348">
        <v>9</v>
      </c>
      <c r="B185" s="326" t="s">
        <v>651</v>
      </c>
      <c r="C185" s="334">
        <f t="shared" si="13"/>
        <v>35996.963151539887</v>
      </c>
      <c r="D185" s="336">
        <v>26113</v>
      </c>
      <c r="E185" s="336">
        <v>567.26999999999919</v>
      </c>
      <c r="F185" s="336">
        <v>45</v>
      </c>
      <c r="G185" s="336">
        <v>395.19095860543786</v>
      </c>
      <c r="H185" s="336">
        <v>8532</v>
      </c>
      <c r="I185" s="336">
        <v>37</v>
      </c>
      <c r="J185" s="336">
        <v>307.50219293444553</v>
      </c>
    </row>
    <row r="186" spans="1:10" ht="15" customHeight="1">
      <c r="A186" s="348">
        <v>10</v>
      </c>
      <c r="B186" s="326" t="s">
        <v>652</v>
      </c>
      <c r="C186" s="334">
        <f t="shared" si="13"/>
        <v>66791.058110353464</v>
      </c>
      <c r="D186" s="336">
        <v>53591</v>
      </c>
      <c r="E186" s="336">
        <v>470.12000000000023</v>
      </c>
      <c r="F186" s="336">
        <v>172</v>
      </c>
      <c r="G186" s="336">
        <v>45.708833766412091</v>
      </c>
      <c r="H186" s="336">
        <v>12063</v>
      </c>
      <c r="I186" s="336">
        <v>52</v>
      </c>
      <c r="J186" s="336">
        <v>397.22927658704964</v>
      </c>
    </row>
    <row r="187" spans="1:10" ht="15" customHeight="1">
      <c r="A187" s="348">
        <v>11</v>
      </c>
      <c r="B187" s="326" t="s">
        <v>653</v>
      </c>
      <c r="C187" s="334">
        <f t="shared" si="13"/>
        <v>56454.602691212342</v>
      </c>
      <c r="D187" s="336">
        <v>53423</v>
      </c>
      <c r="E187" s="336">
        <v>143.13000000000019</v>
      </c>
      <c r="F187" s="336">
        <v>44</v>
      </c>
      <c r="G187" s="336">
        <v>141.88783814990421</v>
      </c>
      <c r="H187" s="336">
        <v>2522</v>
      </c>
      <c r="I187" s="336">
        <v>3</v>
      </c>
      <c r="J187" s="336">
        <v>177.58485306244572</v>
      </c>
    </row>
    <row r="188" spans="1:10" ht="15" customHeight="1">
      <c r="A188" s="348">
        <v>12</v>
      </c>
      <c r="B188" s="326" t="s">
        <v>654</v>
      </c>
      <c r="C188" s="334">
        <f t="shared" si="13"/>
        <v>20194.677828224885</v>
      </c>
      <c r="D188" s="336">
        <v>13432</v>
      </c>
      <c r="E188" s="336">
        <v>383.08000000000004</v>
      </c>
      <c r="F188" s="336">
        <v>39</v>
      </c>
      <c r="G188" s="336">
        <v>152.36277922137364</v>
      </c>
      <c r="H188" s="336">
        <v>5825</v>
      </c>
      <c r="I188" s="336">
        <v>9</v>
      </c>
      <c r="J188" s="336">
        <v>354.2350490035102</v>
      </c>
    </row>
    <row r="189" spans="1:10" ht="15" customHeight="1">
      <c r="A189" s="348">
        <v>13</v>
      </c>
      <c r="B189" s="326" t="s">
        <v>655</v>
      </c>
      <c r="C189" s="334">
        <f t="shared" si="13"/>
        <v>52626.687487282441</v>
      </c>
      <c r="D189" s="336">
        <v>47237</v>
      </c>
      <c r="E189" s="336">
        <v>265.67000000000019</v>
      </c>
      <c r="F189" s="336">
        <v>51</v>
      </c>
      <c r="G189" s="336">
        <v>59.040576948282286</v>
      </c>
      <c r="H189" s="336">
        <v>4834</v>
      </c>
      <c r="I189" s="336">
        <v>8</v>
      </c>
      <c r="J189" s="336">
        <v>171.97691033415796</v>
      </c>
    </row>
    <row r="190" spans="1:10" ht="15" customHeight="1">
      <c r="A190" s="348">
        <v>14</v>
      </c>
      <c r="B190" s="326" t="s">
        <v>656</v>
      </c>
      <c r="C190" s="334">
        <f t="shared" si="13"/>
        <v>256999.23603706268</v>
      </c>
      <c r="D190" s="336">
        <v>171062</v>
      </c>
      <c r="E190" s="336">
        <v>8567.9500000000116</v>
      </c>
      <c r="F190" s="336">
        <v>8161</v>
      </c>
      <c r="G190" s="336">
        <v>1555.0526154281447</v>
      </c>
      <c r="H190" s="336">
        <v>59160</v>
      </c>
      <c r="I190" s="336">
        <v>1974</v>
      </c>
      <c r="J190" s="336">
        <v>6519.2334216345207</v>
      </c>
    </row>
    <row r="191" spans="1:10" ht="15" customHeight="1">
      <c r="A191" s="348">
        <v>15</v>
      </c>
      <c r="B191" s="326" t="s">
        <v>657</v>
      </c>
      <c r="C191" s="334">
        <f t="shared" si="13"/>
        <v>176057.11222796061</v>
      </c>
      <c r="D191" s="336">
        <v>132543</v>
      </c>
      <c r="E191" s="336">
        <v>7175.4600000000073</v>
      </c>
      <c r="F191" s="336">
        <v>4604</v>
      </c>
      <c r="G191" s="336">
        <v>98.083539123759294</v>
      </c>
      <c r="H191" s="336">
        <v>30282</v>
      </c>
      <c r="I191" s="336">
        <v>247</v>
      </c>
      <c r="J191" s="336">
        <v>1107.5686888368325</v>
      </c>
    </row>
    <row r="192" spans="1:10" ht="15" customHeight="1">
      <c r="A192" s="348">
        <v>16</v>
      </c>
      <c r="B192" s="326" t="s">
        <v>636</v>
      </c>
      <c r="C192" s="334">
        <f t="shared" si="13"/>
        <v>247788.52186054233</v>
      </c>
      <c r="D192" s="336">
        <v>97015</v>
      </c>
      <c r="E192" s="336">
        <v>13205.950000000012</v>
      </c>
      <c r="F192" s="336">
        <v>181</v>
      </c>
      <c r="G192" s="336">
        <v>8276.155713830989</v>
      </c>
      <c r="H192" s="336">
        <v>42363</v>
      </c>
      <c r="I192" s="336">
        <v>1116</v>
      </c>
      <c r="J192" s="336">
        <v>85631.41614671133</v>
      </c>
    </row>
    <row r="193" spans="1:10" ht="15" customHeight="1">
      <c r="A193" s="348">
        <v>17</v>
      </c>
      <c r="B193" s="326" t="s">
        <v>637</v>
      </c>
      <c r="C193" s="334">
        <f t="shared" si="13"/>
        <v>9962.0558896877355</v>
      </c>
      <c r="D193" s="336">
        <v>8870</v>
      </c>
      <c r="E193" s="336">
        <v>155.72000000000023</v>
      </c>
      <c r="F193" s="336">
        <v>28</v>
      </c>
      <c r="G193" s="336">
        <v>59.040576948282286</v>
      </c>
      <c r="H193" s="336">
        <v>732</v>
      </c>
      <c r="I193" s="336">
        <v>50</v>
      </c>
      <c r="J193" s="336">
        <v>67.295312739453109</v>
      </c>
    </row>
    <row r="194" spans="1:10" ht="15" customHeight="1">
      <c r="A194" s="348">
        <v>18</v>
      </c>
      <c r="B194" s="326" t="s">
        <v>658</v>
      </c>
      <c r="C194" s="334">
        <f t="shared" si="13"/>
        <v>118623.61253444757</v>
      </c>
      <c r="D194" s="336">
        <v>101308</v>
      </c>
      <c r="E194" s="336">
        <v>1588.5099999999973</v>
      </c>
      <c r="F194" s="336">
        <v>54</v>
      </c>
      <c r="G194" s="336">
        <v>624.6873948076319</v>
      </c>
      <c r="H194" s="336">
        <v>10927</v>
      </c>
      <c r="I194" s="336">
        <v>251</v>
      </c>
      <c r="J194" s="336">
        <v>3870.4151396399352</v>
      </c>
    </row>
    <row r="195" spans="1:10" ht="15" customHeight="1">
      <c r="A195" s="348">
        <v>19</v>
      </c>
      <c r="B195" s="326" t="s">
        <v>659</v>
      </c>
      <c r="C195" s="334">
        <f t="shared" si="13"/>
        <v>17539.984593619462</v>
      </c>
      <c r="D195" s="336">
        <v>13077</v>
      </c>
      <c r="E195" s="336">
        <v>467.3000000000003</v>
      </c>
      <c r="F195" s="336">
        <v>289</v>
      </c>
      <c r="G195" s="336">
        <v>511.36757776173528</v>
      </c>
      <c r="H195" s="336">
        <v>2492</v>
      </c>
      <c r="I195" s="336">
        <v>150</v>
      </c>
      <c r="J195" s="336">
        <v>553.31701585772566</v>
      </c>
    </row>
    <row r="196" spans="1:10" ht="15" customHeight="1">
      <c r="A196" s="348">
        <v>20</v>
      </c>
      <c r="B196" s="326" t="s">
        <v>660</v>
      </c>
      <c r="C196" s="334">
        <f t="shared" si="13"/>
        <v>1587423.6402490344</v>
      </c>
      <c r="D196" s="336">
        <v>993166</v>
      </c>
      <c r="E196" s="336">
        <v>71574.350000000006</v>
      </c>
      <c r="F196" s="336">
        <v>28758</v>
      </c>
      <c r="G196" s="336">
        <v>10209.258475202167</v>
      </c>
      <c r="H196" s="336">
        <v>420558</v>
      </c>
      <c r="I196" s="336">
        <v>13524</v>
      </c>
      <c r="J196" s="336">
        <v>49634.031773832197</v>
      </c>
    </row>
    <row r="197" spans="1:10" ht="15" customHeight="1">
      <c r="A197" s="348">
        <v>21</v>
      </c>
      <c r="B197" s="326" t="s">
        <v>661</v>
      </c>
      <c r="C197" s="334">
        <f t="shared" si="13"/>
        <v>7690.9721411878791</v>
      </c>
      <c r="D197" s="336">
        <v>4270</v>
      </c>
      <c r="E197" s="336">
        <v>348.97999999999996</v>
      </c>
      <c r="F197" s="336">
        <v>20</v>
      </c>
      <c r="G197" s="336">
        <v>260.92125941660237</v>
      </c>
      <c r="H197" s="336">
        <v>1349</v>
      </c>
      <c r="I197" s="336">
        <v>27</v>
      </c>
      <c r="J197" s="336">
        <v>1415.0708817712778</v>
      </c>
    </row>
    <row r="198" spans="1:10" ht="15" customHeight="1">
      <c r="A198" s="348">
        <v>22</v>
      </c>
      <c r="B198" s="283" t="s">
        <v>684</v>
      </c>
      <c r="C198" s="337">
        <f t="shared" si="13"/>
        <v>12007945.826316193</v>
      </c>
      <c r="D198" s="343">
        <v>10809938</v>
      </c>
      <c r="E198" s="343">
        <v>62810.399999999958</v>
      </c>
      <c r="F198" s="343">
        <v>16845</v>
      </c>
      <c r="G198" s="343">
        <v>314785.31094083848</v>
      </c>
      <c r="H198" s="343">
        <v>759488</v>
      </c>
      <c r="I198" s="343">
        <v>4459</v>
      </c>
      <c r="J198" s="343">
        <v>39620.115375353016</v>
      </c>
    </row>
    <row r="199" spans="1:10" ht="15" customHeight="1">
      <c r="A199" s="348">
        <v>23</v>
      </c>
      <c r="B199" s="326" t="s">
        <v>642</v>
      </c>
      <c r="C199" s="334">
        <f t="shared" si="13"/>
        <v>9390.1812295726832</v>
      </c>
      <c r="D199" s="336">
        <v>8320</v>
      </c>
      <c r="E199" s="336">
        <v>85.170000000000087</v>
      </c>
      <c r="F199" s="336">
        <v>33</v>
      </c>
      <c r="G199" s="336">
        <v>125.69929285763327</v>
      </c>
      <c r="H199" s="336">
        <v>541</v>
      </c>
      <c r="I199" s="336">
        <v>18</v>
      </c>
      <c r="J199" s="336">
        <v>267.31193671504985</v>
      </c>
    </row>
    <row r="200" spans="1:10" ht="15" customHeight="1">
      <c r="A200" s="349"/>
      <c r="B200" s="329" t="s">
        <v>643</v>
      </c>
      <c r="C200" s="337">
        <f t="shared" ref="C200:J200" si="14">SUM(C177:C199)</f>
        <v>17281519.084403194</v>
      </c>
      <c r="D200" s="328">
        <f t="shared" si="14"/>
        <v>13866477</v>
      </c>
      <c r="E200" s="328">
        <f t="shared" si="14"/>
        <v>324711.99000000005</v>
      </c>
      <c r="F200" s="328">
        <f t="shared" si="14"/>
        <v>193085</v>
      </c>
      <c r="G200" s="328">
        <f t="shared" si="14"/>
        <v>527397.09440319403</v>
      </c>
      <c r="H200" s="328">
        <f t="shared" si="14"/>
        <v>2035946</v>
      </c>
      <c r="I200" s="328">
        <f t="shared" si="14"/>
        <v>77748</v>
      </c>
      <c r="J200" s="328">
        <f t="shared" si="14"/>
        <v>256153.99999999997</v>
      </c>
    </row>
    <row r="201" spans="1:10" ht="24.95" customHeight="1">
      <c r="A201" s="306"/>
      <c r="B201" s="342"/>
      <c r="C201" s="355" t="s">
        <v>686</v>
      </c>
      <c r="D201" s="332"/>
      <c r="E201" s="332"/>
      <c r="F201" s="332"/>
      <c r="G201" s="332"/>
      <c r="H201" s="332"/>
      <c r="I201" s="332"/>
      <c r="J201" s="332"/>
    </row>
    <row r="202" spans="1:10">
      <c r="A202" s="348">
        <v>1</v>
      </c>
      <c r="B202" s="326" t="s">
        <v>644</v>
      </c>
      <c r="C202" s="334">
        <f t="shared" ref="C202:C224" si="15">SUM(D202:J202)</f>
        <v>231004.13241327065</v>
      </c>
      <c r="D202" s="336">
        <v>24371</v>
      </c>
      <c r="E202" s="336">
        <v>4704.0599999999986</v>
      </c>
      <c r="F202" s="336">
        <v>1785</v>
      </c>
      <c r="G202" s="336">
        <v>169791.07241327065</v>
      </c>
      <c r="H202" s="336">
        <v>21829</v>
      </c>
      <c r="I202" s="336">
        <v>52</v>
      </c>
      <c r="J202" s="336">
        <v>8472</v>
      </c>
    </row>
    <row r="203" spans="1:10">
      <c r="A203" s="348">
        <v>2</v>
      </c>
      <c r="B203" s="326" t="s">
        <v>618</v>
      </c>
      <c r="C203" s="334">
        <f t="shared" si="15"/>
        <v>13032.696114365395</v>
      </c>
      <c r="D203" s="336">
        <v>6155</v>
      </c>
      <c r="E203" s="336">
        <v>1503.6299999999974</v>
      </c>
      <c r="F203" s="336">
        <v>666</v>
      </c>
      <c r="G203" s="336">
        <v>199.06611436539714</v>
      </c>
      <c r="H203" s="336">
        <v>3540</v>
      </c>
      <c r="I203" s="336">
        <v>37</v>
      </c>
      <c r="J203" s="336">
        <v>932</v>
      </c>
    </row>
    <row r="204" spans="1:10">
      <c r="A204" s="348">
        <v>3</v>
      </c>
      <c r="B204" s="326" t="s">
        <v>645</v>
      </c>
      <c r="C204" s="334">
        <f t="shared" si="15"/>
        <v>674746.1272557081</v>
      </c>
      <c r="D204" s="336">
        <v>488545</v>
      </c>
      <c r="E204" s="336">
        <v>26187.30000000001</v>
      </c>
      <c r="F204" s="336">
        <v>8539</v>
      </c>
      <c r="G204" s="336">
        <v>2533.8272557081264</v>
      </c>
      <c r="H204" s="336">
        <v>138241</v>
      </c>
      <c r="I204" s="336">
        <v>509</v>
      </c>
      <c r="J204" s="336">
        <v>10191</v>
      </c>
    </row>
    <row r="205" spans="1:10">
      <c r="A205" s="348">
        <v>4</v>
      </c>
      <c r="B205" s="326" t="s">
        <v>646</v>
      </c>
      <c r="C205" s="334">
        <f t="shared" si="15"/>
        <v>69910.4533854818</v>
      </c>
      <c r="D205" s="336">
        <v>28562</v>
      </c>
      <c r="E205" s="336">
        <v>2173.5599999999972</v>
      </c>
      <c r="F205" s="336">
        <v>148</v>
      </c>
      <c r="G205" s="336">
        <v>438.8933854818041</v>
      </c>
      <c r="H205" s="336">
        <v>35264</v>
      </c>
      <c r="I205" s="336">
        <v>578</v>
      </c>
      <c r="J205" s="336">
        <v>2746</v>
      </c>
    </row>
    <row r="206" spans="1:10">
      <c r="A206" s="348">
        <v>5</v>
      </c>
      <c r="B206" s="326" t="s">
        <v>647</v>
      </c>
      <c r="C206" s="334">
        <f t="shared" si="15"/>
        <v>53740.513301480998</v>
      </c>
      <c r="D206" s="336">
        <v>16021</v>
      </c>
      <c r="E206" s="336">
        <v>6991.7100000000019</v>
      </c>
      <c r="F206" s="336">
        <v>1488</v>
      </c>
      <c r="G206" s="336">
        <v>640.80330148099267</v>
      </c>
      <c r="H206" s="336">
        <v>16304</v>
      </c>
      <c r="I206" s="336">
        <v>320</v>
      </c>
      <c r="J206" s="336">
        <v>11975</v>
      </c>
    </row>
    <row r="207" spans="1:10">
      <c r="A207" s="348">
        <v>6</v>
      </c>
      <c r="B207" s="326" t="s">
        <v>648</v>
      </c>
      <c r="C207" s="334">
        <f t="shared" si="15"/>
        <v>483013.41949214309</v>
      </c>
      <c r="D207" s="336">
        <v>190559</v>
      </c>
      <c r="E207" s="336">
        <v>36107.460000000036</v>
      </c>
      <c r="F207" s="336">
        <v>5968</v>
      </c>
      <c r="G207" s="336">
        <v>1784.9594921430612</v>
      </c>
      <c r="H207" s="336">
        <v>237089</v>
      </c>
      <c r="I207" s="336">
        <v>67</v>
      </c>
      <c r="J207" s="336">
        <v>11438</v>
      </c>
    </row>
    <row r="208" spans="1:10">
      <c r="A208" s="348">
        <v>7</v>
      </c>
      <c r="B208" s="326" t="s">
        <v>649</v>
      </c>
      <c r="C208" s="334">
        <f t="shared" si="15"/>
        <v>682576.08155133144</v>
      </c>
      <c r="D208" s="336">
        <v>451891</v>
      </c>
      <c r="E208" s="336">
        <v>36800.770000000019</v>
      </c>
      <c r="F208" s="336">
        <v>17938</v>
      </c>
      <c r="G208" s="336">
        <v>2816.3115513314042</v>
      </c>
      <c r="H208" s="336">
        <v>151797</v>
      </c>
      <c r="I208" s="336">
        <v>1447</v>
      </c>
      <c r="J208" s="336">
        <v>19886</v>
      </c>
    </row>
    <row r="209" spans="1:10">
      <c r="A209" s="348">
        <v>8</v>
      </c>
      <c r="B209" s="326" t="s">
        <v>650</v>
      </c>
      <c r="C209" s="334">
        <f t="shared" si="15"/>
        <v>468615.91354423849</v>
      </c>
      <c r="D209" s="336">
        <v>159470</v>
      </c>
      <c r="E209" s="336">
        <v>42987.44</v>
      </c>
      <c r="F209" s="336">
        <v>102080</v>
      </c>
      <c r="G209" s="336">
        <v>1411.4735442384588</v>
      </c>
      <c r="H209" s="336">
        <v>100996</v>
      </c>
      <c r="I209" s="336">
        <v>53942</v>
      </c>
      <c r="J209" s="336">
        <v>7729</v>
      </c>
    </row>
    <row r="210" spans="1:10">
      <c r="A210" s="348">
        <v>9</v>
      </c>
      <c r="B210" s="326" t="s">
        <v>651</v>
      </c>
      <c r="C210" s="334">
        <f t="shared" si="15"/>
        <v>38272.097683416323</v>
      </c>
      <c r="D210" s="336">
        <v>27551</v>
      </c>
      <c r="E210" s="336">
        <v>593.8199999999988</v>
      </c>
      <c r="F210" s="336">
        <v>52</v>
      </c>
      <c r="G210" s="336">
        <v>377.27768341632412</v>
      </c>
      <c r="H210" s="336">
        <v>9311</v>
      </c>
      <c r="I210" s="336">
        <v>40</v>
      </c>
      <c r="J210" s="336">
        <v>347</v>
      </c>
    </row>
    <row r="211" spans="1:10">
      <c r="A211" s="348">
        <v>10</v>
      </c>
      <c r="B211" s="326" t="s">
        <v>652</v>
      </c>
      <c r="C211" s="334">
        <f t="shared" si="15"/>
        <v>68486.580495530317</v>
      </c>
      <c r="D211" s="336">
        <v>54688</v>
      </c>
      <c r="E211" s="336">
        <v>501.34000000000026</v>
      </c>
      <c r="F211" s="336">
        <v>136</v>
      </c>
      <c r="G211" s="336">
        <v>50.240495530314519</v>
      </c>
      <c r="H211" s="336">
        <v>12683</v>
      </c>
      <c r="I211" s="336">
        <v>47</v>
      </c>
      <c r="J211" s="336">
        <v>381</v>
      </c>
    </row>
    <row r="212" spans="1:10">
      <c r="A212" s="348">
        <v>11</v>
      </c>
      <c r="B212" s="326" t="s">
        <v>653</v>
      </c>
      <c r="C212" s="334">
        <f t="shared" si="15"/>
        <v>57684.319007398546</v>
      </c>
      <c r="D212" s="336">
        <v>54445</v>
      </c>
      <c r="E212" s="336">
        <v>146.40000000000015</v>
      </c>
      <c r="F212" s="336">
        <v>79</v>
      </c>
      <c r="G212" s="336">
        <v>128.9190073985429</v>
      </c>
      <c r="H212" s="336">
        <v>2705</v>
      </c>
      <c r="I212" s="336">
        <v>4</v>
      </c>
      <c r="J212" s="336">
        <v>176</v>
      </c>
    </row>
    <row r="213" spans="1:10">
      <c r="A213" s="348">
        <v>12</v>
      </c>
      <c r="B213" s="326" t="s">
        <v>654</v>
      </c>
      <c r="C213" s="334">
        <f t="shared" si="15"/>
        <v>24072.083965783342</v>
      </c>
      <c r="D213" s="336">
        <v>15599</v>
      </c>
      <c r="E213" s="336">
        <v>484.56000000000012</v>
      </c>
      <c r="F213" s="336">
        <v>55</v>
      </c>
      <c r="G213" s="336">
        <v>172.52396578334421</v>
      </c>
      <c r="H213" s="336">
        <v>7307</v>
      </c>
      <c r="I213" s="336">
        <v>8</v>
      </c>
      <c r="J213" s="336">
        <v>446</v>
      </c>
    </row>
    <row r="214" spans="1:10">
      <c r="A214" s="348">
        <v>13</v>
      </c>
      <c r="B214" s="326" t="s">
        <v>655</v>
      </c>
      <c r="C214" s="334">
        <f t="shared" si="15"/>
        <v>60831.763635943411</v>
      </c>
      <c r="D214" s="336">
        <v>54423</v>
      </c>
      <c r="E214" s="336">
        <v>306.20000000000005</v>
      </c>
      <c r="F214" s="336">
        <v>54</v>
      </c>
      <c r="G214" s="336">
        <v>62.563635943410532</v>
      </c>
      <c r="H214" s="336">
        <v>5717</v>
      </c>
      <c r="I214" s="336">
        <v>16</v>
      </c>
      <c r="J214" s="336">
        <v>253</v>
      </c>
    </row>
    <row r="215" spans="1:10">
      <c r="A215" s="348">
        <v>14</v>
      </c>
      <c r="B215" s="326" t="s">
        <v>656</v>
      </c>
      <c r="C215" s="334">
        <f t="shared" si="15"/>
        <v>261692.93428714873</v>
      </c>
      <c r="D215" s="336">
        <v>172573</v>
      </c>
      <c r="E215" s="336">
        <v>8834.7500000000018</v>
      </c>
      <c r="F215" s="336">
        <v>7986</v>
      </c>
      <c r="G215" s="336">
        <v>1544.1842871487236</v>
      </c>
      <c r="H215" s="336">
        <v>62325</v>
      </c>
      <c r="I215" s="336">
        <v>1966</v>
      </c>
      <c r="J215" s="336">
        <v>6464</v>
      </c>
    </row>
    <row r="216" spans="1:10">
      <c r="A216" s="348">
        <v>15</v>
      </c>
      <c r="B216" s="326" t="s">
        <v>657</v>
      </c>
      <c r="C216" s="334">
        <f t="shared" si="15"/>
        <v>180221.68338779305</v>
      </c>
      <c r="D216" s="336">
        <v>134882</v>
      </c>
      <c r="E216" s="336">
        <v>7167.8900000000076</v>
      </c>
      <c r="F216" s="336">
        <v>4416</v>
      </c>
      <c r="G216" s="336">
        <v>94.79338779304625</v>
      </c>
      <c r="H216" s="336">
        <v>32079</v>
      </c>
      <c r="I216" s="336">
        <v>215</v>
      </c>
      <c r="J216" s="336">
        <v>1367</v>
      </c>
    </row>
    <row r="217" spans="1:10">
      <c r="A217" s="348">
        <v>16</v>
      </c>
      <c r="B217" s="326" t="s">
        <v>636</v>
      </c>
      <c r="C217" s="334">
        <f t="shared" si="15"/>
        <v>251592.83159912279</v>
      </c>
      <c r="D217" s="336">
        <v>99079</v>
      </c>
      <c r="E217" s="336">
        <v>13085.53000000001</v>
      </c>
      <c r="F217" s="336">
        <v>178</v>
      </c>
      <c r="G217" s="336">
        <v>8005.3015991227567</v>
      </c>
      <c r="H217" s="336">
        <v>43416</v>
      </c>
      <c r="I217" s="336">
        <v>1103</v>
      </c>
      <c r="J217" s="336">
        <v>86726</v>
      </c>
    </row>
    <row r="218" spans="1:10">
      <c r="A218" s="348">
        <v>17</v>
      </c>
      <c r="B218" s="326" t="s">
        <v>637</v>
      </c>
      <c r="C218" s="334">
        <f t="shared" si="15"/>
        <v>10929.163635943411</v>
      </c>
      <c r="D218" s="336">
        <v>9717</v>
      </c>
      <c r="E218" s="336">
        <v>171.60000000000028</v>
      </c>
      <c r="F218" s="336">
        <v>29</v>
      </c>
      <c r="G218" s="336">
        <v>62.563635943410532</v>
      </c>
      <c r="H218" s="336">
        <v>824</v>
      </c>
      <c r="I218" s="336">
        <v>59</v>
      </c>
      <c r="J218" s="336">
        <v>66</v>
      </c>
    </row>
    <row r="219" spans="1:10">
      <c r="A219" s="348">
        <v>18</v>
      </c>
      <c r="B219" s="326" t="s">
        <v>658</v>
      </c>
      <c r="C219" s="334">
        <f t="shared" si="15"/>
        <v>126138.08908677686</v>
      </c>
      <c r="D219" s="336">
        <v>107463</v>
      </c>
      <c r="E219" s="336">
        <v>1631.879999999996</v>
      </c>
      <c r="F219" s="336">
        <v>54</v>
      </c>
      <c r="G219" s="336">
        <v>615.20908677687021</v>
      </c>
      <c r="H219" s="336">
        <v>11663</v>
      </c>
      <c r="I219" s="336">
        <v>248</v>
      </c>
      <c r="J219" s="336">
        <v>4463</v>
      </c>
    </row>
    <row r="220" spans="1:10">
      <c r="A220" s="348">
        <v>19</v>
      </c>
      <c r="B220" s="326" t="s">
        <v>659</v>
      </c>
      <c r="C220" s="334">
        <f t="shared" si="15"/>
        <v>18057.0939634721</v>
      </c>
      <c r="D220" s="336">
        <v>13465</v>
      </c>
      <c r="E220" s="336">
        <v>450.4700000000002</v>
      </c>
      <c r="F220" s="336">
        <v>300</v>
      </c>
      <c r="G220" s="336">
        <v>516.6239634721021</v>
      </c>
      <c r="H220" s="336">
        <v>2615</v>
      </c>
      <c r="I220" s="336">
        <v>143</v>
      </c>
      <c r="J220" s="336">
        <v>567</v>
      </c>
    </row>
    <row r="221" spans="1:10">
      <c r="A221" s="348">
        <v>20</v>
      </c>
      <c r="B221" s="326" t="s">
        <v>660</v>
      </c>
      <c r="C221" s="334">
        <f t="shared" si="15"/>
        <v>1626325.090759885</v>
      </c>
      <c r="D221" s="336">
        <v>1018162</v>
      </c>
      <c r="E221" s="336">
        <v>69925.38999999997</v>
      </c>
      <c r="F221" s="336">
        <v>29803</v>
      </c>
      <c r="G221" s="336">
        <v>9909.700759885056</v>
      </c>
      <c r="H221" s="336">
        <v>435227</v>
      </c>
      <c r="I221" s="336">
        <v>13192</v>
      </c>
      <c r="J221" s="336">
        <v>50106</v>
      </c>
    </row>
    <row r="222" spans="1:10">
      <c r="A222" s="348">
        <v>21</v>
      </c>
      <c r="B222" s="326" t="s">
        <v>661</v>
      </c>
      <c r="C222" s="334">
        <f t="shared" si="15"/>
        <v>8446.6904939894866</v>
      </c>
      <c r="D222" s="336">
        <v>4518</v>
      </c>
      <c r="E222" s="336">
        <v>364.05000000000013</v>
      </c>
      <c r="F222" s="336">
        <v>19</v>
      </c>
      <c r="G222" s="336">
        <v>279.64049398948646</v>
      </c>
      <c r="H222" s="336">
        <v>1451</v>
      </c>
      <c r="I222" s="336">
        <v>30</v>
      </c>
      <c r="J222" s="336">
        <v>1785</v>
      </c>
    </row>
    <row r="223" spans="1:10">
      <c r="A223" s="348">
        <v>22</v>
      </c>
      <c r="B223" s="283" t="s">
        <v>684</v>
      </c>
      <c r="C223" s="337">
        <f t="shared" si="15"/>
        <v>12640633.663062472</v>
      </c>
      <c r="D223" s="343">
        <v>11402204</v>
      </c>
      <c r="E223" s="343">
        <v>62395.189999999908</v>
      </c>
      <c r="F223" s="343">
        <v>16958</v>
      </c>
      <c r="G223" s="343">
        <v>319221.47306247288</v>
      </c>
      <c r="H223" s="343">
        <v>795324</v>
      </c>
      <c r="I223" s="343">
        <v>4495</v>
      </c>
      <c r="J223" s="343">
        <v>40036</v>
      </c>
    </row>
    <row r="224" spans="1:10">
      <c r="A224" s="348">
        <v>23</v>
      </c>
      <c r="B224" s="326" t="s">
        <v>642</v>
      </c>
      <c r="C224" s="334">
        <f t="shared" si="15"/>
        <v>9091.3163625157613</v>
      </c>
      <c r="D224" s="336">
        <v>7688</v>
      </c>
      <c r="E224" s="336">
        <v>110.48000000000013</v>
      </c>
      <c r="F224" s="336">
        <v>71</v>
      </c>
      <c r="G224" s="336">
        <v>166.83636251576141</v>
      </c>
      <c r="H224" s="336">
        <v>680</v>
      </c>
      <c r="I224" s="336">
        <v>42</v>
      </c>
      <c r="J224" s="336">
        <v>333</v>
      </c>
    </row>
    <row r="225" spans="1:10">
      <c r="A225" s="349"/>
      <c r="B225" s="329" t="s">
        <v>643</v>
      </c>
      <c r="C225" s="337">
        <f t="shared" ref="C225:I225" si="16">SUM(C202:C224)</f>
        <v>18059114.73848521</v>
      </c>
      <c r="D225" s="328">
        <f t="shared" si="16"/>
        <v>14542031</v>
      </c>
      <c r="E225" s="328">
        <f t="shared" si="16"/>
        <v>323625.47999999992</v>
      </c>
      <c r="F225" s="328">
        <f t="shared" si="16"/>
        <v>198802</v>
      </c>
      <c r="G225" s="328">
        <f t="shared" si="16"/>
        <v>520824.25848521187</v>
      </c>
      <c r="H225" s="328">
        <f t="shared" si="16"/>
        <v>2128387</v>
      </c>
      <c r="I225" s="328">
        <f t="shared" si="16"/>
        <v>78560</v>
      </c>
      <c r="J225" s="328">
        <f t="shared" ref="J225" si="17">SUM(J202:J224)</f>
        <v>266885</v>
      </c>
    </row>
    <row r="226" spans="1:10" ht="24.95" customHeight="1">
      <c r="A226" s="306"/>
      <c r="B226" s="342"/>
      <c r="C226" s="355" t="s">
        <v>687</v>
      </c>
      <c r="D226" s="332"/>
      <c r="E226" s="332"/>
      <c r="F226" s="332"/>
      <c r="G226" s="332"/>
      <c r="H226" s="332"/>
      <c r="I226" s="332"/>
      <c r="J226" s="332"/>
    </row>
    <row r="227" spans="1:10">
      <c r="A227" s="348">
        <v>1</v>
      </c>
      <c r="B227" s="326" t="s">
        <v>644</v>
      </c>
      <c r="C227" s="334">
        <f t="shared" ref="C227:C249" si="18">SUM(D227:J227)</f>
        <v>223553.03836370885</v>
      </c>
      <c r="D227" s="336">
        <v>24901</v>
      </c>
      <c r="E227" s="336">
        <v>4625.0599999999959</v>
      </c>
      <c r="F227" s="336">
        <v>1820</v>
      </c>
      <c r="G227" s="336">
        <v>160666.97836370885</v>
      </c>
      <c r="H227" s="336">
        <v>22517</v>
      </c>
      <c r="I227" s="336">
        <v>56</v>
      </c>
      <c r="J227" s="336">
        <v>8967</v>
      </c>
    </row>
    <row r="228" spans="1:10">
      <c r="A228" s="348">
        <v>2</v>
      </c>
      <c r="B228" s="326" t="s">
        <v>618</v>
      </c>
      <c r="C228" s="334">
        <f t="shared" si="18"/>
        <v>13096.03707835426</v>
      </c>
      <c r="D228" s="336">
        <v>6098</v>
      </c>
      <c r="E228" s="336">
        <v>1529.2699999999973</v>
      </c>
      <c r="F228" s="336">
        <v>727</v>
      </c>
      <c r="G228" s="336">
        <v>187.7670783542633</v>
      </c>
      <c r="H228" s="336">
        <v>3578</v>
      </c>
      <c r="I228" s="336">
        <v>38</v>
      </c>
      <c r="J228" s="336">
        <v>938</v>
      </c>
    </row>
    <row r="229" spans="1:10">
      <c r="A229" s="348">
        <v>3</v>
      </c>
      <c r="B229" s="326" t="s">
        <v>645</v>
      </c>
      <c r="C229" s="334">
        <f t="shared" si="18"/>
        <v>680971.48201786831</v>
      </c>
      <c r="D229" s="336">
        <v>490018</v>
      </c>
      <c r="E229" s="336">
        <v>25905.350000000013</v>
      </c>
      <c r="F229" s="336">
        <v>8681</v>
      </c>
      <c r="G229" s="336">
        <v>2548.1320178682095</v>
      </c>
      <c r="H229" s="336">
        <v>142879</v>
      </c>
      <c r="I229" s="336">
        <v>545</v>
      </c>
      <c r="J229" s="336">
        <v>10395</v>
      </c>
    </row>
    <row r="230" spans="1:10">
      <c r="A230" s="348">
        <v>4</v>
      </c>
      <c r="B230" s="326" t="s">
        <v>646</v>
      </c>
      <c r="C230" s="334">
        <f t="shared" si="18"/>
        <v>74678.926634206233</v>
      </c>
      <c r="D230" s="336">
        <v>30335</v>
      </c>
      <c r="E230" s="336">
        <v>2103.39</v>
      </c>
      <c r="F230" s="336">
        <v>168</v>
      </c>
      <c r="G230" s="336">
        <v>430.53663420624002</v>
      </c>
      <c r="H230" s="336">
        <v>38020</v>
      </c>
      <c r="I230" s="336">
        <v>566</v>
      </c>
      <c r="J230" s="336">
        <v>3056</v>
      </c>
    </row>
    <row r="231" spans="1:10">
      <c r="A231" s="348">
        <v>5</v>
      </c>
      <c r="B231" s="326" t="s">
        <v>647</v>
      </c>
      <c r="C231" s="334">
        <f t="shared" si="18"/>
        <v>54846.430438250311</v>
      </c>
      <c r="D231" s="336">
        <v>16174</v>
      </c>
      <c r="E231" s="336">
        <v>7012.9199999999937</v>
      </c>
      <c r="F231" s="336">
        <v>1578</v>
      </c>
      <c r="G231" s="336">
        <v>614.51043825031627</v>
      </c>
      <c r="H231" s="336">
        <v>16754</v>
      </c>
      <c r="I231" s="336">
        <v>307</v>
      </c>
      <c r="J231" s="336">
        <v>12406</v>
      </c>
    </row>
    <row r="232" spans="1:10">
      <c r="A232" s="348">
        <v>6</v>
      </c>
      <c r="B232" s="326" t="s">
        <v>648</v>
      </c>
      <c r="C232" s="334">
        <f t="shared" si="18"/>
        <v>507671.25857164909</v>
      </c>
      <c r="D232" s="336">
        <v>197495</v>
      </c>
      <c r="E232" s="336">
        <v>36920.659999999982</v>
      </c>
      <c r="F232" s="336">
        <v>6366</v>
      </c>
      <c r="G232" s="336">
        <v>1805.5985716490773</v>
      </c>
      <c r="H232" s="336">
        <v>253231</v>
      </c>
      <c r="I232" s="336">
        <v>63</v>
      </c>
      <c r="J232" s="336">
        <v>11790</v>
      </c>
    </row>
    <row r="233" spans="1:10">
      <c r="A233" s="348">
        <v>7</v>
      </c>
      <c r="B233" s="326" t="s">
        <v>649</v>
      </c>
      <c r="C233" s="334">
        <f t="shared" si="18"/>
        <v>714463.94546777348</v>
      </c>
      <c r="D233" s="336">
        <v>473080</v>
      </c>
      <c r="E233" s="336">
        <v>36835.080000000024</v>
      </c>
      <c r="F233" s="336">
        <v>18717</v>
      </c>
      <c r="G233" s="336">
        <v>2754.8654677734085</v>
      </c>
      <c r="H233" s="336">
        <v>161515</v>
      </c>
      <c r="I233" s="336">
        <v>1384</v>
      </c>
      <c r="J233" s="336">
        <v>20178</v>
      </c>
    </row>
    <row r="234" spans="1:10">
      <c r="A234" s="348">
        <v>8</v>
      </c>
      <c r="B234" s="326" t="s">
        <v>650</v>
      </c>
      <c r="C234" s="334">
        <f t="shared" si="18"/>
        <v>489453.99556589191</v>
      </c>
      <c r="D234" s="336">
        <v>168403</v>
      </c>
      <c r="E234" s="336">
        <v>43993.9</v>
      </c>
      <c r="F234" s="336">
        <v>106696</v>
      </c>
      <c r="G234" s="336">
        <v>1356.0955658919015</v>
      </c>
      <c r="H234" s="336">
        <v>105705</v>
      </c>
      <c r="I234" s="336">
        <v>55097</v>
      </c>
      <c r="J234" s="336">
        <v>8203</v>
      </c>
    </row>
    <row r="235" spans="1:10">
      <c r="A235" s="348">
        <v>9</v>
      </c>
      <c r="B235" s="326" t="s">
        <v>651</v>
      </c>
      <c r="C235" s="334">
        <f t="shared" si="18"/>
        <v>40903.329200975888</v>
      </c>
      <c r="D235" s="336">
        <v>29420</v>
      </c>
      <c r="E235" s="336">
        <v>577.63999999999862</v>
      </c>
      <c r="F235" s="336">
        <v>53</v>
      </c>
      <c r="G235" s="336">
        <v>372.68920097588625</v>
      </c>
      <c r="H235" s="336">
        <v>10071</v>
      </c>
      <c r="I235" s="336">
        <v>42</v>
      </c>
      <c r="J235" s="336">
        <v>367</v>
      </c>
    </row>
    <row r="236" spans="1:10">
      <c r="A236" s="348">
        <v>10</v>
      </c>
      <c r="B236" s="326" t="s">
        <v>652</v>
      </c>
      <c r="C236" s="334">
        <f t="shared" si="18"/>
        <v>72731.812477497704</v>
      </c>
      <c r="D236" s="336">
        <v>57540</v>
      </c>
      <c r="E236" s="336">
        <v>504.81000000000023</v>
      </c>
      <c r="F236" s="336">
        <v>111</v>
      </c>
      <c r="G236" s="336">
        <v>55.002477497713485</v>
      </c>
      <c r="H236" s="336">
        <v>14125</v>
      </c>
      <c r="I236" s="336">
        <v>40</v>
      </c>
      <c r="J236" s="336">
        <v>356</v>
      </c>
    </row>
    <row r="237" spans="1:10">
      <c r="A237" s="348">
        <v>11</v>
      </c>
      <c r="B237" s="326" t="s">
        <v>653</v>
      </c>
      <c r="C237" s="334">
        <f t="shared" si="18"/>
        <v>58901.50654788316</v>
      </c>
      <c r="D237" s="336">
        <v>55450</v>
      </c>
      <c r="E237" s="336">
        <v>151.76000000000016</v>
      </c>
      <c r="F237" s="336">
        <v>74</v>
      </c>
      <c r="G237" s="336">
        <v>114.74654788316089</v>
      </c>
      <c r="H237" s="336">
        <v>2922</v>
      </c>
      <c r="I237" s="336">
        <v>9</v>
      </c>
      <c r="J237" s="336">
        <v>180</v>
      </c>
    </row>
    <row r="238" spans="1:10">
      <c r="A238" s="348">
        <v>12</v>
      </c>
      <c r="B238" s="326" t="s">
        <v>654</v>
      </c>
      <c r="C238" s="334">
        <f t="shared" si="18"/>
        <v>29300.553715509355</v>
      </c>
      <c r="D238" s="336">
        <v>18657</v>
      </c>
      <c r="E238" s="336">
        <v>564.88999999999942</v>
      </c>
      <c r="F238" s="336">
        <v>53</v>
      </c>
      <c r="G238" s="336">
        <v>189.66371550935688</v>
      </c>
      <c r="H238" s="336">
        <v>9361</v>
      </c>
      <c r="I238" s="336">
        <v>4</v>
      </c>
      <c r="J238" s="336">
        <v>471</v>
      </c>
    </row>
    <row r="239" spans="1:10">
      <c r="A239" s="348">
        <v>13</v>
      </c>
      <c r="B239" s="326" t="s">
        <v>655</v>
      </c>
      <c r="C239" s="334">
        <f t="shared" si="18"/>
        <v>70503.08035340166</v>
      </c>
      <c r="D239" s="336">
        <v>62793</v>
      </c>
      <c r="E239" s="336">
        <v>351.68000000000012</v>
      </c>
      <c r="F239" s="336">
        <v>62</v>
      </c>
      <c r="G239" s="336">
        <v>84.400353401663807</v>
      </c>
      <c r="H239" s="336">
        <v>6905</v>
      </c>
      <c r="I239" s="336">
        <v>15</v>
      </c>
      <c r="J239" s="336">
        <v>292</v>
      </c>
    </row>
    <row r="240" spans="1:10">
      <c r="A240" s="348">
        <v>14</v>
      </c>
      <c r="B240" s="326" t="s">
        <v>656</v>
      </c>
      <c r="C240" s="334">
        <f t="shared" si="18"/>
        <v>262470.50113915594</v>
      </c>
      <c r="D240" s="336">
        <v>172061</v>
      </c>
      <c r="E240" s="336">
        <v>9122.9100000000089</v>
      </c>
      <c r="F240" s="336">
        <v>3781</v>
      </c>
      <c r="G240" s="336">
        <v>1640.5911391559366</v>
      </c>
      <c r="H240" s="336">
        <v>67011</v>
      </c>
      <c r="I240" s="336">
        <v>2041</v>
      </c>
      <c r="J240" s="336">
        <v>6813</v>
      </c>
    </row>
    <row r="241" spans="1:10">
      <c r="A241" s="348">
        <v>15</v>
      </c>
      <c r="B241" s="326" t="s">
        <v>657</v>
      </c>
      <c r="C241" s="334">
        <f t="shared" si="18"/>
        <v>183123.8733621077</v>
      </c>
      <c r="D241" s="336">
        <v>138076</v>
      </c>
      <c r="E241" s="336">
        <v>7023.6100000000051</v>
      </c>
      <c r="F241" s="336">
        <v>4527</v>
      </c>
      <c r="G241" s="336">
        <v>105.26336210769304</v>
      </c>
      <c r="H241" s="336">
        <v>31658</v>
      </c>
      <c r="I241" s="336">
        <v>223</v>
      </c>
      <c r="J241" s="336">
        <v>1511</v>
      </c>
    </row>
    <row r="242" spans="1:10">
      <c r="A242" s="348">
        <v>16</v>
      </c>
      <c r="B242" s="326" t="s">
        <v>636</v>
      </c>
      <c r="C242" s="334">
        <f t="shared" si="18"/>
        <v>256367.368264761</v>
      </c>
      <c r="D242" s="336">
        <v>100112</v>
      </c>
      <c r="E242" s="336">
        <v>13129.740000000014</v>
      </c>
      <c r="F242" s="336">
        <v>157</v>
      </c>
      <c r="G242" s="336">
        <v>7823.6282647609696</v>
      </c>
      <c r="H242" s="336">
        <v>44950</v>
      </c>
      <c r="I242" s="336">
        <v>1087</v>
      </c>
      <c r="J242" s="336">
        <v>89108</v>
      </c>
    </row>
    <row r="243" spans="1:10">
      <c r="A243" s="348">
        <v>17</v>
      </c>
      <c r="B243" s="326" t="s">
        <v>637</v>
      </c>
      <c r="C243" s="334">
        <f t="shared" si="18"/>
        <v>12172.020707540541</v>
      </c>
      <c r="D243" s="336">
        <v>10839</v>
      </c>
      <c r="E243" s="336">
        <v>177.38000000000028</v>
      </c>
      <c r="F243" s="336">
        <v>46</v>
      </c>
      <c r="G243" s="336">
        <v>61.640707540540973</v>
      </c>
      <c r="H243" s="336">
        <v>917</v>
      </c>
      <c r="I243" s="336">
        <v>66</v>
      </c>
      <c r="J243" s="336">
        <v>65</v>
      </c>
    </row>
    <row r="244" spans="1:10">
      <c r="A244" s="348">
        <v>18</v>
      </c>
      <c r="B244" s="326" t="s">
        <v>658</v>
      </c>
      <c r="C244" s="334">
        <f t="shared" si="18"/>
        <v>133928.73725247482</v>
      </c>
      <c r="D244" s="336">
        <v>113901</v>
      </c>
      <c r="E244" s="336">
        <v>1644.7099999999966</v>
      </c>
      <c r="F244" s="336">
        <v>52</v>
      </c>
      <c r="G244" s="336">
        <v>605.02725247484841</v>
      </c>
      <c r="H244" s="336">
        <v>12549</v>
      </c>
      <c r="I244" s="336">
        <v>250</v>
      </c>
      <c r="J244" s="336">
        <v>4927</v>
      </c>
    </row>
    <row r="245" spans="1:10">
      <c r="A245" s="348">
        <v>19</v>
      </c>
      <c r="B245" s="326" t="s">
        <v>659</v>
      </c>
      <c r="C245" s="334">
        <f t="shared" si="18"/>
        <v>18402.466987607906</v>
      </c>
      <c r="D245" s="336">
        <v>13632</v>
      </c>
      <c r="E245" s="336">
        <v>457.53000000000031</v>
      </c>
      <c r="F245" s="336">
        <v>310</v>
      </c>
      <c r="G245" s="336">
        <v>514.9369876079038</v>
      </c>
      <c r="H245" s="336">
        <v>2771</v>
      </c>
      <c r="I245" s="336">
        <v>142</v>
      </c>
      <c r="J245" s="336">
        <v>575</v>
      </c>
    </row>
    <row r="246" spans="1:10">
      <c r="A246" s="348">
        <v>20</v>
      </c>
      <c r="B246" s="326" t="s">
        <v>660</v>
      </c>
      <c r="C246" s="334">
        <f t="shared" si="18"/>
        <v>1642290.3713494693</v>
      </c>
      <c r="D246" s="336">
        <v>1021816</v>
      </c>
      <c r="E246" s="336">
        <v>68508.850000000006</v>
      </c>
      <c r="F246" s="336">
        <v>30873</v>
      </c>
      <c r="G246" s="336">
        <v>9660.5213494690906</v>
      </c>
      <c r="H246" s="336">
        <v>448277</v>
      </c>
      <c r="I246" s="336">
        <v>12715</v>
      </c>
      <c r="J246" s="336">
        <v>50440</v>
      </c>
    </row>
    <row r="247" spans="1:10">
      <c r="A247" s="348">
        <v>21</v>
      </c>
      <c r="B247" s="326" t="s">
        <v>661</v>
      </c>
      <c r="C247" s="334">
        <f t="shared" si="18"/>
        <v>9408.6319448149698</v>
      </c>
      <c r="D247" s="336">
        <v>4998</v>
      </c>
      <c r="E247" s="336">
        <v>396.17000000000013</v>
      </c>
      <c r="F247" s="336">
        <v>18</v>
      </c>
      <c r="G247" s="336">
        <v>303.46194481497093</v>
      </c>
      <c r="H247" s="336">
        <v>1684</v>
      </c>
      <c r="I247" s="336">
        <v>33</v>
      </c>
      <c r="J247" s="336">
        <v>1976</v>
      </c>
    </row>
    <row r="248" spans="1:10">
      <c r="A248" s="348">
        <v>22</v>
      </c>
      <c r="B248" s="283" t="s">
        <v>684</v>
      </c>
      <c r="C248" s="337">
        <f t="shared" si="18"/>
        <v>13171706.184935343</v>
      </c>
      <c r="D248" s="343">
        <v>11887638</v>
      </c>
      <c r="E248" s="343">
        <v>62398.789999999972</v>
      </c>
      <c r="F248" s="343">
        <v>16986</v>
      </c>
      <c r="G248" s="336">
        <v>324555.39493534411</v>
      </c>
      <c r="H248" s="343">
        <v>834769</v>
      </c>
      <c r="I248" s="343">
        <v>4403</v>
      </c>
      <c r="J248" s="343">
        <v>40956</v>
      </c>
    </row>
    <row r="249" spans="1:10">
      <c r="A249" s="348">
        <v>23</v>
      </c>
      <c r="B249" s="326" t="s">
        <v>642</v>
      </c>
      <c r="C249" s="334">
        <f t="shared" si="18"/>
        <v>8497.5059281401263</v>
      </c>
      <c r="D249" s="336">
        <v>6967</v>
      </c>
      <c r="E249" s="336">
        <v>128.93000000000015</v>
      </c>
      <c r="F249" s="336">
        <v>85</v>
      </c>
      <c r="G249" s="336">
        <v>154.57592814012585</v>
      </c>
      <c r="H249" s="336">
        <v>786</v>
      </c>
      <c r="I249" s="336">
        <v>46</v>
      </c>
      <c r="J249" s="336">
        <v>330</v>
      </c>
    </row>
    <row r="250" spans="1:10">
      <c r="A250" s="349"/>
      <c r="B250" s="329" t="s">
        <v>643</v>
      </c>
      <c r="C250" s="337">
        <f t="shared" ref="C250" si="19">SUM(C227:C249)</f>
        <v>18729443.058304384</v>
      </c>
      <c r="D250" s="328">
        <f t="shared" ref="D250:J250" si="20">SUM(D227:D249)</f>
        <v>15100404</v>
      </c>
      <c r="E250" s="328">
        <f t="shared" si="20"/>
        <v>324065.02999999997</v>
      </c>
      <c r="F250" s="328">
        <f t="shared" si="20"/>
        <v>201941</v>
      </c>
      <c r="G250" s="328">
        <f t="shared" si="20"/>
        <v>516606.02830438624</v>
      </c>
      <c r="H250" s="328">
        <f t="shared" si="20"/>
        <v>2232955</v>
      </c>
      <c r="I250" s="328">
        <f t="shared" si="20"/>
        <v>79172</v>
      </c>
      <c r="J250" s="328">
        <f t="shared" si="20"/>
        <v>274300</v>
      </c>
    </row>
    <row r="251" spans="1:10" ht="15" customHeight="1">
      <c r="A251" s="344" t="s">
        <v>323</v>
      </c>
    </row>
    <row r="252" spans="1:10" ht="15" customHeight="1">
      <c r="A252" s="306" t="s">
        <v>663</v>
      </c>
    </row>
    <row r="253" spans="1:10" ht="15" customHeight="1">
      <c r="A253" s="306" t="s">
        <v>688</v>
      </c>
    </row>
    <row r="254" spans="1:10" ht="15" customHeight="1">
      <c r="A254" s="356" t="s">
        <v>689</v>
      </c>
    </row>
    <row r="255" spans="1:10" ht="15" customHeight="1">
      <c r="A255" s="214" t="s">
        <v>690</v>
      </c>
    </row>
    <row r="256" spans="1:10" ht="15" customHeight="1">
      <c r="A256" s="214" t="s">
        <v>691</v>
      </c>
    </row>
    <row r="257" spans="1:1">
      <c r="A257" s="357"/>
    </row>
  </sheetData>
  <pageMargins left="0.59055118110236227" right="0.19685039370078741" top="0.78740157480314965" bottom="0.59055118110236227" header="0.19685039370078741" footer="0.11811023622047245"/>
  <pageSetup paperSize="9" scale="70" orientation="portrait" r:id="rId1"/>
  <headerFooter>
    <oddFooter>&amp;L&amp;"MetaNormalLF-Roman,Standard"&amp;10Statistisches Bundesamt, Tabellen zu den UGR, Teil 5, 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43</vt:i4>
      </vt:variant>
      <vt:variant>
        <vt:lpstr>Benannte Bereiche</vt:lpstr>
      </vt:variant>
      <vt:variant>
        <vt:i4>3</vt:i4>
      </vt:variant>
    </vt:vector>
  </HeadingPairs>
  <TitlesOfParts>
    <vt:vector size="46" baseType="lpstr">
      <vt:lpstr>Titel</vt:lpstr>
      <vt:lpstr>Inhalt</vt:lpstr>
      <vt:lpstr>Einführung</vt:lpstr>
      <vt:lpstr>Glossar</vt:lpstr>
      <vt:lpstr>10.1</vt:lpstr>
      <vt:lpstr>10.2.1</vt:lpstr>
      <vt:lpstr>10.2.2</vt:lpstr>
      <vt:lpstr>10.3.1</vt:lpstr>
      <vt:lpstr>10.3.2</vt:lpstr>
      <vt:lpstr>10.4.1</vt:lpstr>
      <vt:lpstr>10.4.2</vt:lpstr>
      <vt:lpstr>10.4.3</vt:lpstr>
      <vt:lpstr>10.4.4</vt:lpstr>
      <vt:lpstr>10.4.5</vt:lpstr>
      <vt:lpstr>10.4.6</vt:lpstr>
      <vt:lpstr>10.5.1</vt:lpstr>
      <vt:lpstr>10.5.2</vt:lpstr>
      <vt:lpstr>10.5.3</vt:lpstr>
      <vt:lpstr>10.5.4</vt:lpstr>
      <vt:lpstr>10.5.5</vt:lpstr>
      <vt:lpstr>10.5.6</vt:lpstr>
      <vt:lpstr>10.6.1</vt:lpstr>
      <vt:lpstr>10.6.2</vt:lpstr>
      <vt:lpstr>10.6.3</vt:lpstr>
      <vt:lpstr>10.6.4</vt:lpstr>
      <vt:lpstr>10.6.5</vt:lpstr>
      <vt:lpstr>10.6.6</vt:lpstr>
      <vt:lpstr>11.1.1</vt:lpstr>
      <vt:lpstr>11.1.2</vt:lpstr>
      <vt:lpstr>11.1.3</vt:lpstr>
      <vt:lpstr>11.1.4</vt:lpstr>
      <vt:lpstr>11.1.5</vt:lpstr>
      <vt:lpstr>11.2.1</vt:lpstr>
      <vt:lpstr>11.2.2</vt:lpstr>
      <vt:lpstr>11.2.3</vt:lpstr>
      <vt:lpstr>11.2.4</vt:lpstr>
      <vt:lpstr>11.2.5</vt:lpstr>
      <vt:lpstr>11.2.6</vt:lpstr>
      <vt:lpstr>11.2.7</vt:lpstr>
      <vt:lpstr>11.2.8</vt:lpstr>
      <vt:lpstr>11.2.9</vt:lpstr>
      <vt:lpstr>11.2.10</vt:lpstr>
      <vt:lpstr>11.3</vt:lpstr>
      <vt:lpstr>Titel!Druckbereich</vt:lpstr>
      <vt:lpstr>Titel!Text20</vt:lpstr>
      <vt:lpstr>Titel!Text9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Umweltnutzung und Wirtschaft - Tabellen zu den UGR - Teil 5: Verkehr und Umwelt, Landwirtschaft und Umwelt - Ausgabe 2018</dc:title>
  <dc:creator>Statistisches Bundesamt</dc:creator>
  <cp:keywords>Verkehr, Straßenverkehr, Kfz-Bestände, Fahrleistungen, Energieverbrauch, CO2-Emissionen, Haltergruppen, Produktionsbereiche, Fahrzeugtypen, Kraftstoffarten</cp:keywords>
  <cp:lastModifiedBy>Haas-Helfrich, Daniela (B305)</cp:lastModifiedBy>
  <cp:lastPrinted>2018-09-19T07:01:04Z</cp:lastPrinted>
  <dcterms:created xsi:type="dcterms:W3CDTF">2015-11-17T13:10:47Z</dcterms:created>
  <dcterms:modified xsi:type="dcterms:W3CDTF">2018-09-19T07:01:43Z</dcterms:modified>
</cp:coreProperties>
</file>