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360" yWindow="120" windowWidth="12120" windowHeight="8835"/>
  </bookViews>
  <sheets>
    <sheet name="Titel" sheetId="27" r:id="rId1"/>
    <sheet name="Inhalt" sheetId="20" r:id="rId2"/>
    <sheet name="Tabelle 1+2" sheetId="12" r:id="rId3"/>
    <sheet name="Tabelle 3+4" sheetId="13" r:id="rId4"/>
    <sheet name="Tabelle 5" sheetId="14" r:id="rId5"/>
    <sheet name="Tabelle 6+7" sheetId="15" r:id="rId6"/>
    <sheet name="Tabelle 8+9" sheetId="16" r:id="rId7"/>
    <sheet name="Tabelle 10+11" sheetId="17" r:id="rId8"/>
    <sheet name="Tabelle 12" sheetId="22" r:id="rId9"/>
    <sheet name="Tabelle 13" sheetId="18" r:id="rId10"/>
    <sheet name="Qualitätsbericht" sheetId="21" r:id="rId11"/>
  </sheets>
  <definedNames>
    <definedName name="_Fill" localSheetId="1" hidden="1">#REF!</definedName>
    <definedName name="_Fill" localSheetId="10" hidden="1">#REF!</definedName>
    <definedName name="_Fill" localSheetId="8" hidden="1">#REF!</definedName>
    <definedName name="_Fill" localSheetId="0" hidden="1">#REF!</definedName>
    <definedName name="_Fill" hidden="1">#REF!</definedName>
    <definedName name="_fill1" localSheetId="10" hidden="1">#REF!</definedName>
    <definedName name="_fill1" localSheetId="8" hidden="1">#REF!</definedName>
    <definedName name="_fill1" localSheetId="0" hidden="1">#REF!</definedName>
    <definedName name="_fill1" hidden="1">#REF!</definedName>
    <definedName name="_MatMult_AxB" localSheetId="10" hidden="1">#REF!</definedName>
    <definedName name="_MatMult_AxB" localSheetId="8" hidden="1">#REF!</definedName>
    <definedName name="_MatMult_AxB" localSheetId="0" hidden="1">#REF!</definedName>
    <definedName name="_MatMult_AxB" hidden="1">#REF!</definedName>
    <definedName name="_MatMult_B" localSheetId="1" hidden="1">#REF!</definedName>
    <definedName name="_MatMult_B" localSheetId="10" hidden="1">#REF!</definedName>
    <definedName name="_MatMult_B" localSheetId="8" hidden="1">#REF!</definedName>
    <definedName name="_MatMult_B" localSheetId="0" hidden="1">#REF!</definedName>
    <definedName name="_MatMult_B" hidden="1">#REF!</definedName>
    <definedName name="addada" localSheetId="0">#REF!</definedName>
    <definedName name="addada">#REF!</definedName>
    <definedName name="addd" localSheetId="0" hidden="1">#REF!</definedName>
    <definedName name="addd" hidden="1">#REF!</definedName>
    <definedName name="afa" localSheetId="0" hidden="1">#REF!</definedName>
    <definedName name="afa" hidden="1">#REF!</definedName>
    <definedName name="aiofoifaoiapo" localSheetId="0">#REF!</definedName>
    <definedName name="aiofoifaoiapo">#REF!</definedName>
    <definedName name="äööööööhhhh" localSheetId="0">#REF!</definedName>
    <definedName name="äööööööhhhh">#REF!</definedName>
    <definedName name="asfghjkl" localSheetId="0">#REF!</definedName>
    <definedName name="asfghjkl">#REF!</definedName>
    <definedName name="dada" localSheetId="0" hidden="1">#REF!</definedName>
    <definedName name="dada" hidden="1">#REF!</definedName>
    <definedName name="ddd">#REF!</definedName>
    <definedName name="dgdghdg" localSheetId="0" hidden="1">#REF!</definedName>
    <definedName name="dgdghdg" hidden="1">#REF!</definedName>
    <definedName name="dgdgwe" localSheetId="0" hidden="1">#REF!</definedName>
    <definedName name="dgdgwe" hidden="1">#REF!</definedName>
    <definedName name="_xlnm.Print_Area" localSheetId="1">Inhalt!$A$1:$K$55</definedName>
    <definedName name="_xlnm.Print_Area" localSheetId="10">Qualitätsbericht!$A$1:$K$55</definedName>
    <definedName name="_xlnm.Print_Area" localSheetId="2">'Tabelle 1+2'!$A$1:$G$54</definedName>
    <definedName name="_xlnm.Print_Area" localSheetId="7">'Tabelle 10+11'!$A$1:$G$41</definedName>
    <definedName name="_xlnm.Print_Area" localSheetId="8">'Tabelle 12'!$A$1:$F$20</definedName>
    <definedName name="_xlnm.Print_Area" localSheetId="9">'Tabelle 13'!$A$1:$H$57</definedName>
    <definedName name="_xlnm.Print_Area" localSheetId="3">'Tabelle 3+4'!$A$1:$G$45</definedName>
    <definedName name="_xlnm.Print_Area" localSheetId="4">'Tabelle 5'!$A$1:$G$20</definedName>
    <definedName name="_xlnm.Print_Area" localSheetId="5">'Tabelle 6+7'!$A$1:$G$41</definedName>
    <definedName name="_xlnm.Print_Area" localSheetId="6">'Tabelle 8+9'!$A$1:$G$41</definedName>
    <definedName name="_xlnm.Print_Area" localSheetId="0">Titel!$A$1:$H$61</definedName>
    <definedName name="dssgs" localSheetId="0">#REF!</definedName>
    <definedName name="dssgs">#REF!</definedName>
    <definedName name="ee" localSheetId="0" hidden="1">#REF!</definedName>
    <definedName name="ee" hidden="1">#REF!</definedName>
    <definedName name="eee" localSheetId="0">#REF!</definedName>
    <definedName name="eee" hidden="1">#REF!</definedName>
    <definedName name="ende" localSheetId="1">#REF!</definedName>
    <definedName name="ende" localSheetId="10">#REF!</definedName>
    <definedName name="ende" localSheetId="8">#REF!</definedName>
    <definedName name="ende" localSheetId="0">#REF!</definedName>
    <definedName name="ende">#REF!</definedName>
    <definedName name="ende1" localSheetId="0">#REF!</definedName>
    <definedName name="ende1">#REF!</definedName>
    <definedName name="eneueueu" localSheetId="1">#REF!</definedName>
    <definedName name="eneueueu" localSheetId="10">#REF!</definedName>
    <definedName name="eneueueu" localSheetId="8">#REF!</definedName>
    <definedName name="eneueueu" localSheetId="0">#REF!</definedName>
    <definedName name="eneueueu">#REF!</definedName>
    <definedName name="eueueu" localSheetId="10" hidden="1">#REF!</definedName>
    <definedName name="eueueu" localSheetId="8" hidden="1">#REF!</definedName>
    <definedName name="eueueu" localSheetId="0" hidden="1">#REF!</definedName>
    <definedName name="eueueu" hidden="1">#REF!</definedName>
    <definedName name="eueueueu" localSheetId="10">#REF!</definedName>
    <definedName name="eueueueu" localSheetId="8">#REF!</definedName>
    <definedName name="eueueueu" localSheetId="0">#REF!</definedName>
    <definedName name="eueueueu">#REF!</definedName>
    <definedName name="faaaaaaaaaaaaaaaaaa" localSheetId="0">#REF!</definedName>
    <definedName name="faaaaaaaaaaaaaaaaaa">#REF!</definedName>
    <definedName name="fafaaffd" localSheetId="0">#REF!</definedName>
    <definedName name="fafaaffd">#REF!</definedName>
    <definedName name="FFHFHFH" localSheetId="0">#REF!</definedName>
    <definedName name="FFHFHFH">#REF!</definedName>
    <definedName name="Fflflf" localSheetId="0">#REF!</definedName>
    <definedName name="Fflflf">#REF!</definedName>
    <definedName name="ffsfsff" localSheetId="0">#REF!</definedName>
    <definedName name="ffsfsff">#REF!</definedName>
    <definedName name="fhfflölöfL" localSheetId="0" hidden="1">#REF!</definedName>
    <definedName name="fhfflölöfL" hidden="1">#REF!</definedName>
    <definedName name="FHFHFK" localSheetId="0">#REF!</definedName>
    <definedName name="FHFHFK">#REF!</definedName>
    <definedName name="fhfhflö" localSheetId="10">#REF!</definedName>
    <definedName name="fhfhflö" localSheetId="0">#REF!</definedName>
    <definedName name="fhfhflö">#REF!</definedName>
    <definedName name="FHFHFÖHF" localSheetId="0" hidden="1">#REF!</definedName>
    <definedName name="FHFHFÖHF" hidden="1">#REF!</definedName>
    <definedName name="FHFHFOI" localSheetId="0" hidden="1">#REF!</definedName>
    <definedName name="FHFHFOI" hidden="1">#REF!</definedName>
    <definedName name="fhöfhklfÖHF" localSheetId="0" hidden="1">#REF!</definedName>
    <definedName name="fhöfhklfÖHF" hidden="1">#REF!</definedName>
    <definedName name="filklvhsvkhl" localSheetId="0" hidden="1">#REF!</definedName>
    <definedName name="filklvhsvkhl" hidden="1">#REF!</definedName>
    <definedName name="fill333" localSheetId="0" hidden="1">#REF!</definedName>
    <definedName name="fill333" hidden="1">#REF!</definedName>
    <definedName name="fillklo" localSheetId="0" hidden="1">#REF!</definedName>
    <definedName name="fillklo" hidden="1">#REF!</definedName>
    <definedName name="fKLFLKF" localSheetId="0">#REF!</definedName>
    <definedName name="fKLFLKF">#REF!</definedName>
    <definedName name="fsafsss" localSheetId="0" hidden="1">#REF!</definedName>
    <definedName name="fsafsss" hidden="1">#REF!</definedName>
    <definedName name="fsfss" localSheetId="0">#REF!</definedName>
    <definedName name="fsfss">#REF!</definedName>
    <definedName name="fsfssfäkpüsfs" localSheetId="0">#REF!</definedName>
    <definedName name="fsfssfäkpüsfs">#REF!</definedName>
    <definedName name="fsfssfsff" localSheetId="0" hidden="1">#REF!</definedName>
    <definedName name="fsfssfsff" hidden="1">#REF!</definedName>
    <definedName name="fsjhofsafahfalk" localSheetId="10">#REF!</definedName>
    <definedName name="fsjhofsafahfalk" localSheetId="8">#REF!</definedName>
    <definedName name="fsjhofsafahfalk" localSheetId="0">#REF!</definedName>
    <definedName name="fsjhofsafahfalk">#REF!</definedName>
    <definedName name="fsssfssssss" localSheetId="0" hidden="1">#REF!</definedName>
    <definedName name="fsssfssssss" hidden="1">#REF!</definedName>
    <definedName name="fsssssfsf" localSheetId="0">#REF!</definedName>
    <definedName name="fsssssfsf">#REF!</definedName>
    <definedName name="gdhgsdhojgsdkhl" localSheetId="10" hidden="1">#REF!</definedName>
    <definedName name="gdhgsdhojgsdkhl" localSheetId="8" hidden="1">#REF!</definedName>
    <definedName name="gdhgsdhojgsdkhl" localSheetId="0" hidden="1">#REF!</definedName>
    <definedName name="gdhgsdhojgsdkhl" hidden="1">#REF!</definedName>
    <definedName name="gdsdgtttz" localSheetId="0" hidden="1">#REF!</definedName>
    <definedName name="gdsdgtttz" hidden="1">#REF!</definedName>
    <definedName name="ggajlöglö" localSheetId="10">#REF!</definedName>
    <definedName name="ggajlöglö" localSheetId="0">#REF!</definedName>
    <definedName name="ggajlöglö">#REF!</definedName>
    <definedName name="gghhhhgfd" localSheetId="0">#REF!</definedName>
    <definedName name="gghhhhgfd">#REF!</definedName>
    <definedName name="ghghghg" localSheetId="10">#REF!</definedName>
    <definedName name="ghghghg" localSheetId="0">#REF!</definedName>
    <definedName name="ghghghg">#REF!</definedName>
    <definedName name="ghgjgfkfl" localSheetId="0" hidden="1">#REF!</definedName>
    <definedName name="ghgjgfkfl" hidden="1">#REF!</definedName>
    <definedName name="ghgjgjgk" localSheetId="0">#REF!</definedName>
    <definedName name="ghgjgjgk">#REF!</definedName>
    <definedName name="ghhgjfkfkl" localSheetId="0" hidden="1">#REF!</definedName>
    <definedName name="ghhgjfkfkl" hidden="1">#REF!</definedName>
    <definedName name="ghjfklfa" localSheetId="10">#REF!</definedName>
    <definedName name="ghjfklfa" localSheetId="0">#REF!</definedName>
    <definedName name="ghjfklfa">#REF!</definedName>
    <definedName name="gIiopGFOPGpo" localSheetId="0">#REF!</definedName>
    <definedName name="gIiopGFOPGpo">#REF!</definedName>
    <definedName name="gsjbisdjhsfjk" localSheetId="10">#REF!</definedName>
    <definedName name="gsjbisdjhsfjk" localSheetId="8">#REF!</definedName>
    <definedName name="gsjbisdjhsfjk" localSheetId="0">#REF!</definedName>
    <definedName name="gsjbisdjhsfjk">#REF!</definedName>
    <definedName name="HFhfLH" localSheetId="0">#REF!</definedName>
    <definedName name="HFhfLH">#REF!</definedName>
    <definedName name="hfKJFfklölö" localSheetId="0">#REF!</definedName>
    <definedName name="hfKJFfklölö">#REF!</definedName>
    <definedName name="hfsdafslkjfsalk" localSheetId="0" hidden="1">#REF!</definedName>
    <definedName name="hfsdafslkjfsalk" hidden="1">#REF!</definedName>
    <definedName name="hghghgh" localSheetId="0">#REF!</definedName>
    <definedName name="hghghgh">#REF!</definedName>
    <definedName name="hhhh" localSheetId="0" hidden="1">#REF!</definedName>
    <definedName name="hhhh" hidden="1">#REF!</definedName>
    <definedName name="hjhkhkll" localSheetId="10">#REF!</definedName>
    <definedName name="hjhkhkll" localSheetId="0">#REF!</definedName>
    <definedName name="hjhkhkll">#REF!</definedName>
    <definedName name="hjjhjhjggg" localSheetId="0" hidden="1">#REF!</definedName>
    <definedName name="hjjhjhjggg" hidden="1">#REF!</definedName>
    <definedName name="hjkjhkhk" localSheetId="0">#REF!</definedName>
    <definedName name="hjkjhkhk">#REF!</definedName>
    <definedName name="hjssfkhlfsfjkl" localSheetId="10" hidden="1">#REF!</definedName>
    <definedName name="hjssfkhlfsfjkl" localSheetId="8" hidden="1">#REF!</definedName>
    <definedName name="hjssfkhlfsfjkl" localSheetId="0" hidden="1">#REF!</definedName>
    <definedName name="hjssfkhlfsfjkl" hidden="1">#REF!</definedName>
    <definedName name="hkFHFkhkFKH" localSheetId="0">#REF!</definedName>
    <definedName name="hkFHFkhkFKH">#REF!</definedName>
    <definedName name="hkfsjklffaö" localSheetId="10" hidden="1">#REF!</definedName>
    <definedName name="hkfsjklffaö" localSheetId="8" hidden="1">#REF!</definedName>
    <definedName name="hkfsjklffaö" localSheetId="0" hidden="1">#REF!</definedName>
    <definedName name="hkfsjklffaö" hidden="1">#REF!</definedName>
    <definedName name="hlfLHFLÖFL" localSheetId="0" hidden="1">#REF!</definedName>
    <definedName name="hlfLHFLÖFL" hidden="1">#REF!</definedName>
    <definedName name="Inh" localSheetId="0" hidden="1">#REF!</definedName>
    <definedName name="Inh" hidden="1">#REF!</definedName>
    <definedName name="Inha_neu" localSheetId="10">#REF!</definedName>
    <definedName name="Inha_neu" localSheetId="8">#REF!</definedName>
    <definedName name="Inha_neu" localSheetId="0">#REF!</definedName>
    <definedName name="Inha_neu">#REF!</definedName>
    <definedName name="Inhal" localSheetId="0" hidden="1">#REF!</definedName>
    <definedName name="Inhal" hidden="1">#REF!</definedName>
    <definedName name="Inhalt_Neu" localSheetId="10" hidden="1">#REF!</definedName>
    <definedName name="Inhalt_Neu" localSheetId="8" hidden="1">#REF!</definedName>
    <definedName name="Inhalt_Neu" localSheetId="0" hidden="1">#REF!</definedName>
    <definedName name="Inhalt_Neu" hidden="1">#REF!</definedName>
    <definedName name="ioljoikjlk" localSheetId="0" hidden="1">#REF!</definedName>
    <definedName name="ioljoikjlk" hidden="1">#REF!</definedName>
    <definedName name="itititiiti" localSheetId="0" hidden="1">#REF!</definedName>
    <definedName name="itititiiti" hidden="1">#REF!</definedName>
    <definedName name="iufz8pfouipfopi" localSheetId="0">#REF!</definedName>
    <definedName name="iufz8pfouipfopi">#REF!</definedName>
    <definedName name="iuiuiu" localSheetId="10" hidden="1">#REF!</definedName>
    <definedName name="iuiuiu" localSheetId="0" hidden="1">#REF!</definedName>
    <definedName name="iuiuiu" hidden="1">#REF!</definedName>
    <definedName name="jfsfkjsflk" localSheetId="10">#REF!</definedName>
    <definedName name="jfsfkjsflk" localSheetId="8">#REF!</definedName>
    <definedName name="jfsfkjsflk" localSheetId="0">#REF!</definedName>
    <definedName name="jfsfkjsflk">#REF!</definedName>
    <definedName name="jgkfsjfglifas" localSheetId="10" hidden="1">#REF!</definedName>
    <definedName name="jgkfsjfglifas" localSheetId="8" hidden="1">#REF!</definedName>
    <definedName name="jgkfsjfglifas" localSheetId="0" hidden="1">#REF!</definedName>
    <definedName name="jgkfsjfglifas" hidden="1">#REF!</definedName>
    <definedName name="jhöfklfJ" localSheetId="0" hidden="1">#REF!</definedName>
    <definedName name="jhöfklfJ" hidden="1">#REF!</definedName>
    <definedName name="jjjj" localSheetId="0">#REF!</definedName>
    <definedName name="jjjj">#REF!</definedName>
    <definedName name="jkjkjhkgdsoijfasoji" localSheetId="10" hidden="1">#REF!</definedName>
    <definedName name="jkjkjhkgdsoijfasoji" localSheetId="8" hidden="1">#REF!</definedName>
    <definedName name="jkjkjhkgdsoijfasoji" localSheetId="0" hidden="1">#REF!</definedName>
    <definedName name="jkjkjhkgdsoijfasoji" hidden="1">#REF!</definedName>
    <definedName name="jkjkjk" localSheetId="0" hidden="1">#REF!</definedName>
    <definedName name="jkjkjk" hidden="1">#REF!</definedName>
    <definedName name="kjaadkdaldlak" localSheetId="0">#REF!</definedName>
    <definedName name="kjaadkdaldlak">#REF!</definedName>
    <definedName name="KVP" localSheetId="0" hidden="1">#REF!</definedName>
    <definedName name="KVP" hidden="1">#REF!</definedName>
    <definedName name="lhfjhjhj" localSheetId="0">#REF!</definedName>
    <definedName name="lhfjhjhj">#REF!</definedName>
    <definedName name="lktitititit" localSheetId="10">#REF!</definedName>
    <definedName name="lktitititit" localSheetId="8">#REF!</definedName>
    <definedName name="lktitititit" localSheetId="0">#REF!</definedName>
    <definedName name="lktitititit">#REF!</definedName>
    <definedName name="neeueueu" localSheetId="10" hidden="1">#REF!</definedName>
    <definedName name="neeueueu" localSheetId="8" hidden="1">#REF!</definedName>
    <definedName name="neeueueu" localSheetId="0" hidden="1">#REF!</definedName>
    <definedName name="neeueueu" hidden="1">#REF!</definedName>
    <definedName name="neu" localSheetId="10" hidden="1">#REF!</definedName>
    <definedName name="neu" localSheetId="8" hidden="1">#REF!</definedName>
    <definedName name="neu" localSheetId="0" hidden="1">#REF!</definedName>
    <definedName name="neu" hidden="1">#REF!</definedName>
    <definedName name="neueue" localSheetId="0" hidden="1">#REF!</definedName>
    <definedName name="neueue" hidden="1">#REF!</definedName>
    <definedName name="neueueu" localSheetId="10">#REF!</definedName>
    <definedName name="neueueu" localSheetId="8">#REF!</definedName>
    <definedName name="neueueu" localSheetId="0">#REF!</definedName>
    <definedName name="neueueu">#REF!</definedName>
    <definedName name="neueueueu" localSheetId="10" hidden="1">#REF!</definedName>
    <definedName name="neueueueu" localSheetId="8" hidden="1">#REF!</definedName>
    <definedName name="neueueueu" localSheetId="0" hidden="1">#REF!</definedName>
    <definedName name="neueueueu" hidden="1">#REF!</definedName>
    <definedName name="neueuezuzuzu" localSheetId="10" hidden="1">#REF!</definedName>
    <definedName name="neueuezuzuzu" localSheetId="8" hidden="1">#REF!</definedName>
    <definedName name="neueuezuzuzu" localSheetId="0" hidden="1">#REF!</definedName>
    <definedName name="neueuezuzuzu" hidden="1">#REF!</definedName>
    <definedName name="neuzeueueu" localSheetId="10">#REF!</definedName>
    <definedName name="neuzeueueu" localSheetId="0">#REF!</definedName>
    <definedName name="neuzeueueu">#REF!</definedName>
    <definedName name="nfhfhfoifo" localSheetId="0" hidden="1">#REF!</definedName>
    <definedName name="nfhfhfoifo" hidden="1">#REF!</definedName>
    <definedName name="qqqq" localSheetId="0" hidden="1">#REF!</definedName>
    <definedName name="qqqq" hidden="1">#REF!</definedName>
    <definedName name="Qualitätsbericht" localSheetId="0">#REF!</definedName>
    <definedName name="Qualitätsbericht">#REF!</definedName>
    <definedName name="Qualitätsbericht1" localSheetId="0" hidden="1">#REF!</definedName>
    <definedName name="Qualitätsbericht1" hidden="1">#REF!</definedName>
    <definedName name="sfffsfs" localSheetId="0" hidden="1">#REF!</definedName>
    <definedName name="sfffsfs" hidden="1">#REF!</definedName>
    <definedName name="sfffssff" localSheetId="0">#REF!</definedName>
    <definedName name="sfffssff">#REF!</definedName>
    <definedName name="sffsfsfs" localSheetId="0" hidden="1">#REF!</definedName>
    <definedName name="sffsfsfs" hidden="1">#REF!</definedName>
    <definedName name="sffsfsfssfsfwfe" localSheetId="0" hidden="1">#REF!</definedName>
    <definedName name="sffsfsfssfsfwfe" hidden="1">#REF!</definedName>
    <definedName name="sffssffs" localSheetId="0">#REF!</definedName>
    <definedName name="sffssffs">#REF!</definedName>
    <definedName name="sfsffsfssfsf" localSheetId="0">#REF!</definedName>
    <definedName name="sfsffsfssfsf">#REF!</definedName>
    <definedName name="sfsfsffsfs" localSheetId="0" hidden="1">#REF!</definedName>
    <definedName name="sfsfsffsfs" hidden="1">#REF!</definedName>
    <definedName name="sfsfsfsf" localSheetId="0" hidden="1">#REF!</definedName>
    <definedName name="sfsfsfsf" hidden="1">#REF!</definedName>
    <definedName name="sijsfljkflk" localSheetId="0">#REF!</definedName>
    <definedName name="sijsfljkflk">#REF!</definedName>
    <definedName name="sqqqqqqqqqqqqqqq" localSheetId="0">#REF!</definedName>
    <definedName name="sqqqqqqqqqqqqqqq">#REF!</definedName>
    <definedName name="ssfffsfs" localSheetId="0" hidden="1">#REF!</definedName>
    <definedName name="ssfffsfs" hidden="1">#REF!</definedName>
    <definedName name="ssffsffsfs" localSheetId="0">#REF!</definedName>
    <definedName name="ssffsffsfs">#REF!</definedName>
    <definedName name="ssfsfss" localSheetId="0">#REF!</definedName>
    <definedName name="ssfsfss">#REF!</definedName>
    <definedName name="sssg" localSheetId="0" hidden="1">#REF!</definedName>
    <definedName name="sssg" hidden="1">#REF!</definedName>
    <definedName name="Tabelle12" localSheetId="0" hidden="1">#REF!</definedName>
    <definedName name="Tabelle12" hidden="1">#REF!</definedName>
    <definedName name="Tabelle12_neu" localSheetId="0" hidden="1">#REF!</definedName>
    <definedName name="Tabelle12_neu" hidden="1">#REF!</definedName>
    <definedName name="Tabelle15" localSheetId="0" hidden="1">#REF!</definedName>
    <definedName name="Tabelle15" hidden="1">#REF!</definedName>
    <definedName name="Text20" localSheetId="0">Titel!$B$58</definedName>
    <definedName name="Text9" localSheetId="0">Titel!$B$57</definedName>
    <definedName name="tw980w09wq0" localSheetId="0" hidden="1">#REF!</definedName>
    <definedName name="tw980w09wq0" hidden="1">#REF!</definedName>
    <definedName name="tzutiuti" localSheetId="0">#REF!</definedName>
    <definedName name="tzutiuti">#REF!</definedName>
    <definedName name="tzztzztr" localSheetId="0" hidden="1">#REF!</definedName>
    <definedName name="tzztzztr" hidden="1">#REF!</definedName>
    <definedName name="uiuiui" localSheetId="10" hidden="1">#REF!</definedName>
    <definedName name="uiuiui" localSheetId="0" hidden="1">#REF!</definedName>
    <definedName name="uiuiui" hidden="1">#REF!</definedName>
    <definedName name="uiuiuiui" localSheetId="10">#REF!</definedName>
    <definedName name="uiuiuiui" localSheetId="0" hidden="1">#REF!</definedName>
    <definedName name="uiuiuiui" hidden="1">#REF!</definedName>
    <definedName name="ztuzuzuzu" localSheetId="10">#REF!</definedName>
    <definedName name="ztuzuzuzu" localSheetId="0">#REF!</definedName>
    <definedName name="ztuzuzuzu">#REF!</definedName>
  </definedNames>
  <calcPr calcId="162913"/>
</workbook>
</file>

<file path=xl/calcChain.xml><?xml version="1.0" encoding="utf-8"?>
<calcChain xmlns="http://schemas.openxmlformats.org/spreadsheetml/2006/main">
  <c r="H26" i="18" l="1"/>
  <c r="G26" i="18"/>
  <c r="G42" i="18" s="1"/>
  <c r="F26" i="18"/>
  <c r="E26" i="18"/>
  <c r="E42" i="18" s="1"/>
  <c r="D26" i="18"/>
  <c r="C26" i="18"/>
  <c r="B26" i="18"/>
  <c r="H13" i="18"/>
  <c r="G13" i="18"/>
  <c r="F13" i="18"/>
  <c r="E13" i="18"/>
  <c r="D13" i="18"/>
  <c r="C13" i="18"/>
  <c r="B13" i="18"/>
  <c r="C42" i="18" l="1"/>
  <c r="D42" i="18"/>
  <c r="H42" i="18"/>
  <c r="F42" i="18"/>
  <c r="B42" i="18"/>
  <c r="H41" i="18" l="1"/>
  <c r="G41" i="18"/>
  <c r="F41" i="18"/>
  <c r="E41" i="18"/>
  <c r="D41" i="18"/>
  <c r="C41" i="18"/>
  <c r="B41" i="18"/>
  <c r="G40" i="18" l="1"/>
  <c r="E40" i="18"/>
  <c r="B40" i="18"/>
  <c r="H37" i="18"/>
  <c r="H38" i="18"/>
  <c r="H39" i="18"/>
  <c r="H40" i="18"/>
  <c r="G37" i="18"/>
  <c r="G38" i="18"/>
  <c r="G39" i="18"/>
  <c r="F37" i="18"/>
  <c r="F38" i="18"/>
  <c r="F39" i="18"/>
  <c r="F40" i="18"/>
  <c r="E37" i="18"/>
  <c r="E38" i="18"/>
  <c r="E39" i="18"/>
  <c r="D37" i="18"/>
  <c r="D38" i="18"/>
  <c r="D39" i="18"/>
  <c r="D40" i="18"/>
  <c r="C37" i="18"/>
  <c r="C38" i="18"/>
  <c r="C39" i="18"/>
  <c r="C40" i="18"/>
  <c r="B37" i="18"/>
  <c r="B38" i="18"/>
  <c r="B39" i="18"/>
  <c r="H36" i="18" l="1"/>
  <c r="G36" i="18"/>
  <c r="F36" i="18"/>
  <c r="E36" i="18"/>
  <c r="D36" i="18"/>
  <c r="C36" i="18"/>
  <c r="B36" i="18"/>
  <c r="G20" i="14" l="1"/>
  <c r="G19" i="14"/>
  <c r="G18" i="14"/>
  <c r="G17" i="14"/>
  <c r="G16" i="14"/>
  <c r="G15" i="14"/>
  <c r="G14" i="14"/>
  <c r="G13" i="14"/>
  <c r="G12" i="14"/>
  <c r="G11" i="14"/>
  <c r="G10" i="14"/>
  <c r="G9" i="14"/>
  <c r="G8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G42" i="13"/>
  <c r="G41" i="13"/>
  <c r="G40" i="13"/>
  <c r="G38" i="13"/>
  <c r="G37" i="13"/>
  <c r="G36" i="13"/>
  <c r="G35" i="13"/>
  <c r="G34" i="13"/>
  <c r="G31" i="13"/>
  <c r="G30" i="13"/>
  <c r="D42" i="13"/>
  <c r="D41" i="13"/>
  <c r="D40" i="13"/>
  <c r="D38" i="13"/>
  <c r="D37" i="13"/>
  <c r="D36" i="13"/>
  <c r="D35" i="13"/>
  <c r="D34" i="13"/>
  <c r="D31" i="13"/>
  <c r="D30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G51" i="12"/>
  <c r="G50" i="12"/>
  <c r="G49" i="12"/>
  <c r="G48" i="12"/>
  <c r="G47" i="12"/>
  <c r="G46" i="12"/>
  <c r="G45" i="12"/>
  <c r="G44" i="12"/>
  <c r="D51" i="12"/>
  <c r="D50" i="12"/>
  <c r="D49" i="12"/>
  <c r="D48" i="12"/>
  <c r="D45" i="12"/>
  <c r="D44" i="12"/>
  <c r="G33" i="12"/>
  <c r="G32" i="12"/>
  <c r="G31" i="12"/>
  <c r="G30" i="12"/>
  <c r="G29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D33" i="12"/>
  <c r="D32" i="12"/>
  <c r="D31" i="12"/>
  <c r="D30" i="12"/>
  <c r="D29" i="12"/>
  <c r="D27" i="12"/>
  <c r="D26" i="12"/>
  <c r="D25" i="12"/>
  <c r="D24" i="12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9" i="12"/>
  <c r="D8" i="12"/>
</calcChain>
</file>

<file path=xl/sharedStrings.xml><?xml version="1.0" encoding="utf-8"?>
<sst xmlns="http://schemas.openxmlformats.org/spreadsheetml/2006/main" count="448" uniqueCount="170">
  <si>
    <t xml:space="preserve">Insgesamt </t>
  </si>
  <si>
    <t xml:space="preserve">davon </t>
  </si>
  <si>
    <t xml:space="preserve">Steuerklassen </t>
  </si>
  <si>
    <t xml:space="preserve">Gegenstand der </t>
  </si>
  <si>
    <t xml:space="preserve">Nachweisung </t>
  </si>
  <si>
    <t xml:space="preserve">hl  </t>
  </si>
  <si>
    <t xml:space="preserve">% </t>
  </si>
  <si>
    <t xml:space="preserve">Baden-Württemberg </t>
  </si>
  <si>
    <t xml:space="preserve">Bayern </t>
  </si>
  <si>
    <t xml:space="preserve">Hessen </t>
  </si>
  <si>
    <t xml:space="preserve">Mecklenburg-Vorpommern </t>
  </si>
  <si>
    <t xml:space="preserve">Nordrhein-Westfalen </t>
  </si>
  <si>
    <t xml:space="preserve">Sachsen </t>
  </si>
  <si>
    <t xml:space="preserve">Sachsen-Anhalt </t>
  </si>
  <si>
    <t xml:space="preserve">Thüringen </t>
  </si>
  <si>
    <t>Steuerfreier Bierabsatz</t>
  </si>
  <si>
    <t>in Drittländer u.a.</t>
  </si>
  <si>
    <t>als Haustrunk</t>
  </si>
  <si>
    <t>Veränderung</t>
  </si>
  <si>
    <t>Grad Plato</t>
  </si>
  <si>
    <t>Land</t>
  </si>
  <si>
    <t>hl</t>
  </si>
  <si>
    <t>in EU-Länder</t>
  </si>
  <si>
    <t>Steuerklassen</t>
  </si>
  <si>
    <t>bis 10</t>
  </si>
  <si>
    <t>11 bis 13</t>
  </si>
  <si>
    <t>14 und darüber</t>
  </si>
  <si>
    <t xml:space="preserve">1  Absatz von Bier </t>
  </si>
  <si>
    <t xml:space="preserve">3  Bierabsatz insgesamt nach Ländern </t>
  </si>
  <si>
    <t xml:space="preserve">Niedersachsen / Bremen </t>
  </si>
  <si>
    <t xml:space="preserve">Rheinland-Pfalz / Saarland </t>
  </si>
  <si>
    <t xml:space="preserve">Schleswig-Holstein / Hamburg </t>
  </si>
  <si>
    <t xml:space="preserve">Berlin / Brandenburg </t>
  </si>
  <si>
    <t>Finanzen und Steuern</t>
  </si>
  <si>
    <t>Absatz von Bier</t>
  </si>
  <si>
    <t>Erscheinungsfolge: monatlich</t>
  </si>
  <si>
    <t>Vervielfältigung und Verbreitung, auch auszugsweise, mit Quellenangabe gestattet.</t>
  </si>
  <si>
    <t>Berichtszeitraum</t>
  </si>
  <si>
    <t>Insgesamt</t>
  </si>
  <si>
    <t>davon</t>
  </si>
  <si>
    <t>versteuert</t>
  </si>
  <si>
    <t>steuerfrei 
insgesamt</t>
  </si>
  <si>
    <t>davon steuerfrei</t>
  </si>
  <si>
    <t xml:space="preserve"> in EU-Länder</t>
  </si>
  <si>
    <t xml:space="preserve"> in Drittländer</t>
  </si>
  <si>
    <t xml:space="preserve"> als Haustrunk</t>
  </si>
  <si>
    <t>Januar</t>
  </si>
  <si>
    <t>Februar</t>
  </si>
  <si>
    <t>Veränderung gegenüber dem Vorjahreszeitraum in %</t>
  </si>
  <si>
    <t xml:space="preserve">5  Steuerpflichtiger Bierabsatz nach Ländern 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</si>
  <si>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</si>
  <si>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</si>
  <si>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</si>
  <si>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</si>
  <si>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</si>
  <si>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</si>
  <si>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</si>
  <si>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</si>
  <si>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</si>
  <si>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</si>
  <si>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Ihr Kontakt zu uns:</t>
  </si>
  <si>
    <t>www.destatis.de/kontakt</t>
  </si>
  <si>
    <t xml:space="preserve">   5</t>
  </si>
  <si>
    <t xml:space="preserve">   6</t>
  </si>
  <si>
    <t xml:space="preserve">   7</t>
  </si>
  <si>
    <t xml:space="preserve">   8</t>
  </si>
  <si>
    <t xml:space="preserve">   9</t>
  </si>
  <si>
    <t xml:space="preserve">  Versteuert </t>
  </si>
  <si>
    <t xml:space="preserve">  Steuerfrei </t>
  </si>
  <si>
    <t xml:space="preserve">    in EU-Länder </t>
  </si>
  <si>
    <t xml:space="preserve">    in Drittländer u.a. </t>
  </si>
  <si>
    <t xml:space="preserve">    als Haustrunk </t>
  </si>
  <si>
    <t>10</t>
  </si>
  <si>
    <t>11 und darüber</t>
  </si>
  <si>
    <r>
      <t xml:space="preserve">2  Absatz von Biermischungen nach Steuerklassen </t>
    </r>
    <r>
      <rPr>
        <b/>
        <vertAlign val="superscript"/>
        <sz val="14"/>
        <rFont val="MetaNormalLF-Roman"/>
        <family val="2"/>
      </rPr>
      <t>*</t>
    </r>
  </si>
  <si>
    <r>
      <t xml:space="preserve">4  Absatz von Biermischungen nach Ländern </t>
    </r>
    <r>
      <rPr>
        <b/>
        <vertAlign val="superscript"/>
        <sz val="11"/>
        <rFont val="MetaMediumLF-Roman"/>
      </rPr>
      <t>*</t>
    </r>
  </si>
  <si>
    <t>* Mengen in Tabelle 1 enthalten.</t>
  </si>
  <si>
    <t>* Mengen in den Tabellen 1 und 3 enthalten.</t>
  </si>
  <si>
    <t>Inhalt</t>
  </si>
  <si>
    <t>Tabellenteil</t>
  </si>
  <si>
    <t xml:space="preserve">   1</t>
  </si>
  <si>
    <t xml:space="preserve">   2</t>
  </si>
  <si>
    <t>Absatz von Biermischungen nach Steuerklassen</t>
  </si>
  <si>
    <t xml:space="preserve">   3</t>
  </si>
  <si>
    <t xml:space="preserve">Bierabsatz insgesamt nach Ländern </t>
  </si>
  <si>
    <t xml:space="preserve">   4</t>
  </si>
  <si>
    <t xml:space="preserve">Absatz von Biermischungen nach Ländern </t>
  </si>
  <si>
    <t xml:space="preserve">Steuerpflichtiger Bierabsatz nach Ländern </t>
  </si>
  <si>
    <t>Steuerfreier Bierabsatz nach Ländern im Berichtsmonat</t>
  </si>
  <si>
    <t>Steuerfreier Bierabsatz nach Ländern kumuliert</t>
  </si>
  <si>
    <t>Bierabsatz insgesamt nach Steuerklassen im Berichtsmonat</t>
  </si>
  <si>
    <t>Bierabsatz insgesamt nach Steuerklassen kumuliert</t>
  </si>
  <si>
    <t>Steuerpflichtiger Bierabsatz nach Steuerklassen im Berichtsmonat</t>
  </si>
  <si>
    <t>Steuerpflichtiger Bierabsatz nach Steuerklassen kumuliert</t>
  </si>
  <si>
    <t>Textteil</t>
  </si>
  <si>
    <t>Qualitätsbericht</t>
  </si>
  <si>
    <t>Kurzfassung</t>
  </si>
  <si>
    <t>Allgemeine Angaben zur Statistik</t>
  </si>
  <si>
    <t>Inhalte und Nutzerbedarf</t>
  </si>
  <si>
    <t>Methodik</t>
  </si>
  <si>
    <t>Genauigkeit und Zuverlässigkeit</t>
  </si>
  <si>
    <t>Aktualität und Pünktlichkeit</t>
  </si>
  <si>
    <t>Vergleichbarkeit</t>
  </si>
  <si>
    <t>Kohärenz</t>
  </si>
  <si>
    <t>Verbreitung und Kommunikation</t>
  </si>
  <si>
    <t>Sonstige fachstatistische Hinweise</t>
  </si>
  <si>
    <t>Zeichenerklärung</t>
  </si>
  <si>
    <t>– = nichts vorhanden</t>
  </si>
  <si>
    <t>.  = Zahlenwert unbekannt oder geheim zu halten</t>
  </si>
  <si>
    <t>x = Tabellenfach gesperrt, weil Aussage nicht sinnvoll</t>
  </si>
  <si>
    <t>Abkürzungen</t>
  </si>
  <si>
    <t>hl =  Hektoliter (1hl = 100 l)</t>
  </si>
  <si>
    <t>l   =  Liter</t>
  </si>
  <si>
    <t>g  = Gramm</t>
  </si>
  <si>
    <t>kg = Kilogramm</t>
  </si>
  <si>
    <t>Abweichungen in den Summen durch Runden der Zahlen.</t>
  </si>
  <si>
    <t>Abweichungen zu den im Vorjahr veröffentlichten Zahlen infolge von Korrekturen.</t>
  </si>
  <si>
    <t xml:space="preserve">12  Bierabsatz nach Beteiligten und Ländern </t>
  </si>
  <si>
    <t>Braustätten</t>
  </si>
  <si>
    <t>Bierlager</t>
  </si>
  <si>
    <t>Registrierte Empfänger</t>
  </si>
  <si>
    <t>Bierabsatz nach Beteiligten und Ländern</t>
  </si>
  <si>
    <t xml:space="preserve">Absatz von Bier im Jahresüberblick </t>
  </si>
  <si>
    <t xml:space="preserve">1  Vorläufige Ergebnisse. Aufgrund von Nachmeldungen/Korrekturen können sich die Angaben für zurückliegende Monate laufend verändern.    </t>
  </si>
  <si>
    <t xml:space="preserve">Auf Summenbildungen auf Basis der vorläufigen Monatsergebnisse wird aus diesem Grund verzichtet  (s. a. Hinweis unter Punkt 9.5 des Qualitätsberichts).  </t>
  </si>
  <si>
    <r>
      <rPr>
        <sz val="10"/>
        <rFont val="MetaNormalLF-Roman"/>
        <family val="2"/>
      </rPr>
      <t>2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 Die Mengen sind im Bierabsatz insgesamt enthalten.</t>
    </r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</si>
  <si>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</si>
  <si>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</si>
  <si>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</si>
  <si>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</si>
  <si>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</si>
  <si>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</si>
  <si>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</si>
  <si>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</si>
  <si>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</si>
  <si>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</si>
  <si>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</si>
  <si>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 und darüber</t>
  </si>
  <si>
    <t>(PDF-Dokument, durch Doppelklick öffnen)</t>
  </si>
  <si>
    <t xml:space="preserve">Deutschland </t>
  </si>
  <si>
    <t>Deutschland</t>
  </si>
  <si>
    <r>
      <t xml:space="preserve">13  Absatz von Bier im Jahresüberblick </t>
    </r>
    <r>
      <rPr>
        <b/>
        <vertAlign val="superscript"/>
        <sz val="11"/>
        <rFont val="MetaMediumLF-Roman"/>
      </rPr>
      <t>1</t>
    </r>
  </si>
  <si>
    <r>
      <t xml:space="preserve">nachrichtlich:
Bier-
mischungen </t>
    </r>
    <r>
      <rPr>
        <vertAlign val="superscript"/>
        <sz val="10"/>
        <rFont val="MetaNormalLF-Roman"/>
        <family val="2"/>
      </rPr>
      <t>2</t>
    </r>
  </si>
  <si>
    <t>Fachserie 14  Reihe  9.2.1</t>
  </si>
  <si>
    <t>Telefon: +49 (0) 611 / 75 24 05</t>
  </si>
  <si>
    <t xml:space="preserve"> </t>
  </si>
  <si>
    <t xml:space="preserve">In den monatlichen Meldungen zur Biersteuerstatistik  werden geänderte Werte nur  einmalig für den aktuellen Vorjahresmonat sichtbar </t>
  </si>
  <si>
    <t xml:space="preserve">  1 bis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</si>
  <si>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</si>
  <si>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</si>
  <si>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</si>
  <si>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</si>
  <si>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</si>
  <si>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 1 bis 5</t>
  </si>
  <si>
    <t>© Statistisches Bundesamt (Destatis), 2021</t>
  </si>
  <si>
    <t>2021 / 2020</t>
  </si>
  <si>
    <t xml:space="preserve">(z. B. im Januar 2021 geänderte Werte für Januar 2020). </t>
  </si>
  <si>
    <t>Juli 2021</t>
  </si>
  <si>
    <t>Artikelnummer: 2140921211075</t>
  </si>
  <si>
    <t>Januar bis Juli</t>
  </si>
  <si>
    <t>6  Steuerfreier Bierabsatz nach Ländern im Juli</t>
  </si>
  <si>
    <t>7  Steuerfreier Bierabsatz nach Ländern Januar bis Juli</t>
  </si>
  <si>
    <t>8  Bierabsatz insgesamt nach Steuerklassen im Juli</t>
  </si>
  <si>
    <t>9  Bierabsatz insgesamt nach Steuerklassen Januar bis Juli</t>
  </si>
  <si>
    <t>10  Steuerpflichtiger Bierabsatz nach Steuerklassen im Juli</t>
  </si>
  <si>
    <t>11  Steuerpflichtiger Bierabsatz nach Steuerklassen Januar bis Juli</t>
  </si>
  <si>
    <t>Erschienen am 25. August 2021</t>
  </si>
  <si>
    <t xml:space="preserve">.   </t>
  </si>
  <si>
    <t xml:space="preserve">x   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</si>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</sst>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##\ ###\ ##0\ \ "/>
    <numFmt numFmtId="165" formatCode="#\ ##0.0\ \ \ ;[Red]\-\ #\ ##0.0\ \ \ ;&quot;-   &quot;"/>
    <numFmt numFmtId="166" formatCode="###\ ###\ ###"/>
    <numFmt numFmtId="167" formatCode="0.0"/>
  </numFmts>
  <fonts count="36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1"/>
      <name val="MetaMediumLF-Roman"/>
      <family val="2"/>
    </font>
    <font>
      <sz val="9"/>
      <name val="MetaNormalLF-Roman"/>
      <family val="2"/>
    </font>
    <font>
      <sz val="10"/>
      <name val="MetaNormalLF-Roman"/>
      <family val="2"/>
    </font>
    <font>
      <b/>
      <sz val="9"/>
      <name val="MetaMediumLF-Roman"/>
      <family val="2"/>
    </font>
    <font>
      <sz val="9"/>
      <name val="MetaMediumLF-Roman"/>
      <family val="2"/>
    </font>
    <font>
      <b/>
      <sz val="11"/>
      <name val="MetaNormalLF-Roman"/>
      <family val="2"/>
    </font>
    <font>
      <b/>
      <sz val="9"/>
      <name val="MetaNormalLF-Roman"/>
      <family val="2"/>
    </font>
    <font>
      <b/>
      <vertAlign val="superscript"/>
      <sz val="14"/>
      <name val="MetaNormalLF-Roman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b/>
      <vertAlign val="superscript"/>
      <sz val="11"/>
      <name val="MetaMediumLF-Roman"/>
    </font>
    <font>
      <vertAlign val="superscript"/>
      <sz val="10"/>
      <name val="MetaNormalLF-Roman"/>
      <family val="2"/>
    </font>
    <font>
      <b/>
      <sz val="10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b/>
      <sz val="12"/>
      <name val="MetaNormalLF-Roman"/>
      <family val="2"/>
    </font>
    <font>
      <u/>
      <sz val="10"/>
      <color indexed="12"/>
      <name val="MetaNormalLF-Roman"/>
      <family val="2"/>
    </font>
    <font>
      <b/>
      <sz val="9"/>
      <name val="MetaMediumLF-Roman"/>
    </font>
    <font>
      <sz val="14.5"/>
      <name val="MetaNormalLF-Roman"/>
      <family val="2"/>
    </font>
    <font>
      <sz val="24"/>
      <name val="MetaNormalLF-Roman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1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</cellStyleXfs>
  <cellXfs count="194">
    <xf numFmtId="0" fontId="0" fillId="0" borderId="0" xfId="0"/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centerContinuous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Continuous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9" xfId="0" applyFont="1" applyBorder="1" applyAlignment="1">
      <alignment horizontal="center" vertical="top"/>
    </xf>
    <xf numFmtId="0" fontId="6" fillId="0" borderId="10" xfId="0" applyFont="1" applyBorder="1" applyAlignment="1">
      <alignment horizontal="centerContinuous" vertical="center"/>
    </xf>
    <xf numFmtId="0" fontId="6" fillId="0" borderId="11" xfId="0" applyFont="1" applyBorder="1" applyAlignment="1">
      <alignment horizontal="centerContinuous"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/>
    <xf numFmtId="0" fontId="6" fillId="0" borderId="0" xfId="0" applyFont="1"/>
    <xf numFmtId="164" fontId="6" fillId="0" borderId="0" xfId="0" applyNumberFormat="1" applyFont="1"/>
    <xf numFmtId="164" fontId="8" fillId="0" borderId="0" xfId="0" applyNumberFormat="1" applyFont="1"/>
    <xf numFmtId="0" fontId="8" fillId="0" borderId="0" xfId="0" applyFont="1"/>
    <xf numFmtId="0" fontId="9" fillId="0" borderId="0" xfId="0" applyFont="1"/>
    <xf numFmtId="0" fontId="6" fillId="0" borderId="12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/>
    </xf>
    <xf numFmtId="0" fontId="6" fillId="0" borderId="1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/>
    <xf numFmtId="0" fontId="2" fillId="0" borderId="0" xfId="0" applyFont="1" applyBorder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13" xfId="0" applyFont="1" applyBorder="1" applyAlignment="1">
      <alignment horizontal="center"/>
    </xf>
    <xf numFmtId="166" fontId="7" fillId="0" borderId="8" xfId="0" applyNumberFormat="1" applyFont="1" applyBorder="1" applyAlignment="1">
      <alignment horizontal="right" indent="1"/>
    </xf>
    <xf numFmtId="166" fontId="7" fillId="0" borderId="0" xfId="0" applyNumberFormat="1" applyFont="1" applyBorder="1" applyAlignment="1">
      <alignment horizontal="right" indent="1"/>
    </xf>
    <xf numFmtId="166" fontId="23" fillId="0" borderId="0" xfId="0" applyNumberFormat="1" applyFont="1" applyBorder="1" applyAlignment="1">
      <alignment horizontal="right" indent="1"/>
    </xf>
    <xf numFmtId="2" fontId="7" fillId="0" borderId="0" xfId="0" applyNumberFormat="1" applyFont="1"/>
    <xf numFmtId="167" fontId="7" fillId="0" borderId="0" xfId="0" applyNumberFormat="1" applyFont="1" applyBorder="1" applyAlignment="1">
      <alignment horizontal="right" indent="1"/>
    </xf>
    <xf numFmtId="0" fontId="22" fillId="0" borderId="0" xfId="0" applyFont="1"/>
    <xf numFmtId="0" fontId="7" fillId="0" borderId="0" xfId="0" applyFont="1" applyBorder="1" applyAlignment="1">
      <alignment horizontal="left" indent="1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164" fontId="4" fillId="0" borderId="0" xfId="0" applyNumberFormat="1" applyFont="1"/>
    <xf numFmtId="0" fontId="7" fillId="0" borderId="0" xfId="0" applyFont="1" applyAlignment="1">
      <alignment horizontal="left"/>
    </xf>
    <xf numFmtId="164" fontId="6" fillId="0" borderId="0" xfId="0" applyNumberFormat="1" applyFont="1" applyAlignment="1">
      <alignment horizontal="right" indent="1"/>
    </xf>
    <xf numFmtId="165" fontId="24" fillId="0" borderId="0" xfId="0" applyNumberFormat="1" applyFont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165" fontId="25" fillId="0" borderId="0" xfId="0" applyNumberFormat="1" applyFont="1" applyAlignment="1">
      <alignment horizontal="right" indent="1"/>
    </xf>
    <xf numFmtId="0" fontId="6" fillId="0" borderId="0" xfId="0" applyFont="1" applyAlignment="1">
      <alignment horizontal="right" indent="1"/>
    </xf>
    <xf numFmtId="164" fontId="8" fillId="0" borderId="0" xfId="0" applyNumberFormat="1" applyFont="1" applyAlignment="1">
      <alignment horizontal="right" indent="1"/>
    </xf>
    <xf numFmtId="164" fontId="6" fillId="0" borderId="0" xfId="0" applyNumberFormat="1" applyFont="1" applyBorder="1" applyAlignment="1">
      <alignment horizontal="right" indent="1"/>
    </xf>
    <xf numFmtId="164" fontId="6" fillId="0" borderId="8" xfId="0" applyNumberFormat="1" applyFont="1" applyBorder="1" applyAlignment="1">
      <alignment horizontal="right" indent="1"/>
    </xf>
    <xf numFmtId="0" fontId="7" fillId="0" borderId="0" xfId="0" applyFont="1" applyBorder="1" applyAlignment="1"/>
    <xf numFmtId="0" fontId="23" fillId="0" borderId="0" xfId="0" applyFont="1" applyBorder="1" applyAlignment="1"/>
    <xf numFmtId="164" fontId="8" fillId="0" borderId="8" xfId="0" applyNumberFormat="1" applyFont="1" applyBorder="1" applyAlignment="1">
      <alignment horizontal="right" indent="1"/>
    </xf>
    <xf numFmtId="165" fontId="24" fillId="0" borderId="8" xfId="0" applyNumberFormat="1" applyFont="1" applyBorder="1" applyAlignment="1">
      <alignment horizontal="right" indent="1"/>
    </xf>
    <xf numFmtId="165" fontId="24" fillId="0" borderId="0" xfId="0" applyNumberFormat="1" applyFont="1" applyBorder="1" applyAlignment="1">
      <alignment horizontal="right" indent="1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165" fontId="25" fillId="0" borderId="0" xfId="0" applyNumberFormat="1" applyFont="1" applyBorder="1" applyAlignment="1">
      <alignment horizontal="right" indent="1"/>
    </xf>
    <xf numFmtId="0" fontId="26" fillId="0" borderId="0" xfId="0" applyFont="1"/>
    <xf numFmtId="0" fontId="5" fillId="0" borderId="0" xfId="0" applyFont="1" applyAlignment="1">
      <alignment horizontal="left"/>
    </xf>
    <xf numFmtId="0" fontId="7" fillId="0" borderId="9" xfId="0" applyFont="1" applyBorder="1" applyAlignment="1">
      <alignment vertical="center"/>
    </xf>
    <xf numFmtId="0" fontId="28" fillId="0" borderId="0" xfId="3" applyFont="1" applyAlignment="1">
      <alignment horizontal="left" vertical="center"/>
    </xf>
    <xf numFmtId="0" fontId="1" fillId="0" borderId="0" xfId="3" applyFont="1" applyAlignment="1">
      <alignment horizontal="centerContinuous" vertical="center"/>
    </xf>
    <xf numFmtId="0" fontId="23" fillId="0" borderId="0" xfId="3" applyFont="1" applyAlignment="1">
      <alignment horizontal="centerContinuous" vertical="center"/>
    </xf>
    <xf numFmtId="0" fontId="1" fillId="0" borderId="0" xfId="3" applyFont="1"/>
    <xf numFmtId="0" fontId="23" fillId="0" borderId="0" xfId="3" applyFont="1" applyAlignment="1">
      <alignment horizontal="right"/>
    </xf>
    <xf numFmtId="0" fontId="23" fillId="0" borderId="0" xfId="3" applyFont="1"/>
    <xf numFmtId="0" fontId="7" fillId="0" borderId="0" xfId="3" applyFont="1"/>
    <xf numFmtId="0" fontId="7" fillId="0" borderId="0" xfId="3" quotePrefix="1" applyFont="1" applyAlignment="1">
      <alignment horizontal="left"/>
    </xf>
    <xf numFmtId="0" fontId="7" fillId="0" borderId="0" xfId="3" applyFont="1" applyAlignment="1">
      <alignment horizontal="right"/>
    </xf>
    <xf numFmtId="0" fontId="7" fillId="0" borderId="0" xfId="3" applyFont="1" applyAlignment="1">
      <alignment horizontal="left"/>
    </xf>
    <xf numFmtId="0" fontId="7" fillId="0" borderId="0" xfId="3" applyFont="1" applyAlignment="1"/>
    <xf numFmtId="0" fontId="7" fillId="0" borderId="0" xfId="3" applyFont="1" applyAlignment="1">
      <alignment horizontal="centerContinuous" vertical="center"/>
    </xf>
    <xf numFmtId="0" fontId="1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horizontal="centerContinuous" vertical="center"/>
    </xf>
    <xf numFmtId="0" fontId="2" fillId="0" borderId="0" xfId="3" applyFont="1"/>
    <xf numFmtId="0" fontId="7" fillId="0" borderId="9" xfId="3" applyFont="1" applyBorder="1" applyAlignment="1">
      <alignment horizontal="left" vertical="center"/>
    </xf>
    <xf numFmtId="0" fontId="7" fillId="0" borderId="9" xfId="3" applyFont="1" applyBorder="1" applyAlignment="1">
      <alignment horizontal="centerContinuous" vertical="center"/>
    </xf>
    <xf numFmtId="0" fontId="2" fillId="0" borderId="9" xfId="3" applyFont="1" applyBorder="1"/>
    <xf numFmtId="0" fontId="6" fillId="0" borderId="13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2" fillId="0" borderId="0" xfId="3" applyFont="1" applyBorder="1"/>
    <xf numFmtId="0" fontId="6" fillId="0" borderId="3" xfId="3" applyFont="1" applyBorder="1" applyAlignment="1">
      <alignment horizontal="centerContinuous" vertical="center"/>
    </xf>
    <xf numFmtId="0" fontId="6" fillId="0" borderId="2" xfId="3" applyFont="1" applyBorder="1"/>
    <xf numFmtId="0" fontId="6" fillId="0" borderId="0" xfId="3" applyFont="1"/>
    <xf numFmtId="164" fontId="6" fillId="0" borderId="0" xfId="3" applyNumberFormat="1" applyFont="1" applyAlignment="1">
      <alignment horizontal="right" indent="1"/>
    </xf>
    <xf numFmtId="165" fontId="2" fillId="0" borderId="0" xfId="3" applyNumberFormat="1" applyFont="1"/>
    <xf numFmtId="164" fontId="11" fillId="0" borderId="0" xfId="3" applyNumberFormat="1" applyFont="1" applyAlignment="1">
      <alignment horizontal="right" indent="1"/>
    </xf>
    <xf numFmtId="164" fontId="4" fillId="0" borderId="0" xfId="3" applyNumberFormat="1" applyFont="1"/>
    <xf numFmtId="0" fontId="4" fillId="0" borderId="0" xfId="3" applyFont="1"/>
    <xf numFmtId="164" fontId="2" fillId="0" borderId="0" xfId="3" applyNumberFormat="1" applyFont="1"/>
    <xf numFmtId="0" fontId="29" fillId="0" borderId="0" xfId="1" applyFont="1" applyAlignment="1" applyProtection="1"/>
    <xf numFmtId="164" fontId="30" fillId="0" borderId="8" xfId="0" applyNumberFormat="1" applyFont="1" applyBorder="1" applyAlignment="1">
      <alignment horizontal="right" indent="1"/>
    </xf>
    <xf numFmtId="164" fontId="30" fillId="0" borderId="0" xfId="0" applyNumberFormat="1" applyFont="1" applyAlignment="1">
      <alignment horizontal="right" indent="1"/>
    </xf>
    <xf numFmtId="0" fontId="6" fillId="0" borderId="3" xfId="3" quotePrefix="1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1" fillId="0" borderId="0" xfId="3" applyFont="1" applyFill="1" applyAlignment="1">
      <alignment horizontal="centerContinuous" vertical="center"/>
    </xf>
    <xf numFmtId="0" fontId="23" fillId="0" borderId="0" xfId="3" applyFont="1" applyFill="1" applyAlignment="1">
      <alignment horizontal="centerContinuous" vertical="center"/>
    </xf>
    <xf numFmtId="0" fontId="7" fillId="0" borderId="0" xfId="0" applyFont="1" applyFill="1"/>
    <xf numFmtId="164" fontId="11" fillId="0" borderId="0" xfId="0" applyNumberFormat="1" applyFont="1" applyBorder="1" applyAlignment="1">
      <alignment horizontal="right" indent="1"/>
    </xf>
    <xf numFmtId="164" fontId="6" fillId="0" borderId="0" xfId="0" applyNumberFormat="1" applyFont="1" applyAlignment="1"/>
    <xf numFmtId="164" fontId="11" fillId="0" borderId="0" xfId="0" applyNumberFormat="1" applyFont="1" applyAlignment="1"/>
    <xf numFmtId="0" fontId="29" fillId="0" borderId="0" xfId="1" quotePrefix="1" applyFont="1" applyAlignment="1" applyProtection="1">
      <alignment horizontal="left"/>
    </xf>
    <xf numFmtId="0" fontId="29" fillId="0" borderId="0" xfId="1" applyFont="1" applyAlignment="1" applyProtection="1">
      <alignment horizontal="left"/>
    </xf>
    <xf numFmtId="0" fontId="7" fillId="0" borderId="0" xfId="0" applyFont="1" applyAlignment="1">
      <alignment horizontal="centerContinuous" vertical="center"/>
    </xf>
    <xf numFmtId="0" fontId="2" fillId="0" borderId="0" xfId="2" applyFont="1"/>
    <xf numFmtId="164" fontId="2" fillId="0" borderId="0" xfId="2" applyNumberFormat="1" applyFont="1"/>
    <xf numFmtId="0" fontId="28" fillId="0" borderId="0" xfId="0" applyFont="1"/>
    <xf numFmtId="0" fontId="6" fillId="0" borderId="6" xfId="0" applyNumberFormat="1" applyFont="1" applyBorder="1"/>
    <xf numFmtId="0" fontId="11" fillId="0" borderId="6" xfId="0" applyNumberFormat="1" applyFont="1" applyBorder="1"/>
    <xf numFmtId="0" fontId="7" fillId="0" borderId="6" xfId="0" applyNumberFormat="1" applyFont="1" applyBorder="1"/>
    <xf numFmtId="0" fontId="7" fillId="0" borderId="9" xfId="5" applyFont="1" applyBorder="1"/>
    <xf numFmtId="0" fontId="7" fillId="0" borderId="0" xfId="5" applyFont="1"/>
    <xf numFmtId="0" fontId="7" fillId="0" borderId="0" xfId="5" applyFont="1" applyProtection="1">
      <protection locked="0"/>
    </xf>
    <xf numFmtId="0" fontId="16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7" fillId="0" borderId="0" xfId="5" applyFont="1" applyProtection="1">
      <protection locked="0"/>
    </xf>
    <xf numFmtId="0" fontId="18" fillId="0" borderId="0" xfId="5" applyFont="1" applyProtection="1">
      <protection locked="0"/>
    </xf>
    <xf numFmtId="0" fontId="7" fillId="0" borderId="0" xfId="5" applyFont="1" applyAlignment="1" applyProtection="1">
      <alignment horizontal="left" indent="1"/>
      <protection locked="0"/>
    </xf>
    <xf numFmtId="0" fontId="7" fillId="0" borderId="0" xfId="5" applyFont="1" applyAlignment="1">
      <alignment horizontal="left" indent="1"/>
    </xf>
    <xf numFmtId="0" fontId="7" fillId="0" borderId="0" xfId="5" applyFont="1" applyAlignment="1" applyProtection="1">
      <alignment horizontal="left"/>
      <protection locked="0"/>
    </xf>
    <xf numFmtId="0" fontId="29" fillId="0" borderId="0" xfId="6" applyFont="1" applyAlignment="1" applyProtection="1"/>
    <xf numFmtId="0" fontId="7" fillId="0" borderId="9" xfId="0" applyFont="1" applyBorder="1" applyAlignment="1">
      <alignment horizontal="center"/>
    </xf>
    <xf numFmtId="0" fontId="20" fillId="0" borderId="0" xfId="0" applyFont="1" applyAlignment="1">
      <alignment horizontal="left"/>
    </xf>
    <xf numFmtId="0" fontId="7" fillId="0" borderId="0" xfId="0" applyFont="1" applyAlignment="1">
      <alignment horizontal="left" indent="1"/>
    </xf>
    <xf numFmtId="0" fontId="7" fillId="0" borderId="0" xfId="0" applyFont="1" applyAlignment="1" applyProtection="1">
      <alignment horizontal="left"/>
      <protection locked="0"/>
    </xf>
    <xf numFmtId="49" fontId="19" fillId="0" borderId="0" xfId="0" applyNumberFormat="1" applyFont="1" applyAlignment="1" applyProtection="1">
      <alignment horizontal="left"/>
      <protection locked="0"/>
    </xf>
    <xf numFmtId="0" fontId="7" fillId="0" borderId="0" xfId="0" applyNumberFormat="1" applyFont="1" applyBorder="1"/>
    <xf numFmtId="0" fontId="10" fillId="16" borderId="0" xfId="0" applyFont="1" applyFill="1" applyAlignment="1">
      <alignment horizontal="left"/>
    </xf>
    <xf numFmtId="0" fontId="1" fillId="16" borderId="0" xfId="3" applyFont="1" applyFill="1" applyAlignment="1">
      <alignment horizontal="centerContinuous" vertical="center"/>
    </xf>
    <xf numFmtId="0" fontId="7" fillId="0" borderId="6" xfId="0" applyNumberFormat="1" applyFont="1" applyBorder="1" applyAlignment="1">
      <alignment horizontal="left"/>
    </xf>
    <xf numFmtId="0" fontId="6" fillId="0" borderId="6" xfId="0" quotePrefix="1" applyNumberFormat="1" applyFont="1" applyBorder="1" applyAlignment="1">
      <alignment horizontal="left"/>
    </xf>
    <xf numFmtId="0" fontId="6" fillId="0" borderId="6" xfId="0" applyNumberFormat="1" applyFont="1" applyBorder="1" applyAlignment="1">
      <alignment horizontal="left"/>
    </xf>
    <xf numFmtId="164" fontId="11" fillId="0" borderId="0" xfId="0" applyNumberFormat="1" applyFont="1" applyAlignment="1">
      <alignment horizontal="center"/>
    </xf>
    <xf numFmtId="0" fontId="11" fillId="0" borderId="6" xfId="0" applyNumberFormat="1" applyFont="1" applyBorder="1" applyAlignment="1">
      <alignment horizontal="left"/>
    </xf>
    <xf numFmtId="0" fontId="11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166" fontId="7" fillId="0" borderId="0" xfId="0" applyNumberFormat="1" applyFont="1"/>
    <xf numFmtId="0" fontId="7" fillId="0" borderId="0" xfId="5" applyFont="1" applyAlignment="1"/>
    <xf numFmtId="0" fontId="28" fillId="0" borderId="0" xfId="3" applyFont="1"/>
    <xf numFmtId="164" fontId="6" fillId="0" borderId="0" xfId="0" applyNumberFormat="1" applyFont="1" applyFill="1" applyAlignment="1">
      <alignment horizontal="right" indent="1"/>
    </xf>
    <xf numFmtId="165" fontId="24" fillId="0" borderId="0" xfId="0" applyNumberFormat="1" applyFont="1" applyFill="1" applyAlignment="1">
      <alignment horizontal="right" indent="1"/>
    </xf>
    <xf numFmtId="0" fontId="7" fillId="0" borderId="0" xfId="0" applyFont="1" applyBorder="1"/>
    <xf numFmtId="0" fontId="31" fillId="0" borderId="9" xfId="5" applyFont="1" applyBorder="1" applyAlignment="1">
      <alignment horizontal="left"/>
    </xf>
    <xf numFmtId="0" fontId="32" fillId="0" borderId="9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7" fillId="0" borderId="0" xfId="5" applyFont="1" applyAlignment="1" applyProtection="1">
      <alignment vertical="center"/>
      <protection locked="0"/>
    </xf>
    <xf numFmtId="0" fontId="7" fillId="0" borderId="0" xfId="5" applyFont="1" applyAlignment="1"/>
    <xf numFmtId="0" fontId="6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3" xfId="3" quotePrefix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</cellXfs>
  <cellStyles count="29"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kzent1" xfId="13"/>
    <cellStyle name="40% - Akzent2" xfId="14"/>
    <cellStyle name="40% - Akzent3" xfId="15"/>
    <cellStyle name="40% - Akzent4" xfId="16"/>
    <cellStyle name="40% - Akzent5" xfId="17"/>
    <cellStyle name="40% - Akzent6" xfId="18"/>
    <cellStyle name="60% - Akzent1" xfId="19"/>
    <cellStyle name="60% - Akzent2" xfId="20"/>
    <cellStyle name="60% - Akzent3" xfId="21"/>
    <cellStyle name="60% - Akzent4" xfId="22"/>
    <cellStyle name="60% - Akzent5" xfId="23"/>
    <cellStyle name="60% - Akzent6" xfId="24"/>
    <cellStyle name="Hyperlink 2" xfId="4"/>
    <cellStyle name="Hyperlink 2 2" xfId="25"/>
    <cellStyle name="Hyperlink 2 2 2" xfId="6"/>
    <cellStyle name="Link" xfId="1" builtinId="8"/>
    <cellStyle name="Standard" xfId="0" builtinId="0"/>
    <cellStyle name="Standard 2" xfId="2"/>
    <cellStyle name="Standard 3" xfId="3"/>
    <cellStyle name="Standard 4" xfId="26"/>
    <cellStyle name="Standard 4 2" xfId="27"/>
    <cellStyle name="Standard 4 3" xfId="28"/>
    <cellStyle name="Standard 4 3 2" xf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488173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31036" y="338006"/>
          <a:ext cx="1166812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29125"/>
          <a:ext cx="2887200" cy="2830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3593" name="Line 2">
          <a:extLst>
            <a:ext uri="{FF2B5EF4-FFF2-40B4-BE49-F238E27FC236}">
              <a16:creationId xmlns:a16="http://schemas.microsoft.com/office/drawing/2014/main" id="{00000000-0008-0000-0200-0000090E0000}"/>
            </a:ext>
          </a:extLst>
        </xdr:cNvPr>
        <xdr:cNvSpPr>
          <a:spLocks noChangeShapeType="1"/>
        </xdr:cNvSpPr>
      </xdr:nvSpPr>
      <xdr:spPr bwMode="auto">
        <a:xfrm>
          <a:off x="552450" y="72390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3594" name="Line 3">
          <a:extLst>
            <a:ext uri="{FF2B5EF4-FFF2-40B4-BE49-F238E27FC236}">
              <a16:creationId xmlns:a16="http://schemas.microsoft.com/office/drawing/2014/main" id="{00000000-0008-0000-0200-00000A0E0000}"/>
            </a:ext>
          </a:extLst>
        </xdr:cNvPr>
        <xdr:cNvSpPr>
          <a:spLocks noChangeShapeType="1"/>
        </xdr:cNvSpPr>
      </xdr:nvSpPr>
      <xdr:spPr bwMode="auto">
        <a:xfrm>
          <a:off x="552450" y="809625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4" name="Line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ShapeType="1"/>
        </xdr:cNvSpPr>
      </xdr:nvSpPr>
      <xdr:spPr bwMode="auto">
        <a:xfrm>
          <a:off x="552450" y="72390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5" name="Line 3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ShapeType="1"/>
        </xdr:cNvSpPr>
      </xdr:nvSpPr>
      <xdr:spPr bwMode="auto">
        <a:xfrm>
          <a:off x="552450" y="809625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6" name="Lin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ShapeType="1"/>
        </xdr:cNvSpPr>
      </xdr:nvSpPr>
      <xdr:spPr bwMode="auto">
        <a:xfrm>
          <a:off x="552450" y="72390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7" name="Line 3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ShapeType="1"/>
        </xdr:cNvSpPr>
      </xdr:nvSpPr>
      <xdr:spPr bwMode="auto">
        <a:xfrm>
          <a:off x="552450" y="809625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200025</xdr:rowOff>
        </xdr:from>
        <xdr:to>
          <xdr:col>8</xdr:col>
          <xdr:colOff>19050</xdr:colOff>
          <xdr:row>38</xdr:row>
          <xdr:rowOff>190500</xdr:rowOff>
        </xdr:to>
        <xdr:sp macro="" textlink="">
          <xdr:nvSpPr>
            <xdr:cNvPr id="14351" name="Object 15" hidden="1">
              <a:extLst>
                <a:ext uri="{63B3BB69-23CF-44E3-9099-C40C66FF867C}">
                  <a14:compatExt spid="_x0000_s143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121" customWidth="1"/>
    <col min="2" max="6" width="11.42578125" style="121"/>
    <col min="7" max="7" width="9.85546875" style="121" customWidth="1"/>
    <col min="8" max="8" width="38" style="121" customWidth="1"/>
    <col min="9" max="16384" width="11.42578125" style="121"/>
  </cols>
  <sheetData>
    <row r="1" spans="1:8" ht="45.75" customHeight="1" x14ac:dyDescent="0.45">
      <c r="A1" s="120"/>
      <c r="B1" s="152"/>
      <c r="C1" s="153"/>
      <c r="D1" s="153"/>
      <c r="E1" s="153"/>
      <c r="F1" s="153"/>
      <c r="G1" s="153"/>
      <c r="H1" s="153"/>
    </row>
    <row r="2" spans="1:8" ht="14.25" customHeight="1" x14ac:dyDescent="0.2"/>
    <row r="3" spans="1:8" ht="11.25" customHeight="1" x14ac:dyDescent="0.2">
      <c r="H3" s="154" t="s">
        <v>143</v>
      </c>
    </row>
    <row r="4" spans="1:8" x14ac:dyDescent="0.2">
      <c r="H4" s="155"/>
    </row>
    <row r="10" spans="1:8" s="122" customFormat="1" ht="34.5" x14ac:dyDescent="0.45">
      <c r="B10" s="123" t="s">
        <v>33</v>
      </c>
      <c r="C10" s="123"/>
    </row>
    <row r="14" spans="1:8" s="122" customFormat="1" ht="27" x14ac:dyDescent="0.4">
      <c r="B14" s="124" t="s">
        <v>34</v>
      </c>
      <c r="C14" s="125"/>
      <c r="D14" s="125"/>
      <c r="E14" s="126"/>
    </row>
    <row r="15" spans="1:8" s="122" customFormat="1" ht="27" x14ac:dyDescent="0.4">
      <c r="B15" s="124"/>
      <c r="C15" s="125"/>
      <c r="D15" s="125"/>
      <c r="E15" s="126"/>
    </row>
    <row r="16" spans="1:8" s="122" customFormat="1" ht="27" x14ac:dyDescent="0.4">
      <c r="B16" s="124"/>
      <c r="C16" s="125"/>
      <c r="D16" s="125"/>
      <c r="E16" s="126"/>
    </row>
    <row r="18" spans="2:6" x14ac:dyDescent="0.2">
      <c r="B18" s="147"/>
      <c r="C18" s="147"/>
      <c r="D18" s="147"/>
      <c r="E18" s="147"/>
    </row>
    <row r="19" spans="2:6" x14ac:dyDescent="0.2">
      <c r="B19" s="147"/>
      <c r="C19" s="147"/>
      <c r="D19" s="147"/>
      <c r="E19" s="147"/>
    </row>
    <row r="20" spans="2:6" x14ac:dyDescent="0.2">
      <c r="B20" s="156"/>
      <c r="C20" s="156"/>
      <c r="D20" s="156"/>
      <c r="E20" s="156"/>
      <c r="F20" s="147"/>
    </row>
    <row r="21" spans="2:6" x14ac:dyDescent="0.2">
      <c r="B21" s="156"/>
      <c r="C21" s="156"/>
      <c r="D21" s="156"/>
      <c r="E21" s="156"/>
      <c r="F21" s="147"/>
    </row>
    <row r="22" spans="2:6" x14ac:dyDescent="0.2">
      <c r="B22" s="156"/>
      <c r="C22" s="156"/>
      <c r="D22" s="156"/>
      <c r="E22" s="156"/>
      <c r="F22" s="147"/>
    </row>
    <row r="23" spans="2:6" x14ac:dyDescent="0.2">
      <c r="B23" s="156"/>
      <c r="C23" s="156"/>
      <c r="D23" s="156"/>
      <c r="E23" s="156"/>
      <c r="F23" s="147"/>
    </row>
    <row r="24" spans="2:6" x14ac:dyDescent="0.2">
      <c r="B24" s="156"/>
      <c r="C24" s="156"/>
      <c r="D24" s="156"/>
      <c r="E24" s="156"/>
      <c r="F24" s="147"/>
    </row>
    <row r="25" spans="2:6" x14ac:dyDescent="0.2">
      <c r="B25" s="156"/>
      <c r="C25" s="156"/>
      <c r="D25" s="156"/>
      <c r="E25" s="156"/>
      <c r="F25" s="147"/>
    </row>
    <row r="26" spans="2:6" x14ac:dyDescent="0.2">
      <c r="B26" s="156"/>
      <c r="C26" s="156"/>
      <c r="D26" s="156"/>
      <c r="E26" s="156"/>
      <c r="F26" s="147"/>
    </row>
    <row r="27" spans="2:6" x14ac:dyDescent="0.2">
      <c r="B27" s="156"/>
      <c r="C27" s="156"/>
      <c r="D27" s="156"/>
      <c r="E27" s="156"/>
      <c r="F27" s="147"/>
    </row>
    <row r="28" spans="2:6" x14ac:dyDescent="0.2">
      <c r="B28" s="156"/>
      <c r="C28" s="156"/>
      <c r="D28" s="156"/>
      <c r="E28" s="156"/>
      <c r="F28" s="147"/>
    </row>
    <row r="29" spans="2:6" x14ac:dyDescent="0.2">
      <c r="B29" s="156"/>
      <c r="C29" s="156"/>
      <c r="D29" s="156"/>
      <c r="E29" s="156"/>
      <c r="F29" s="147"/>
    </row>
    <row r="30" spans="2:6" x14ac:dyDescent="0.2">
      <c r="B30" s="156"/>
      <c r="C30" s="156"/>
      <c r="D30" s="156"/>
      <c r="E30" s="156"/>
      <c r="F30" s="147"/>
    </row>
    <row r="31" spans="2:6" x14ac:dyDescent="0.2">
      <c r="B31" s="156"/>
      <c r="C31" s="156"/>
      <c r="D31" s="156"/>
      <c r="E31" s="156"/>
      <c r="F31" s="147"/>
    </row>
    <row r="32" spans="2:6" x14ac:dyDescent="0.2">
      <c r="B32" s="156"/>
      <c r="C32" s="156"/>
      <c r="D32" s="156"/>
      <c r="E32" s="156"/>
      <c r="F32" s="147"/>
    </row>
    <row r="33" spans="2:8" x14ac:dyDescent="0.2">
      <c r="B33" s="156"/>
      <c r="C33" s="156"/>
      <c r="D33" s="156"/>
      <c r="E33" s="156"/>
      <c r="F33" s="147"/>
    </row>
    <row r="34" spans="2:8" x14ac:dyDescent="0.2">
      <c r="B34" s="156"/>
      <c r="C34" s="156"/>
      <c r="D34" s="156"/>
      <c r="E34" s="156"/>
      <c r="F34" s="147"/>
    </row>
    <row r="35" spans="2:8" x14ac:dyDescent="0.2">
      <c r="B35" s="156"/>
      <c r="C35" s="156"/>
      <c r="D35" s="156"/>
      <c r="E35" s="156"/>
      <c r="F35" s="147"/>
    </row>
    <row r="36" spans="2:8" x14ac:dyDescent="0.2">
      <c r="B36" s="156"/>
      <c r="C36" s="156"/>
      <c r="D36" s="156"/>
      <c r="E36" s="156"/>
      <c r="F36" s="147"/>
    </row>
    <row r="37" spans="2:8" x14ac:dyDescent="0.2">
      <c r="B37" s="156"/>
      <c r="C37" s="156"/>
      <c r="D37" s="156"/>
      <c r="E37" s="156"/>
      <c r="F37" s="147"/>
    </row>
    <row r="38" spans="2:8" x14ac:dyDescent="0.2">
      <c r="B38" s="156"/>
      <c r="C38" s="156"/>
      <c r="D38" s="156"/>
      <c r="E38" s="156"/>
      <c r="F38" s="147"/>
    </row>
    <row r="39" spans="2:8" x14ac:dyDescent="0.2">
      <c r="B39" s="147"/>
      <c r="C39" s="147"/>
      <c r="D39" s="147"/>
      <c r="E39" s="147"/>
      <c r="F39" s="147"/>
    </row>
    <row r="40" spans="2:8" x14ac:dyDescent="0.2">
      <c r="B40" s="147"/>
      <c r="C40" s="147"/>
      <c r="D40" s="147"/>
      <c r="E40" s="147"/>
      <c r="F40" s="147"/>
    </row>
    <row r="48" spans="2:8" s="122" customFormat="1" ht="33" x14ac:dyDescent="0.45">
      <c r="B48" s="135" t="s">
        <v>157</v>
      </c>
      <c r="C48" s="127"/>
      <c r="D48" s="127"/>
      <c r="E48" s="127"/>
      <c r="F48" s="127"/>
      <c r="G48" s="127"/>
      <c r="H48" s="127"/>
    </row>
    <row r="49" spans="2:8" x14ac:dyDescent="0.2">
      <c r="B49" s="133"/>
      <c r="C49" s="128"/>
      <c r="D49" s="128"/>
      <c r="E49" s="128"/>
      <c r="F49" s="128"/>
      <c r="G49" s="128"/>
      <c r="H49" s="128"/>
    </row>
    <row r="50" spans="2:8" x14ac:dyDescent="0.2">
      <c r="B50" s="133"/>
      <c r="C50" s="128"/>
      <c r="D50" s="128"/>
      <c r="E50" s="128"/>
      <c r="F50" s="128"/>
      <c r="G50" s="128"/>
      <c r="H50" s="128"/>
    </row>
    <row r="51" spans="2:8" x14ac:dyDescent="0.2">
      <c r="B51" s="133"/>
      <c r="C51" s="128"/>
      <c r="D51" s="128"/>
      <c r="E51" s="128"/>
      <c r="F51" s="128"/>
      <c r="G51" s="128"/>
      <c r="H51" s="128"/>
    </row>
    <row r="52" spans="2:8" s="122" customFormat="1" x14ac:dyDescent="0.2">
      <c r="B52" s="134" t="s">
        <v>35</v>
      </c>
      <c r="C52" s="127"/>
      <c r="D52" s="127"/>
      <c r="E52" s="127"/>
      <c r="F52" s="127"/>
      <c r="G52" s="127"/>
      <c r="H52" s="127"/>
    </row>
    <row r="53" spans="2:8" s="122" customFormat="1" x14ac:dyDescent="0.2">
      <c r="B53" s="129" t="s">
        <v>166</v>
      </c>
      <c r="C53" s="127"/>
      <c r="D53" s="127"/>
      <c r="E53" s="127"/>
      <c r="F53" s="127"/>
      <c r="G53" s="127"/>
      <c r="H53" s="127"/>
    </row>
    <row r="54" spans="2:8" s="122" customFormat="1" x14ac:dyDescent="0.2">
      <c r="B54" s="129" t="s">
        <v>158</v>
      </c>
      <c r="C54" s="127"/>
      <c r="D54" s="127"/>
      <c r="E54" s="127"/>
      <c r="F54" s="127"/>
      <c r="G54" s="127"/>
      <c r="H54" s="127"/>
    </row>
    <row r="55" spans="2:8" ht="15" customHeight="1" x14ac:dyDescent="0.2">
      <c r="B55" s="128"/>
      <c r="C55" s="128"/>
      <c r="D55" s="128"/>
      <c r="E55" s="128"/>
      <c r="F55" s="128"/>
      <c r="G55" s="128"/>
      <c r="H55" s="128"/>
    </row>
    <row r="56" spans="2:8" s="122" customFormat="1" x14ac:dyDescent="0.2">
      <c r="B56" s="121" t="s">
        <v>60</v>
      </c>
      <c r="C56" s="127"/>
      <c r="D56" s="127"/>
      <c r="E56" s="127"/>
      <c r="F56" s="127"/>
      <c r="G56" s="127"/>
      <c r="H56" s="127"/>
    </row>
    <row r="57" spans="2:8" s="122" customFormat="1" x14ac:dyDescent="0.2">
      <c r="B57" s="130" t="s">
        <v>61</v>
      </c>
      <c r="C57" s="127"/>
      <c r="D57" s="127"/>
      <c r="E57" s="127"/>
      <c r="F57" s="127"/>
      <c r="G57" s="127"/>
      <c r="H57" s="127"/>
    </row>
    <row r="58" spans="2:8" s="122" customFormat="1" x14ac:dyDescent="0.2">
      <c r="B58" s="121" t="s">
        <v>144</v>
      </c>
      <c r="C58" s="127"/>
      <c r="D58" s="127"/>
      <c r="E58" s="127"/>
      <c r="F58" s="127"/>
      <c r="G58" s="127"/>
      <c r="H58" s="127"/>
    </row>
    <row r="59" spans="2:8" ht="15" customHeight="1" x14ac:dyDescent="0.2">
      <c r="B59" s="133"/>
      <c r="C59" s="128"/>
      <c r="D59" s="128"/>
      <c r="E59" s="128"/>
      <c r="F59" s="128"/>
      <c r="G59" s="128"/>
      <c r="H59" s="128"/>
    </row>
    <row r="60" spans="2:8" ht="18" x14ac:dyDescent="0.25">
      <c r="B60" s="132" t="s">
        <v>154</v>
      </c>
      <c r="C60" s="128"/>
      <c r="D60" s="128"/>
      <c r="E60" s="128"/>
      <c r="F60" s="128"/>
      <c r="G60" s="128"/>
      <c r="H60" s="128"/>
    </row>
    <row r="61" spans="2:8" x14ac:dyDescent="0.2">
      <c r="B61" s="47" t="s">
        <v>36</v>
      </c>
      <c r="C61" s="128"/>
      <c r="D61" s="128"/>
      <c r="E61" s="128"/>
      <c r="F61" s="128"/>
      <c r="G61" s="128"/>
      <c r="H61" s="128"/>
    </row>
    <row r="62" spans="2:8" x14ac:dyDescent="0.2">
      <c r="B62" s="128"/>
      <c r="C62" s="128"/>
      <c r="D62" s="128"/>
      <c r="E62" s="128"/>
      <c r="F62" s="128"/>
      <c r="G62" s="128"/>
      <c r="H62" s="12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zoomScaleNormal="100" workbookViewId="0"/>
  </sheetViews>
  <sheetFormatPr baseColWidth="10" defaultColWidth="11.42578125" defaultRowHeight="12.75" x14ac:dyDescent="0.2"/>
  <cols>
    <col min="1" max="1" width="16.7109375" style="34" customWidth="1"/>
    <col min="2" max="2" width="14.7109375" style="34" customWidth="1"/>
    <col min="3" max="5" width="15.7109375" style="34" customWidth="1"/>
    <col min="6" max="8" width="14.7109375" style="34" customWidth="1"/>
    <col min="9" max="16384" width="11.42578125" style="34"/>
  </cols>
  <sheetData>
    <row r="1" spans="1:11" s="1" customFormat="1" ht="14.25" customHeight="1" x14ac:dyDescent="0.2">
      <c r="A1" s="44" t="s">
        <v>141</v>
      </c>
      <c r="B1" s="44"/>
      <c r="C1" s="44"/>
      <c r="D1" s="44"/>
      <c r="E1" s="44"/>
      <c r="F1" s="44"/>
      <c r="G1" s="44"/>
      <c r="H1" s="44"/>
    </row>
    <row r="2" spans="1:11" s="1" customFormat="1" ht="22.5" customHeight="1" x14ac:dyDescent="0.2">
      <c r="A2" s="45" t="s">
        <v>21</v>
      </c>
      <c r="B2" s="45"/>
      <c r="C2" s="45"/>
      <c r="D2" s="45"/>
      <c r="E2" s="45"/>
      <c r="F2" s="45"/>
      <c r="G2" s="45"/>
      <c r="H2" s="45"/>
    </row>
    <row r="3" spans="1:11" ht="15" customHeight="1" x14ac:dyDescent="0.2">
      <c r="A3" s="187" t="s">
        <v>37</v>
      </c>
      <c r="B3" s="180" t="s">
        <v>38</v>
      </c>
      <c r="C3" s="192" t="s">
        <v>39</v>
      </c>
      <c r="D3" s="193"/>
      <c r="E3" s="193"/>
      <c r="F3" s="193"/>
      <c r="G3" s="193"/>
      <c r="H3" s="184" t="s">
        <v>142</v>
      </c>
    </row>
    <row r="4" spans="1:11" ht="12.75" customHeight="1" x14ac:dyDescent="0.2">
      <c r="A4" s="188"/>
      <c r="B4" s="190"/>
      <c r="C4" s="178" t="s">
        <v>40</v>
      </c>
      <c r="D4" s="180" t="s">
        <v>41</v>
      </c>
      <c r="E4" s="182" t="s">
        <v>42</v>
      </c>
      <c r="F4" s="183"/>
      <c r="G4" s="183"/>
      <c r="H4" s="185"/>
    </row>
    <row r="5" spans="1:11" ht="12.75" customHeight="1" x14ac:dyDescent="0.2">
      <c r="A5" s="189"/>
      <c r="B5" s="191"/>
      <c r="C5" s="179"/>
      <c r="D5" s="181"/>
      <c r="E5" s="131" t="s">
        <v>43</v>
      </c>
      <c r="F5" s="35" t="s">
        <v>44</v>
      </c>
      <c r="G5" s="131" t="s">
        <v>45</v>
      </c>
      <c r="H5" s="186"/>
      <c r="J5" s="145"/>
    </row>
    <row r="6" spans="1:11" ht="36" customHeight="1" x14ac:dyDescent="0.2">
      <c r="B6" s="62">
        <v>2020</v>
      </c>
      <c r="C6" s="61"/>
      <c r="D6" s="61"/>
      <c r="E6" s="61"/>
      <c r="F6" s="61"/>
      <c r="G6" s="61"/>
      <c r="H6" s="61"/>
    </row>
    <row r="7" spans="1:11" ht="18" customHeight="1" x14ac:dyDescent="0.2">
      <c r="A7" s="119" t="s">
        <v>46</v>
      </c>
      <c r="B7" s="36">
        <v>6507037.46</v>
      </c>
      <c r="C7" s="37">
        <v>5366768.59</v>
      </c>
      <c r="D7" s="37">
        <v>1140268.8700000001</v>
      </c>
      <c r="E7" s="37">
        <v>547877.34</v>
      </c>
      <c r="F7" s="37">
        <v>584449.23</v>
      </c>
      <c r="G7" s="37">
        <v>7942.3</v>
      </c>
      <c r="H7" s="37">
        <v>223308.98</v>
      </c>
      <c r="J7" s="146">
        <v>0</v>
      </c>
    </row>
    <row r="8" spans="1:11" ht="18" customHeight="1" x14ac:dyDescent="0.2">
      <c r="A8" s="119" t="s">
        <v>47</v>
      </c>
      <c r="B8" s="36">
        <v>6427069.1399999997</v>
      </c>
      <c r="C8" s="37">
        <v>5288893.2300000004</v>
      </c>
      <c r="D8" s="37">
        <v>1138175.9099999999</v>
      </c>
      <c r="E8" s="37">
        <v>535447.96</v>
      </c>
      <c r="F8" s="37">
        <v>594580.87</v>
      </c>
      <c r="G8" s="37">
        <v>8147.08</v>
      </c>
      <c r="H8" s="37">
        <v>224176.75</v>
      </c>
      <c r="I8" s="151"/>
      <c r="J8" s="146">
        <v>0</v>
      </c>
      <c r="K8" s="50"/>
    </row>
    <row r="9" spans="1:11" ht="18" customHeight="1" x14ac:dyDescent="0.2">
      <c r="A9" s="119" t="s">
        <v>50</v>
      </c>
      <c r="B9" s="36">
        <v>6801530.3200000003</v>
      </c>
      <c r="C9" s="37">
        <v>5555533.4900000002</v>
      </c>
      <c r="D9" s="37">
        <v>1245996.83</v>
      </c>
      <c r="E9" s="37">
        <v>550564.77</v>
      </c>
      <c r="F9" s="37">
        <v>684302.27</v>
      </c>
      <c r="G9" s="37">
        <v>11129.79</v>
      </c>
      <c r="H9" s="37">
        <v>315672.96999999997</v>
      </c>
      <c r="J9" s="146">
        <v>0</v>
      </c>
      <c r="K9" s="48"/>
    </row>
    <row r="10" spans="1:11" ht="18" customHeight="1" x14ac:dyDescent="0.2">
      <c r="A10" s="119" t="s">
        <v>51</v>
      </c>
      <c r="B10" s="36">
        <v>7068885.1299999999</v>
      </c>
      <c r="C10" s="37">
        <v>5759622.1200000001</v>
      </c>
      <c r="D10" s="37">
        <v>1309263.01</v>
      </c>
      <c r="E10" s="37">
        <v>532573.15</v>
      </c>
      <c r="F10" s="37">
        <v>766818.69</v>
      </c>
      <c r="G10" s="37">
        <v>9871.17</v>
      </c>
      <c r="H10" s="37">
        <v>432635.89</v>
      </c>
      <c r="J10" s="146"/>
      <c r="K10" s="48"/>
    </row>
    <row r="11" spans="1:11" ht="18" customHeight="1" x14ac:dyDescent="0.2">
      <c r="A11" s="119" t="s">
        <v>52</v>
      </c>
      <c r="B11" s="36">
        <v>7558304.1799999997</v>
      </c>
      <c r="C11" s="37">
        <v>6317006.6500000004</v>
      </c>
      <c r="D11" s="37">
        <v>1241297.53</v>
      </c>
      <c r="E11" s="37">
        <v>643180.05000000005</v>
      </c>
      <c r="F11" s="37">
        <v>587908.11</v>
      </c>
      <c r="G11" s="37">
        <v>10209.370000000001</v>
      </c>
      <c r="H11" s="37">
        <v>472254.39</v>
      </c>
      <c r="J11" s="146"/>
      <c r="K11" s="48"/>
    </row>
    <row r="12" spans="1:11" ht="18" customHeight="1" x14ac:dyDescent="0.2">
      <c r="A12" s="119" t="s">
        <v>53</v>
      </c>
      <c r="B12" s="36">
        <v>8424168.9000000004</v>
      </c>
      <c r="C12" s="37">
        <v>6917293.04</v>
      </c>
      <c r="D12" s="37">
        <v>1506875.86</v>
      </c>
      <c r="E12" s="37">
        <v>858797</v>
      </c>
      <c r="F12" s="37">
        <v>637880</v>
      </c>
      <c r="G12" s="37">
        <v>10198.86</v>
      </c>
      <c r="H12" s="37">
        <v>535808.26</v>
      </c>
      <c r="J12" s="146">
        <v>0</v>
      </c>
      <c r="K12" s="48"/>
    </row>
    <row r="13" spans="1:11" ht="18" customHeight="1" x14ac:dyDescent="0.2">
      <c r="A13" s="136" t="s">
        <v>54</v>
      </c>
      <c r="B13" s="36">
        <f>'Tabelle 1+2'!C27</f>
        <v>9249953.1400000006</v>
      </c>
      <c r="C13" s="37">
        <f>'Tabelle 1+2'!C29</f>
        <v>7475687.4299999997</v>
      </c>
      <c r="D13" s="37">
        <f>'Tabelle 1+2'!C30</f>
        <v>1774265.71</v>
      </c>
      <c r="E13" s="37">
        <f>'Tabelle 1+2'!C31</f>
        <v>1091391.4099999999</v>
      </c>
      <c r="F13" s="37">
        <f>'Tabelle 1+2'!C32</f>
        <v>671824.65</v>
      </c>
      <c r="G13" s="37">
        <f>'Tabelle 1+2'!C33</f>
        <v>11049.65</v>
      </c>
      <c r="H13" s="37">
        <f>'Tabelle 1+2'!C51</f>
        <v>598571.56999999995</v>
      </c>
      <c r="J13" s="146">
        <v>0</v>
      </c>
    </row>
    <row r="14" spans="1:11" ht="18" customHeight="1" x14ac:dyDescent="0.2">
      <c r="A14" s="119" t="s">
        <v>55</v>
      </c>
      <c r="B14" s="36">
        <v>8446854.9800000004</v>
      </c>
      <c r="C14" s="37">
        <v>6983318.6900000004</v>
      </c>
      <c r="D14" s="37">
        <v>1463536.29</v>
      </c>
      <c r="E14" s="37">
        <v>877004.64</v>
      </c>
      <c r="F14" s="37">
        <v>577062.22</v>
      </c>
      <c r="G14" s="37">
        <v>9469.43</v>
      </c>
      <c r="H14" s="37">
        <v>582506.59</v>
      </c>
      <c r="J14" s="146">
        <v>0</v>
      </c>
    </row>
    <row r="15" spans="1:11" ht="18" customHeight="1" x14ac:dyDescent="0.2">
      <c r="A15" s="119" t="s">
        <v>56</v>
      </c>
      <c r="B15" s="36">
        <v>7700801.71</v>
      </c>
      <c r="C15" s="37">
        <v>6348584.9199999999</v>
      </c>
      <c r="D15" s="37">
        <v>1352216.79</v>
      </c>
      <c r="E15" s="37">
        <v>752774.04</v>
      </c>
      <c r="F15" s="37">
        <v>590036.72</v>
      </c>
      <c r="G15" s="37">
        <v>9406.0300000000007</v>
      </c>
      <c r="H15" s="37">
        <v>340607.16</v>
      </c>
      <c r="J15" s="146">
        <v>0</v>
      </c>
    </row>
    <row r="16" spans="1:11" ht="18" customHeight="1" x14ac:dyDescent="0.2">
      <c r="A16" s="119" t="s">
        <v>57</v>
      </c>
      <c r="B16" s="36">
        <v>6639149.5499999998</v>
      </c>
      <c r="C16" s="37">
        <v>5428346.21</v>
      </c>
      <c r="D16" s="37">
        <v>1210803.3400000001</v>
      </c>
      <c r="E16" s="37">
        <v>549655.47</v>
      </c>
      <c r="F16" s="37">
        <v>652037.99</v>
      </c>
      <c r="G16" s="37">
        <v>9109.8799999999992</v>
      </c>
      <c r="H16" s="37">
        <v>229007.56</v>
      </c>
      <c r="J16" s="146">
        <v>0</v>
      </c>
    </row>
    <row r="17" spans="1:13" ht="18" customHeight="1" x14ac:dyDescent="0.2">
      <c r="A17" s="119" t="s">
        <v>58</v>
      </c>
      <c r="B17" s="36">
        <v>5733953.9199999999</v>
      </c>
      <c r="C17" s="37">
        <v>4774036.1100000003</v>
      </c>
      <c r="D17" s="37">
        <v>959917.81</v>
      </c>
      <c r="E17" s="37">
        <v>439375.05</v>
      </c>
      <c r="F17" s="37">
        <v>511319.95</v>
      </c>
      <c r="G17" s="37">
        <v>9222.81</v>
      </c>
      <c r="H17" s="37">
        <v>185309.74</v>
      </c>
      <c r="J17" s="146">
        <v>0</v>
      </c>
      <c r="K17" s="34" t="s">
        <v>145</v>
      </c>
    </row>
    <row r="18" spans="1:13" ht="18" customHeight="1" x14ac:dyDescent="0.2">
      <c r="A18" s="119" t="s">
        <v>59</v>
      </c>
      <c r="B18" s="36">
        <v>6479080.2000000002</v>
      </c>
      <c r="C18" s="37">
        <v>5674350.4299999997</v>
      </c>
      <c r="D18" s="37">
        <v>804729.77</v>
      </c>
      <c r="E18" s="37">
        <v>400562.04</v>
      </c>
      <c r="F18" s="37">
        <v>391302.51</v>
      </c>
      <c r="G18" s="37">
        <v>12865.22</v>
      </c>
      <c r="H18" s="37">
        <v>232301.53</v>
      </c>
      <c r="J18" s="146">
        <v>0</v>
      </c>
    </row>
    <row r="19" spans="1:13" ht="36" customHeight="1" x14ac:dyDescent="0.2">
      <c r="B19" s="62">
        <v>2021</v>
      </c>
      <c r="C19" s="63"/>
      <c r="D19" s="63"/>
      <c r="E19" s="63"/>
      <c r="F19" s="63"/>
      <c r="G19" s="63"/>
      <c r="H19" s="63"/>
      <c r="J19" s="146"/>
    </row>
    <row r="20" spans="1:13" ht="18" customHeight="1" x14ac:dyDescent="0.2">
      <c r="A20" s="119" t="s">
        <v>46</v>
      </c>
      <c r="B20" s="36">
        <v>4748859.58</v>
      </c>
      <c r="C20" s="37">
        <v>3846488.61</v>
      </c>
      <c r="D20" s="37">
        <v>902370.97</v>
      </c>
      <c r="E20" s="37">
        <v>424050.27</v>
      </c>
      <c r="F20" s="37">
        <v>471447.07</v>
      </c>
      <c r="G20" s="37">
        <v>6873.63</v>
      </c>
      <c r="H20" s="37">
        <v>201482.65</v>
      </c>
      <c r="J20" s="146"/>
    </row>
    <row r="21" spans="1:13" ht="18" customHeight="1" x14ac:dyDescent="0.2">
      <c r="A21" s="119" t="s">
        <v>47</v>
      </c>
      <c r="B21" s="36">
        <v>5201859.75</v>
      </c>
      <c r="C21" s="37">
        <v>4222163.3899999997</v>
      </c>
      <c r="D21" s="37">
        <v>979696.36</v>
      </c>
      <c r="E21" s="37">
        <v>403646.64</v>
      </c>
      <c r="F21" s="37">
        <v>568144.25</v>
      </c>
      <c r="G21" s="37">
        <v>7905.47</v>
      </c>
      <c r="H21" s="37">
        <v>234165.5</v>
      </c>
      <c r="J21" s="146">
        <v>0</v>
      </c>
      <c r="M21" s="34" t="s">
        <v>145</v>
      </c>
    </row>
    <row r="22" spans="1:13" ht="18" customHeight="1" x14ac:dyDescent="0.2">
      <c r="A22" s="119" t="s">
        <v>50</v>
      </c>
      <c r="B22" s="36">
        <v>7648058.0199999996</v>
      </c>
      <c r="C22" s="37">
        <v>6179498.8499999996</v>
      </c>
      <c r="D22" s="37">
        <v>1468559.17</v>
      </c>
      <c r="E22" s="37">
        <v>647364.07999999996</v>
      </c>
      <c r="F22" s="37">
        <v>811747.78</v>
      </c>
      <c r="G22" s="37">
        <v>9447.31</v>
      </c>
      <c r="H22" s="37">
        <v>424991.14</v>
      </c>
    </row>
    <row r="23" spans="1:13" ht="18" customHeight="1" x14ac:dyDescent="0.2">
      <c r="A23" s="119" t="s">
        <v>51</v>
      </c>
      <c r="B23" s="36">
        <v>6941447.21</v>
      </c>
      <c r="C23" s="37">
        <v>5532314.7199999997</v>
      </c>
      <c r="D23" s="37">
        <v>1409132.49</v>
      </c>
      <c r="E23" s="37">
        <v>624668.75</v>
      </c>
      <c r="F23" s="37">
        <v>775307.31</v>
      </c>
      <c r="G23" s="37">
        <v>9156.43</v>
      </c>
      <c r="H23" s="37">
        <v>426638.74</v>
      </c>
    </row>
    <row r="24" spans="1:13" ht="18" customHeight="1" x14ac:dyDescent="0.2">
      <c r="A24" s="119" t="s">
        <v>52</v>
      </c>
      <c r="B24" s="36">
        <v>7571022.6299999999</v>
      </c>
      <c r="C24" s="37">
        <v>5984244.2000000002</v>
      </c>
      <c r="D24" s="37">
        <v>1586778.43</v>
      </c>
      <c r="E24" s="37">
        <v>736858.6</v>
      </c>
      <c r="F24" s="37">
        <v>839780.9</v>
      </c>
      <c r="G24" s="37">
        <v>10138.93</v>
      </c>
      <c r="H24" s="37">
        <v>417089.25</v>
      </c>
    </row>
    <row r="25" spans="1:13" ht="18" customHeight="1" x14ac:dyDescent="0.2">
      <c r="A25" s="119" t="s">
        <v>53</v>
      </c>
      <c r="B25" s="36">
        <v>9365490.6999999993</v>
      </c>
      <c r="C25" s="37">
        <v>7547746.1200000001</v>
      </c>
      <c r="D25" s="37">
        <v>1817744.58</v>
      </c>
      <c r="E25" s="37">
        <v>968758.79</v>
      </c>
      <c r="F25" s="37">
        <v>838295.78</v>
      </c>
      <c r="G25" s="37">
        <v>10690.01</v>
      </c>
      <c r="H25" s="37">
        <v>676501.99</v>
      </c>
    </row>
    <row r="26" spans="1:13" ht="18" customHeight="1" x14ac:dyDescent="0.2">
      <c r="A26" s="136" t="s">
        <v>54</v>
      </c>
      <c r="B26" s="36">
        <f>'Tabelle 1+2'!B27</f>
        <v>8579679.4199999999</v>
      </c>
      <c r="C26" s="37">
        <f>'Tabelle 1+2'!B29</f>
        <v>6973767.0899999999</v>
      </c>
      <c r="D26" s="37">
        <f>'Tabelle 1+2'!B30</f>
        <v>1605912.33</v>
      </c>
      <c r="E26" s="37">
        <f>'Tabelle 1+2'!B31</f>
        <v>883649.93</v>
      </c>
      <c r="F26" s="37">
        <f>'Tabelle 1+2'!B32</f>
        <v>712153.45</v>
      </c>
      <c r="G26" s="37">
        <f>'Tabelle 1+2'!B33</f>
        <v>10108.950000000001</v>
      </c>
      <c r="H26" s="37">
        <f>'Tabelle 1+2'!B51</f>
        <v>581256.22</v>
      </c>
    </row>
    <row r="27" spans="1:13" ht="18" customHeight="1" x14ac:dyDescent="0.2">
      <c r="A27" s="136"/>
      <c r="B27" s="38"/>
      <c r="C27" s="38"/>
      <c r="D27" s="38"/>
      <c r="E27" s="38"/>
      <c r="F27" s="38"/>
      <c r="G27" s="38"/>
      <c r="H27" s="38"/>
    </row>
    <row r="28" spans="1:13" ht="18" customHeight="1" x14ac:dyDescent="0.2">
      <c r="A28" s="136"/>
      <c r="B28" s="38"/>
      <c r="C28" s="38"/>
      <c r="D28" s="38"/>
      <c r="E28" s="38"/>
      <c r="F28" s="38"/>
      <c r="G28" s="38"/>
      <c r="H28" s="38"/>
    </row>
    <row r="29" spans="1:13" ht="18" customHeight="1" x14ac:dyDescent="0.2">
      <c r="A29" s="136"/>
      <c r="B29" s="37"/>
      <c r="C29" s="37"/>
      <c r="D29" s="37"/>
      <c r="E29" s="37"/>
      <c r="F29" s="37"/>
      <c r="G29" s="37"/>
      <c r="H29" s="37"/>
    </row>
    <row r="30" spans="1:13" ht="18" customHeight="1" x14ac:dyDescent="0.2">
      <c r="A30" s="136"/>
      <c r="B30" s="37"/>
      <c r="C30" s="37"/>
      <c r="D30" s="37"/>
      <c r="E30" s="37"/>
      <c r="F30" s="37"/>
      <c r="G30" s="37"/>
      <c r="H30" s="37"/>
    </row>
    <row r="31" spans="1:13" ht="18" customHeight="1" x14ac:dyDescent="0.2">
      <c r="A31" s="136"/>
      <c r="B31" s="37"/>
      <c r="C31" s="37"/>
      <c r="D31" s="37"/>
      <c r="E31" s="37"/>
      <c r="F31" s="37"/>
      <c r="G31" s="37"/>
      <c r="H31" s="37"/>
    </row>
    <row r="32" spans="1:13" ht="18" customHeight="1" x14ac:dyDescent="0.2">
      <c r="A32" s="136"/>
      <c r="B32" s="37"/>
      <c r="C32" s="37"/>
      <c r="D32" s="37"/>
      <c r="E32" s="37"/>
      <c r="F32" s="37"/>
      <c r="G32" s="37"/>
      <c r="H32" s="37"/>
    </row>
    <row r="33" spans="1:8" ht="18" customHeight="1" x14ac:dyDescent="0.2">
      <c r="B33" s="63" t="s">
        <v>48</v>
      </c>
      <c r="C33" s="47"/>
      <c r="D33" s="47"/>
      <c r="E33" s="47"/>
      <c r="F33" s="47"/>
      <c r="G33" s="47"/>
      <c r="H33" s="47"/>
    </row>
    <row r="34" spans="1:8" ht="18" customHeight="1" x14ac:dyDescent="0.2">
      <c r="B34" s="63" t="s">
        <v>155</v>
      </c>
      <c r="C34" s="63"/>
      <c r="D34" s="63"/>
      <c r="E34" s="63"/>
      <c r="F34" s="63"/>
      <c r="G34" s="63"/>
      <c r="H34" s="63"/>
    </row>
    <row r="35" spans="1:8" ht="18" customHeight="1" x14ac:dyDescent="0.2">
      <c r="B35" s="63"/>
      <c r="C35" s="63"/>
      <c r="D35" s="63"/>
      <c r="E35" s="63"/>
      <c r="F35" s="63"/>
      <c r="G35" s="63"/>
      <c r="H35" s="63"/>
    </row>
    <row r="36" spans="1:8" ht="18" customHeight="1" x14ac:dyDescent="0.2">
      <c r="A36" s="119" t="s">
        <v>46</v>
      </c>
      <c r="B36" s="59">
        <f t="shared" ref="B36:H36" si="0">B20/B7*100-100</f>
        <v>-27.019636675028451</v>
      </c>
      <c r="C36" s="60">
        <f t="shared" si="0"/>
        <v>-28.327660388278446</v>
      </c>
      <c r="D36" s="60">
        <f t="shared" si="0"/>
        <v>-20.863316210675833</v>
      </c>
      <c r="E36" s="60">
        <f t="shared" si="0"/>
        <v>-22.601239540222622</v>
      </c>
      <c r="F36" s="60">
        <f t="shared" si="0"/>
        <v>-19.334812024647547</v>
      </c>
      <c r="G36" s="60">
        <f t="shared" si="0"/>
        <v>-13.45542223285446</v>
      </c>
      <c r="H36" s="60">
        <f t="shared" si="0"/>
        <v>-9.7740493911171882</v>
      </c>
    </row>
    <row r="37" spans="1:8" ht="18" customHeight="1" x14ac:dyDescent="0.2">
      <c r="A37" s="119" t="s">
        <v>47</v>
      </c>
      <c r="B37" s="59">
        <f t="shared" ref="B37:H37" si="1">B21/B8*100-100</f>
        <v>-19.063267615633578</v>
      </c>
      <c r="C37" s="60">
        <f t="shared" si="1"/>
        <v>-20.169245125789786</v>
      </c>
      <c r="D37" s="60">
        <f t="shared" si="1"/>
        <v>-13.923994402587553</v>
      </c>
      <c r="E37" s="60">
        <f t="shared" si="1"/>
        <v>-24.615150275294724</v>
      </c>
      <c r="F37" s="60">
        <f t="shared" si="1"/>
        <v>-4.4462614480011808</v>
      </c>
      <c r="G37" s="60">
        <f t="shared" si="1"/>
        <v>-2.9656023998782359</v>
      </c>
      <c r="H37" s="60">
        <f t="shared" si="1"/>
        <v>4.4557475295720934</v>
      </c>
    </row>
    <row r="38" spans="1:8" ht="18" customHeight="1" x14ac:dyDescent="0.2">
      <c r="A38" s="119" t="s">
        <v>50</v>
      </c>
      <c r="B38" s="59">
        <f t="shared" ref="B38:H38" si="2">B22/B9*100-100</f>
        <v>12.446135798450712</v>
      </c>
      <c r="C38" s="60">
        <f t="shared" si="2"/>
        <v>11.231421088958271</v>
      </c>
      <c r="D38" s="60">
        <f t="shared" si="2"/>
        <v>17.862191511353998</v>
      </c>
      <c r="E38" s="60">
        <f t="shared" si="2"/>
        <v>17.581820573081714</v>
      </c>
      <c r="F38" s="60">
        <f t="shared" si="2"/>
        <v>18.624154206006068</v>
      </c>
      <c r="G38" s="60">
        <f t="shared" si="2"/>
        <v>-15.116906967696622</v>
      </c>
      <c r="H38" s="60">
        <f t="shared" si="2"/>
        <v>34.63019656070017</v>
      </c>
    </row>
    <row r="39" spans="1:8" ht="18" customHeight="1" x14ac:dyDescent="0.2">
      <c r="A39" s="119" t="s">
        <v>51</v>
      </c>
      <c r="B39" s="59">
        <f t="shared" ref="B39:H39" si="3">B23/B10*100-100</f>
        <v>-1.8028008328945617</v>
      </c>
      <c r="C39" s="60">
        <f t="shared" si="3"/>
        <v>-3.9465679390786192</v>
      </c>
      <c r="D39" s="60">
        <f t="shared" si="3"/>
        <v>7.6279157997444713</v>
      </c>
      <c r="E39" s="60">
        <f t="shared" si="3"/>
        <v>17.292572860648335</v>
      </c>
      <c r="F39" s="60">
        <f t="shared" si="3"/>
        <v>1.1069917975004273</v>
      </c>
      <c r="G39" s="60">
        <f t="shared" si="3"/>
        <v>-7.2406817023716599</v>
      </c>
      <c r="H39" s="60">
        <f t="shared" si="3"/>
        <v>-1.3861887417615861</v>
      </c>
    </row>
    <row r="40" spans="1:8" ht="18" customHeight="1" x14ac:dyDescent="0.2">
      <c r="A40" s="119" t="s">
        <v>52</v>
      </c>
      <c r="B40" s="59">
        <f t="shared" ref="B40:H42" si="4">B24/B11*100-100</f>
        <v>0.16827121133407275</v>
      </c>
      <c r="C40" s="60">
        <f t="shared" si="4"/>
        <v>-5.2677235981697095</v>
      </c>
      <c r="D40" s="60">
        <f t="shared" si="4"/>
        <v>27.832239382607966</v>
      </c>
      <c r="E40" s="60">
        <f t="shared" si="4"/>
        <v>14.564902938143049</v>
      </c>
      <c r="F40" s="60">
        <f t="shared" si="4"/>
        <v>42.842203690641412</v>
      </c>
      <c r="G40" s="60">
        <f t="shared" si="4"/>
        <v>-0.68995442422010456</v>
      </c>
      <c r="H40" s="60">
        <f t="shared" si="4"/>
        <v>-11.6812339214041</v>
      </c>
    </row>
    <row r="41" spans="1:8" ht="18" customHeight="1" x14ac:dyDescent="0.2">
      <c r="A41" s="119" t="s">
        <v>53</v>
      </c>
      <c r="B41" s="59">
        <f t="shared" si="4"/>
        <v>11.174061336780653</v>
      </c>
      <c r="C41" s="60">
        <f t="shared" si="4"/>
        <v>9.1141589109256671</v>
      </c>
      <c r="D41" s="60">
        <f t="shared" si="4"/>
        <v>20.630015268809217</v>
      </c>
      <c r="E41" s="60">
        <f t="shared" si="4"/>
        <v>12.804165594430359</v>
      </c>
      <c r="F41" s="60">
        <f t="shared" si="4"/>
        <v>31.419041198971598</v>
      </c>
      <c r="G41" s="60">
        <f t="shared" si="4"/>
        <v>4.8157343075598646</v>
      </c>
      <c r="H41" s="60">
        <f t="shared" si="4"/>
        <v>26.258223417459064</v>
      </c>
    </row>
    <row r="42" spans="1:8" ht="18" customHeight="1" x14ac:dyDescent="0.2">
      <c r="A42" s="119" t="s">
        <v>54</v>
      </c>
      <c r="B42" s="59">
        <f t="shared" si="4"/>
        <v>-7.2462390874339206</v>
      </c>
      <c r="C42" s="60">
        <f t="shared" si="4"/>
        <v>-6.7140359291346101</v>
      </c>
      <c r="D42" s="60">
        <f t="shared" si="4"/>
        <v>-9.4886227610181351</v>
      </c>
      <c r="E42" s="60">
        <f t="shared" si="4"/>
        <v>-19.034553332245835</v>
      </c>
      <c r="F42" s="60">
        <f t="shared" si="4"/>
        <v>6.00287589923947</v>
      </c>
      <c r="G42" s="60">
        <f t="shared" si="4"/>
        <v>-8.5133918268904409</v>
      </c>
      <c r="H42" s="60">
        <f t="shared" si="4"/>
        <v>-2.8927785527802428</v>
      </c>
    </row>
    <row r="43" spans="1:8" ht="18" customHeight="1" x14ac:dyDescent="0.2">
      <c r="A43" s="57"/>
      <c r="B43" s="64"/>
      <c r="C43" s="64"/>
      <c r="D43" s="64"/>
      <c r="E43" s="64"/>
      <c r="F43" s="64"/>
      <c r="G43" s="64"/>
      <c r="H43" s="64"/>
    </row>
    <row r="44" spans="1:8" ht="18" customHeight="1" x14ac:dyDescent="0.2">
      <c r="A44" s="57"/>
      <c r="B44" s="64"/>
      <c r="C44" s="64"/>
      <c r="D44" s="64"/>
      <c r="E44" s="64"/>
      <c r="F44" s="64"/>
      <c r="G44" s="64"/>
      <c r="H44" s="64"/>
    </row>
    <row r="45" spans="1:8" ht="18" customHeight="1" x14ac:dyDescent="0.2">
      <c r="A45" s="56"/>
      <c r="B45" s="60"/>
      <c r="C45" s="60"/>
      <c r="D45" s="60"/>
      <c r="E45" s="60"/>
      <c r="F45" s="60"/>
      <c r="G45" s="60"/>
      <c r="H45" s="60"/>
    </row>
    <row r="46" spans="1:8" ht="18" customHeight="1" x14ac:dyDescent="0.2">
      <c r="A46" s="56"/>
      <c r="B46" s="60"/>
      <c r="C46" s="60"/>
      <c r="D46" s="60"/>
      <c r="E46" s="60"/>
      <c r="F46" s="60"/>
      <c r="G46" s="60"/>
      <c r="H46" s="60"/>
    </row>
    <row r="47" spans="1:8" ht="18" customHeight="1" x14ac:dyDescent="0.2">
      <c r="A47" s="56"/>
      <c r="B47" s="60"/>
      <c r="C47" s="60"/>
      <c r="D47" s="60"/>
      <c r="E47" s="60"/>
      <c r="F47" s="60"/>
      <c r="G47" s="60"/>
      <c r="H47" s="60"/>
    </row>
    <row r="48" spans="1:8" ht="14.1" customHeight="1" x14ac:dyDescent="0.2">
      <c r="A48" s="57"/>
      <c r="B48" s="64"/>
      <c r="C48" s="64"/>
      <c r="D48" s="64"/>
      <c r="E48" s="64"/>
      <c r="F48" s="64"/>
      <c r="G48" s="64"/>
      <c r="H48" s="64"/>
    </row>
    <row r="49" spans="1:8" ht="14.1" customHeight="1" x14ac:dyDescent="0.2">
      <c r="A49" s="56"/>
      <c r="B49" s="60"/>
      <c r="C49" s="60"/>
      <c r="D49" s="60"/>
      <c r="E49" s="60"/>
      <c r="F49" s="60"/>
      <c r="G49" s="60"/>
      <c r="H49" s="60"/>
    </row>
    <row r="50" spans="1:8" ht="14.1" customHeight="1" x14ac:dyDescent="0.2">
      <c r="A50" s="56"/>
      <c r="B50" s="60"/>
      <c r="C50" s="60"/>
      <c r="D50" s="60"/>
      <c r="E50" s="60"/>
      <c r="F50" s="60"/>
      <c r="G50" s="60"/>
      <c r="H50" s="60"/>
    </row>
    <row r="51" spans="1:8" ht="14.1" customHeight="1" x14ac:dyDescent="0.2">
      <c r="A51" s="42"/>
      <c r="B51" s="40"/>
      <c r="C51" s="40"/>
      <c r="D51" s="40"/>
      <c r="E51" s="40"/>
      <c r="F51" s="40"/>
      <c r="G51" s="40"/>
      <c r="H51" s="40"/>
    </row>
    <row r="52" spans="1:8" ht="18.75" customHeight="1" x14ac:dyDescent="0.2">
      <c r="A52" s="107" t="s">
        <v>123</v>
      </c>
    </row>
    <row r="53" spans="1:8" ht="15.75" customHeight="1" x14ac:dyDescent="0.2">
      <c r="A53" s="34" t="s">
        <v>146</v>
      </c>
    </row>
    <row r="54" spans="1:8" ht="15.75" customHeight="1" x14ac:dyDescent="0.2">
      <c r="A54" s="34" t="s">
        <v>156</v>
      </c>
    </row>
    <row r="55" spans="1:8" ht="15.75" customHeight="1" x14ac:dyDescent="0.2">
      <c r="A55" s="34" t="s">
        <v>124</v>
      </c>
    </row>
    <row r="56" spans="1:8" ht="15.75" customHeight="1" x14ac:dyDescent="0.2">
      <c r="A56" s="41" t="s">
        <v>125</v>
      </c>
    </row>
    <row r="57" spans="1:8" ht="15.75" customHeight="1" x14ac:dyDescent="0.2"/>
    <row r="58" spans="1:8" ht="15.75" customHeight="1" x14ac:dyDescent="0.2">
      <c r="A58" s="41"/>
    </row>
    <row r="59" spans="1:8" ht="15.75" customHeight="1" x14ac:dyDescent="0.2"/>
    <row r="64" spans="1:8" x14ac:dyDescent="0.2">
      <c r="D64" s="39"/>
      <c r="E64" s="39"/>
    </row>
    <row r="65" spans="4:4" x14ac:dyDescent="0.2">
      <c r="D65" s="39"/>
    </row>
    <row r="66" spans="4:4" x14ac:dyDescent="0.2">
      <c r="D66" s="39"/>
    </row>
    <row r="67" spans="4:4" x14ac:dyDescent="0.2">
      <c r="D67" s="39"/>
    </row>
    <row r="68" spans="4:4" x14ac:dyDescent="0.2">
      <c r="D68" s="39"/>
    </row>
    <row r="69" spans="4:4" x14ac:dyDescent="0.2">
      <c r="D69" s="39"/>
    </row>
  </sheetData>
  <mergeCells count="7">
    <mergeCell ref="C4:C5"/>
    <mergeCell ref="D4:D5"/>
    <mergeCell ref="E4:G4"/>
    <mergeCell ref="H3:H5"/>
    <mergeCell ref="A3:A5"/>
    <mergeCell ref="B3:B5"/>
    <mergeCell ref="C3:G3"/>
  </mergeCells>
  <phoneticPr fontId="14" type="noConversion"/>
  <pageMargins left="0.78740157480314965" right="0.6692913385826772" top="0.70866141732283472" bottom="0.78740157480314965" header="0.51181102362204722" footer="0.70866141732283472"/>
  <pageSetup paperSize="9" scale="7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0"/>
  <sheetViews>
    <sheetView showGridLines="0" zoomScaleNormal="100" workbookViewId="0"/>
  </sheetViews>
  <sheetFormatPr baseColWidth="10" defaultColWidth="11.42578125" defaultRowHeight="12.75" x14ac:dyDescent="0.2"/>
  <cols>
    <col min="1" max="1" width="4.7109375" style="71" customWidth="1"/>
    <col min="2" max="16384" width="11.42578125" style="71"/>
  </cols>
  <sheetData>
    <row r="1" spans="1:9" ht="18" customHeight="1" x14ac:dyDescent="0.2">
      <c r="A1" s="116" t="s">
        <v>95</v>
      </c>
      <c r="B1" s="105"/>
      <c r="C1" s="105"/>
      <c r="D1" s="105"/>
      <c r="E1" s="106"/>
      <c r="F1" s="69"/>
      <c r="G1" s="69"/>
      <c r="H1" s="69"/>
    </row>
    <row r="2" spans="1:9" ht="18" customHeight="1" x14ac:dyDescent="0.2">
      <c r="A2" s="137" t="s">
        <v>138</v>
      </c>
      <c r="B2" s="138"/>
      <c r="C2" s="138"/>
      <c r="D2" s="138"/>
      <c r="E2" s="70"/>
      <c r="F2" s="69"/>
    </row>
    <row r="3" spans="1:9" ht="18" customHeight="1" x14ac:dyDescent="0.2">
      <c r="G3" s="72"/>
      <c r="I3" s="72"/>
    </row>
    <row r="4" spans="1:9" ht="18" customHeight="1" x14ac:dyDescent="0.2"/>
    <row r="5" spans="1:9" ht="18" customHeight="1" x14ac:dyDescent="0.2">
      <c r="A5" s="73"/>
      <c r="I5" s="74"/>
    </row>
    <row r="6" spans="1:9" ht="12.75" customHeight="1" x14ac:dyDescent="0.2">
      <c r="I6" s="74"/>
    </row>
    <row r="7" spans="1:9" ht="18" customHeight="1" x14ac:dyDescent="0.2">
      <c r="A7" s="75"/>
      <c r="B7" s="74"/>
      <c r="G7" s="74"/>
      <c r="I7" s="76"/>
    </row>
    <row r="8" spans="1:9" ht="18" customHeight="1" x14ac:dyDescent="0.2">
      <c r="A8" s="75"/>
      <c r="B8" s="74"/>
      <c r="G8" s="74"/>
      <c r="I8" s="76"/>
    </row>
    <row r="9" spans="1:9" ht="18" customHeight="1" x14ac:dyDescent="0.2">
      <c r="A9" s="75"/>
      <c r="B9" s="74"/>
      <c r="G9" s="74"/>
      <c r="I9" s="76"/>
    </row>
    <row r="10" spans="1:9" ht="18" customHeight="1" x14ac:dyDescent="0.2">
      <c r="A10" s="75"/>
      <c r="B10" s="74"/>
      <c r="G10" s="74"/>
      <c r="I10" s="76"/>
    </row>
    <row r="11" spans="1:9" ht="18" customHeight="1" x14ac:dyDescent="0.2">
      <c r="A11" s="75"/>
      <c r="B11" s="74"/>
      <c r="G11" s="74"/>
      <c r="I11" s="76"/>
    </row>
    <row r="12" spans="1:9" ht="18" customHeight="1" x14ac:dyDescent="0.2">
      <c r="A12" s="75"/>
      <c r="B12" s="74"/>
      <c r="G12" s="74"/>
      <c r="I12" s="76"/>
    </row>
    <row r="13" spans="1:9" ht="18" customHeight="1" x14ac:dyDescent="0.2">
      <c r="A13" s="75"/>
      <c r="B13" s="74"/>
      <c r="G13" s="74"/>
      <c r="I13" s="76"/>
    </row>
    <row r="14" spans="1:9" ht="18" customHeight="1" x14ac:dyDescent="0.2">
      <c r="A14" s="75"/>
      <c r="B14" s="74"/>
      <c r="G14" s="74"/>
      <c r="I14" s="76"/>
    </row>
    <row r="15" spans="1:9" ht="18" customHeight="1" x14ac:dyDescent="0.2">
      <c r="A15" s="75"/>
      <c r="B15" s="74"/>
      <c r="G15" s="74"/>
      <c r="I15" s="76"/>
    </row>
    <row r="16" spans="1:9" ht="18" customHeight="1" x14ac:dyDescent="0.2">
      <c r="A16" s="77"/>
      <c r="B16" s="74"/>
      <c r="G16" s="74"/>
      <c r="I16" s="76"/>
    </row>
    <row r="17" spans="1:10" ht="18" customHeight="1" x14ac:dyDescent="0.2">
      <c r="A17" s="77"/>
      <c r="B17" s="74"/>
      <c r="G17" s="74"/>
      <c r="I17" s="76"/>
    </row>
    <row r="18" spans="1:10" ht="18" customHeight="1" x14ac:dyDescent="0.2">
      <c r="A18" s="77"/>
      <c r="B18" s="74"/>
      <c r="G18" s="74"/>
      <c r="I18" s="76"/>
    </row>
    <row r="19" spans="1:10" ht="18" customHeight="1" x14ac:dyDescent="0.2">
      <c r="A19" s="74"/>
      <c r="B19" s="74"/>
      <c r="G19" s="74"/>
      <c r="I19" s="76"/>
    </row>
    <row r="20" spans="1:10" ht="18" customHeight="1" x14ac:dyDescent="0.2">
      <c r="A20" s="73"/>
      <c r="G20" s="74"/>
      <c r="I20" s="76"/>
    </row>
    <row r="21" spans="1:10" ht="12.75" customHeight="1" x14ac:dyDescent="0.2">
      <c r="G21" s="74"/>
      <c r="I21" s="76"/>
    </row>
    <row r="22" spans="1:10" ht="18" customHeight="1" x14ac:dyDescent="0.2">
      <c r="A22" s="73"/>
      <c r="G22" s="74"/>
      <c r="I22" s="76"/>
    </row>
    <row r="23" spans="1:10" ht="18" customHeight="1" x14ac:dyDescent="0.2">
      <c r="A23" s="73"/>
      <c r="G23" s="74"/>
      <c r="I23" s="76"/>
    </row>
    <row r="24" spans="1:10" ht="18" customHeight="1" x14ac:dyDescent="0.2">
      <c r="A24" s="78"/>
      <c r="G24" s="74"/>
      <c r="I24" s="76"/>
      <c r="J24" s="76"/>
    </row>
    <row r="25" spans="1:10" ht="18" customHeight="1" x14ac:dyDescent="0.2">
      <c r="A25" s="77"/>
      <c r="B25" s="74"/>
      <c r="G25" s="74"/>
      <c r="I25" s="76"/>
      <c r="J25" s="76"/>
    </row>
    <row r="26" spans="1:10" ht="18" customHeight="1" x14ac:dyDescent="0.2">
      <c r="A26" s="77"/>
      <c r="B26" s="74"/>
      <c r="G26" s="74"/>
      <c r="I26" s="76"/>
      <c r="J26" s="76"/>
    </row>
    <row r="27" spans="1:10" ht="18" customHeight="1" x14ac:dyDescent="0.2">
      <c r="A27" s="77"/>
      <c r="B27" s="74"/>
      <c r="G27" s="74"/>
      <c r="I27" s="76"/>
      <c r="J27" s="76"/>
    </row>
    <row r="28" spans="1:10" ht="18" customHeight="1" x14ac:dyDescent="0.2">
      <c r="A28" s="77"/>
      <c r="B28" s="74"/>
      <c r="G28" s="74"/>
      <c r="I28" s="76"/>
      <c r="J28" s="76"/>
    </row>
    <row r="29" spans="1:10" ht="18" customHeight="1" x14ac:dyDescent="0.2">
      <c r="A29" s="77"/>
      <c r="B29" s="74"/>
      <c r="G29" s="74"/>
      <c r="I29" s="76"/>
      <c r="J29" s="76"/>
    </row>
    <row r="30" spans="1:10" ht="18" customHeight="1" x14ac:dyDescent="0.2">
      <c r="A30" s="77"/>
      <c r="B30" s="74"/>
      <c r="G30" s="74"/>
      <c r="I30" s="76"/>
      <c r="J30" s="76"/>
    </row>
    <row r="31" spans="1:10" ht="18" customHeight="1" x14ac:dyDescent="0.2">
      <c r="A31" s="77"/>
      <c r="B31" s="74"/>
      <c r="G31" s="74"/>
      <c r="I31" s="76"/>
      <c r="J31" s="76"/>
    </row>
    <row r="32" spans="1:10" ht="18" customHeight="1" x14ac:dyDescent="0.2">
      <c r="A32" s="77"/>
      <c r="B32" s="74"/>
      <c r="G32" s="74"/>
      <c r="I32" s="76"/>
      <c r="J32" s="76"/>
    </row>
    <row r="33" spans="1:10" ht="18" customHeight="1" x14ac:dyDescent="0.2">
      <c r="A33" s="77"/>
      <c r="B33" s="74"/>
      <c r="G33" s="74"/>
      <c r="I33" s="76"/>
      <c r="J33" s="76"/>
    </row>
    <row r="34" spans="1:10" ht="18" customHeight="1" x14ac:dyDescent="0.2">
      <c r="A34" s="74"/>
      <c r="B34" s="74"/>
      <c r="G34" s="74"/>
      <c r="I34" s="76"/>
    </row>
    <row r="35" spans="1:10" ht="18" customHeight="1" x14ac:dyDescent="0.2">
      <c r="I35" s="76"/>
    </row>
    <row r="36" spans="1:10" ht="18" customHeight="1" x14ac:dyDescent="0.2">
      <c r="A36" s="68"/>
      <c r="B36" s="69"/>
      <c r="C36" s="69"/>
      <c r="D36" s="69"/>
      <c r="E36" s="69"/>
      <c r="F36" s="69"/>
      <c r="G36" s="69"/>
      <c r="I36" s="76"/>
    </row>
    <row r="37" spans="1:10" ht="12.75" customHeight="1" x14ac:dyDescent="0.2">
      <c r="I37" s="76"/>
    </row>
    <row r="38" spans="1:10" ht="18" customHeight="1" x14ac:dyDescent="0.2">
      <c r="A38" s="74"/>
      <c r="B38" s="69"/>
      <c r="C38" s="69"/>
      <c r="E38" s="69"/>
      <c r="F38" s="69"/>
      <c r="G38" s="69"/>
      <c r="H38" s="69"/>
      <c r="I38" s="76"/>
    </row>
    <row r="39" spans="1:10" ht="18" customHeight="1" x14ac:dyDescent="0.2">
      <c r="A39" s="74"/>
      <c r="B39" s="69"/>
      <c r="C39" s="69"/>
      <c r="E39" s="69"/>
      <c r="F39" s="69"/>
      <c r="G39" s="69"/>
    </row>
    <row r="40" spans="1:10" ht="18" customHeight="1" x14ac:dyDescent="0.2">
      <c r="A40" s="74"/>
      <c r="B40" s="69"/>
      <c r="C40" s="69"/>
      <c r="E40" s="69"/>
      <c r="F40" s="69"/>
      <c r="G40" s="69"/>
      <c r="H40" s="69"/>
    </row>
    <row r="41" spans="1:10" ht="18" customHeight="1" x14ac:dyDescent="0.2">
      <c r="A41" s="79"/>
      <c r="B41" s="69"/>
      <c r="C41" s="69"/>
      <c r="D41" s="69"/>
      <c r="E41" s="69"/>
      <c r="F41" s="69"/>
      <c r="G41" s="69"/>
    </row>
    <row r="42" spans="1:10" ht="18" customHeight="1" x14ac:dyDescent="0.2">
      <c r="A42" s="68"/>
      <c r="B42" s="69"/>
      <c r="C42" s="69"/>
      <c r="D42" s="80"/>
      <c r="E42" s="69"/>
      <c r="F42" s="69"/>
      <c r="G42" s="69"/>
    </row>
    <row r="43" spans="1:10" ht="12.75" customHeight="1" x14ac:dyDescent="0.2">
      <c r="A43" s="70"/>
      <c r="B43" s="69"/>
      <c r="C43" s="69"/>
      <c r="D43" s="69"/>
      <c r="E43" s="69"/>
      <c r="F43" s="69"/>
      <c r="G43" s="69"/>
    </row>
    <row r="44" spans="1:10" ht="18" customHeight="1" x14ac:dyDescent="0.2">
      <c r="A44" s="77"/>
      <c r="B44" s="69"/>
      <c r="C44" s="69"/>
      <c r="E44" s="69"/>
      <c r="F44" s="69"/>
      <c r="G44" s="69"/>
    </row>
    <row r="45" spans="1:10" ht="18" customHeight="1" x14ac:dyDescent="0.2">
      <c r="A45" s="77"/>
    </row>
    <row r="46" spans="1:10" ht="18" customHeight="1" x14ac:dyDescent="0.2">
      <c r="A46" s="77"/>
    </row>
    <row r="47" spans="1:10" ht="18" customHeight="1" x14ac:dyDescent="0.2">
      <c r="A47" s="77"/>
      <c r="B47" s="69"/>
      <c r="C47" s="69"/>
      <c r="E47" s="69"/>
      <c r="F47" s="69"/>
      <c r="G47" s="69"/>
    </row>
    <row r="48" spans="1:10" ht="23.25" customHeight="1" x14ac:dyDescent="0.2">
      <c r="B48" s="69"/>
      <c r="C48" s="69"/>
      <c r="E48" s="69"/>
      <c r="F48" s="69"/>
      <c r="G48" s="69"/>
      <c r="H48" s="69"/>
    </row>
    <row r="49" spans="1:8" ht="23.25" customHeight="1" x14ac:dyDescent="0.2">
      <c r="A49" s="81"/>
      <c r="B49" s="69"/>
      <c r="C49" s="79"/>
      <c r="D49" s="69"/>
      <c r="E49" s="69"/>
      <c r="F49" s="69"/>
      <c r="G49" s="69"/>
      <c r="H49" s="69"/>
    </row>
    <row r="50" spans="1:8" ht="23.25" customHeight="1" x14ac:dyDescent="0.2">
      <c r="A50" s="81"/>
      <c r="B50" s="69"/>
      <c r="C50" s="79"/>
      <c r="D50" s="69"/>
      <c r="E50" s="69"/>
      <c r="F50" s="69"/>
      <c r="G50" s="69"/>
      <c r="H50" s="69"/>
    </row>
  </sheetData>
  <pageMargins left="0.78740157499999996" right="0.78740157499999996" top="0.984251969" bottom="0.984251969" header="0.4921259845" footer="0.4921259845"/>
  <pageSetup paperSize="9" scale="68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bat Document" shapeId="14351" r:id="rId4">
          <objectPr defaultSize="0" r:id="rId5">
            <anchor moveWithCells="1">
              <from>
                <xdr:col>0</xdr:col>
                <xdr:colOff>0</xdr:colOff>
                <xdr:row>2</xdr:row>
                <xdr:rowOff>200025</xdr:rowOff>
              </from>
              <to>
                <xdr:col>8</xdr:col>
                <xdr:colOff>19050</xdr:colOff>
                <xdr:row>38</xdr:row>
                <xdr:rowOff>190500</xdr:rowOff>
              </to>
            </anchor>
          </objectPr>
        </oleObject>
      </mc:Choice>
      <mc:Fallback>
        <oleObject progId="Acrobat Document" shapeId="1435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zoomScaleNormal="100" workbookViewId="0"/>
  </sheetViews>
  <sheetFormatPr baseColWidth="10" defaultColWidth="11.42578125" defaultRowHeight="12.75" x14ac:dyDescent="0.2"/>
  <cols>
    <col min="1" max="1" width="3.28515625" style="74" customWidth="1"/>
    <col min="2" max="16384" width="11.42578125" style="74"/>
  </cols>
  <sheetData>
    <row r="1" spans="1:11" ht="18" customHeight="1" x14ac:dyDescent="0.2">
      <c r="A1" s="68" t="s">
        <v>78</v>
      </c>
      <c r="B1" s="79"/>
      <c r="C1" s="79"/>
      <c r="D1" s="79"/>
      <c r="E1" s="70"/>
      <c r="F1" s="79"/>
      <c r="G1" s="79"/>
      <c r="H1" s="79"/>
    </row>
    <row r="2" spans="1:11" ht="18" customHeight="1" x14ac:dyDescent="0.2">
      <c r="A2" s="70"/>
      <c r="B2" s="79"/>
      <c r="C2" s="79"/>
      <c r="D2" s="79"/>
      <c r="E2" s="70"/>
      <c r="F2" s="79"/>
    </row>
    <row r="3" spans="1:11" ht="18" customHeight="1" x14ac:dyDescent="0.2">
      <c r="G3" s="72"/>
      <c r="K3" s="72"/>
    </row>
    <row r="4" spans="1:11" ht="18" customHeight="1" x14ac:dyDescent="0.2"/>
    <row r="5" spans="1:11" ht="18" customHeight="1" x14ac:dyDescent="0.2">
      <c r="A5" s="148" t="s">
        <v>79</v>
      </c>
    </row>
    <row r="6" spans="1:11" ht="12.75" customHeight="1" x14ac:dyDescent="0.2"/>
    <row r="7" spans="1:11" ht="18" customHeight="1" x14ac:dyDescent="0.2">
      <c r="A7" s="111" t="s">
        <v>80</v>
      </c>
      <c r="B7" s="100" t="s">
        <v>34</v>
      </c>
      <c r="K7" s="76"/>
    </row>
    <row r="8" spans="1:11" ht="18" customHeight="1" x14ac:dyDescent="0.2">
      <c r="A8" s="111" t="s">
        <v>81</v>
      </c>
      <c r="B8" s="100" t="s">
        <v>82</v>
      </c>
      <c r="K8" s="76"/>
    </row>
    <row r="9" spans="1:11" ht="18" customHeight="1" x14ac:dyDescent="0.2">
      <c r="A9" s="111" t="s">
        <v>83</v>
      </c>
      <c r="B9" s="100" t="s">
        <v>84</v>
      </c>
      <c r="K9" s="76"/>
    </row>
    <row r="10" spans="1:11" ht="18" customHeight="1" x14ac:dyDescent="0.2">
      <c r="A10" s="111" t="s">
        <v>85</v>
      </c>
      <c r="B10" s="100" t="s">
        <v>86</v>
      </c>
      <c r="K10" s="76"/>
    </row>
    <row r="11" spans="1:11" ht="18" customHeight="1" x14ac:dyDescent="0.2">
      <c r="A11" s="111" t="s">
        <v>62</v>
      </c>
      <c r="B11" s="100" t="s">
        <v>87</v>
      </c>
      <c r="K11" s="76"/>
    </row>
    <row r="12" spans="1:11" ht="18" customHeight="1" x14ac:dyDescent="0.2">
      <c r="A12" s="111" t="s">
        <v>63</v>
      </c>
      <c r="B12" s="100" t="s">
        <v>88</v>
      </c>
      <c r="K12" s="76"/>
    </row>
    <row r="13" spans="1:11" ht="18" customHeight="1" x14ac:dyDescent="0.2">
      <c r="A13" s="111" t="s">
        <v>64</v>
      </c>
      <c r="B13" s="100" t="s">
        <v>89</v>
      </c>
      <c r="K13" s="76"/>
    </row>
    <row r="14" spans="1:11" ht="18" customHeight="1" x14ac:dyDescent="0.2">
      <c r="A14" s="111" t="s">
        <v>65</v>
      </c>
      <c r="B14" s="100" t="s">
        <v>90</v>
      </c>
      <c r="K14" s="76"/>
    </row>
    <row r="15" spans="1:11" ht="18" customHeight="1" x14ac:dyDescent="0.2">
      <c r="A15" s="111" t="s">
        <v>66</v>
      </c>
      <c r="B15" s="100" t="s">
        <v>91</v>
      </c>
      <c r="K15" s="76"/>
    </row>
    <row r="16" spans="1:11" ht="18" customHeight="1" x14ac:dyDescent="0.2">
      <c r="A16" s="112">
        <v>10</v>
      </c>
      <c r="B16" s="100" t="s">
        <v>92</v>
      </c>
      <c r="K16" s="76"/>
    </row>
    <row r="17" spans="1:11" ht="18" customHeight="1" x14ac:dyDescent="0.2">
      <c r="A17" s="112">
        <v>11</v>
      </c>
      <c r="B17" s="100" t="s">
        <v>93</v>
      </c>
      <c r="K17" s="76"/>
    </row>
    <row r="18" spans="1:11" ht="18" customHeight="1" x14ac:dyDescent="0.2">
      <c r="A18" s="112">
        <v>12</v>
      </c>
      <c r="B18" s="100" t="s">
        <v>121</v>
      </c>
      <c r="K18" s="76"/>
    </row>
    <row r="19" spans="1:11" ht="18" customHeight="1" x14ac:dyDescent="0.2">
      <c r="A19" s="112">
        <v>13</v>
      </c>
      <c r="B19" s="100" t="s">
        <v>122</v>
      </c>
      <c r="K19" s="76"/>
    </row>
    <row r="20" spans="1:11" ht="18" customHeight="1" x14ac:dyDescent="0.2">
      <c r="K20" s="76"/>
    </row>
    <row r="21" spans="1:11" ht="18" customHeight="1" x14ac:dyDescent="0.2">
      <c r="A21" s="148" t="s">
        <v>94</v>
      </c>
      <c r="K21" s="76"/>
    </row>
    <row r="22" spans="1:11" ht="12.75" customHeight="1" x14ac:dyDescent="0.2">
      <c r="K22" s="76"/>
    </row>
    <row r="23" spans="1:11" ht="18" customHeight="1" x14ac:dyDescent="0.2">
      <c r="A23" s="100" t="s">
        <v>95</v>
      </c>
      <c r="K23" s="76"/>
    </row>
    <row r="24" spans="1:11" ht="18" customHeight="1" x14ac:dyDescent="0.2">
      <c r="A24" s="73"/>
      <c r="K24" s="76"/>
    </row>
    <row r="25" spans="1:11" ht="18" customHeight="1" x14ac:dyDescent="0.2">
      <c r="A25" s="78" t="s">
        <v>96</v>
      </c>
      <c r="K25" s="76"/>
    </row>
    <row r="26" spans="1:11" ht="18" customHeight="1" x14ac:dyDescent="0.2">
      <c r="A26" s="75" t="s">
        <v>80</v>
      </c>
      <c r="B26" s="74" t="s">
        <v>97</v>
      </c>
      <c r="K26" s="76"/>
    </row>
    <row r="27" spans="1:11" ht="18" customHeight="1" x14ac:dyDescent="0.2">
      <c r="A27" s="75" t="s">
        <v>81</v>
      </c>
      <c r="B27" s="74" t="s">
        <v>98</v>
      </c>
      <c r="K27" s="76"/>
    </row>
    <row r="28" spans="1:11" ht="18" customHeight="1" x14ac:dyDescent="0.2">
      <c r="A28" s="75" t="s">
        <v>83</v>
      </c>
      <c r="B28" s="74" t="s">
        <v>99</v>
      </c>
      <c r="K28" s="76"/>
    </row>
    <row r="29" spans="1:11" ht="18" customHeight="1" x14ac:dyDescent="0.2">
      <c r="A29" s="75" t="s">
        <v>85</v>
      </c>
      <c r="B29" s="74" t="s">
        <v>100</v>
      </c>
      <c r="K29" s="76"/>
    </row>
    <row r="30" spans="1:11" ht="18" customHeight="1" x14ac:dyDescent="0.2">
      <c r="A30" s="75" t="s">
        <v>62</v>
      </c>
      <c r="B30" s="74" t="s">
        <v>101</v>
      </c>
      <c r="K30" s="76"/>
    </row>
    <row r="31" spans="1:11" ht="18" customHeight="1" x14ac:dyDescent="0.2">
      <c r="A31" s="75" t="s">
        <v>63</v>
      </c>
      <c r="B31" s="74" t="s">
        <v>102</v>
      </c>
      <c r="K31" s="76"/>
    </row>
    <row r="32" spans="1:11" ht="18" customHeight="1" x14ac:dyDescent="0.2">
      <c r="A32" s="75" t="s">
        <v>64</v>
      </c>
      <c r="B32" s="74" t="s">
        <v>103</v>
      </c>
      <c r="K32" s="76"/>
    </row>
    <row r="33" spans="1:11" ht="18" customHeight="1" x14ac:dyDescent="0.2">
      <c r="A33" s="75" t="s">
        <v>65</v>
      </c>
      <c r="B33" s="74" t="s">
        <v>104</v>
      </c>
      <c r="K33" s="76"/>
    </row>
    <row r="34" spans="1:11" ht="18" customHeight="1" x14ac:dyDescent="0.2">
      <c r="A34" s="75" t="s">
        <v>66</v>
      </c>
      <c r="B34" s="74" t="s">
        <v>105</v>
      </c>
      <c r="K34" s="76"/>
    </row>
    <row r="35" spans="1:11" ht="18" customHeight="1" x14ac:dyDescent="0.2">
      <c r="I35" s="76"/>
    </row>
    <row r="36" spans="1:11" ht="18" customHeight="1" x14ac:dyDescent="0.2">
      <c r="I36" s="76"/>
    </row>
    <row r="37" spans="1:11" ht="18" customHeight="1" x14ac:dyDescent="0.2">
      <c r="A37" s="68" t="s">
        <v>106</v>
      </c>
      <c r="B37" s="79"/>
      <c r="C37" s="79"/>
      <c r="D37" s="79"/>
      <c r="E37" s="79"/>
      <c r="F37" s="79"/>
      <c r="G37" s="79"/>
      <c r="I37" s="76"/>
    </row>
    <row r="38" spans="1:11" ht="12.75" customHeight="1" x14ac:dyDescent="0.2">
      <c r="I38" s="76"/>
    </row>
    <row r="39" spans="1:11" ht="18" customHeight="1" x14ac:dyDescent="0.2">
      <c r="A39" s="74" t="s">
        <v>107</v>
      </c>
      <c r="B39" s="79"/>
      <c r="C39" s="79"/>
      <c r="E39" s="79"/>
      <c r="F39" s="79"/>
      <c r="G39" s="79"/>
      <c r="H39" s="79"/>
      <c r="I39" s="76"/>
    </row>
    <row r="40" spans="1:11" ht="18" customHeight="1" x14ac:dyDescent="0.2">
      <c r="A40" s="74" t="s">
        <v>108</v>
      </c>
      <c r="B40" s="79"/>
      <c r="C40" s="79"/>
      <c r="E40" s="79"/>
      <c r="F40" s="79"/>
      <c r="G40" s="79"/>
    </row>
    <row r="41" spans="1:11" ht="18" customHeight="1" x14ac:dyDescent="0.2">
      <c r="A41" s="74" t="s">
        <v>109</v>
      </c>
      <c r="B41" s="79"/>
      <c r="C41" s="79"/>
      <c r="E41" s="79"/>
      <c r="F41" s="79"/>
      <c r="G41" s="79"/>
      <c r="H41" s="79"/>
    </row>
    <row r="42" spans="1:11" ht="18" customHeight="1" x14ac:dyDescent="0.2">
      <c r="A42" s="79"/>
      <c r="B42" s="79"/>
      <c r="C42" s="79"/>
      <c r="D42" s="79"/>
      <c r="E42" s="79"/>
      <c r="F42" s="79"/>
      <c r="G42" s="79"/>
    </row>
    <row r="43" spans="1:11" ht="18" customHeight="1" x14ac:dyDescent="0.2">
      <c r="A43" s="68" t="s">
        <v>110</v>
      </c>
      <c r="B43" s="79"/>
      <c r="C43" s="79"/>
      <c r="D43" s="81"/>
      <c r="E43" s="79"/>
      <c r="F43" s="79"/>
      <c r="G43" s="79"/>
    </row>
    <row r="44" spans="1:11" ht="12.75" customHeight="1" x14ac:dyDescent="0.2">
      <c r="A44" s="70"/>
      <c r="B44" s="79"/>
      <c r="C44" s="79"/>
      <c r="D44" s="79"/>
      <c r="E44" s="79"/>
      <c r="F44" s="79"/>
      <c r="G44" s="79"/>
    </row>
    <row r="45" spans="1:11" ht="18" customHeight="1" x14ac:dyDescent="0.2">
      <c r="A45" s="47" t="s">
        <v>113</v>
      </c>
      <c r="B45" s="113"/>
      <c r="C45" s="79"/>
      <c r="E45" s="79"/>
      <c r="F45" s="79"/>
      <c r="G45" s="79"/>
    </row>
    <row r="46" spans="1:11" ht="18" customHeight="1" x14ac:dyDescent="0.2">
      <c r="A46" s="47" t="s">
        <v>111</v>
      </c>
      <c r="B46" s="34"/>
    </row>
    <row r="47" spans="1:11" ht="18" customHeight="1" x14ac:dyDescent="0.2">
      <c r="A47" s="47" t="s">
        <v>114</v>
      </c>
      <c r="B47" s="34"/>
    </row>
    <row r="48" spans="1:11" ht="18" customHeight="1" x14ac:dyDescent="0.2">
      <c r="A48" s="47" t="s">
        <v>112</v>
      </c>
      <c r="B48" s="113"/>
      <c r="C48" s="79"/>
      <c r="E48" s="79"/>
      <c r="F48" s="79"/>
      <c r="G48" s="79"/>
    </row>
    <row r="49" spans="1:8" ht="23.25" customHeight="1" x14ac:dyDescent="0.2">
      <c r="B49" s="79"/>
      <c r="C49" s="79"/>
      <c r="E49" s="79"/>
      <c r="F49" s="79"/>
      <c r="G49" s="79"/>
      <c r="H49" s="79"/>
    </row>
    <row r="50" spans="1:8" ht="23.25" customHeight="1" x14ac:dyDescent="0.2">
      <c r="A50" s="81" t="s">
        <v>115</v>
      </c>
      <c r="B50" s="79"/>
      <c r="C50" s="79"/>
      <c r="D50" s="79"/>
      <c r="E50" s="79"/>
      <c r="F50" s="79"/>
      <c r="G50" s="79"/>
      <c r="H50" s="79"/>
    </row>
    <row r="51" spans="1:8" ht="23.25" customHeight="1" x14ac:dyDescent="0.2">
      <c r="A51" s="81" t="s">
        <v>116</v>
      </c>
      <c r="B51" s="79"/>
      <c r="C51" s="79"/>
      <c r="D51" s="79"/>
      <c r="E51" s="79"/>
      <c r="F51" s="79"/>
      <c r="G51" s="79"/>
      <c r="H51" s="79"/>
    </row>
  </sheetData>
  <hyperlinks>
    <hyperlink ref="A23" location="Qualitätsbericht!A1" display="Qualitätsbericht"/>
    <hyperlink ref="A7" location="'Tabelle 1+2'!A1" display="   1"/>
    <hyperlink ref="A8" location="'Tabelle 1+2'!A1" display="   2"/>
    <hyperlink ref="A9" location="'Tabelle 3+4'!A1" display="   3"/>
    <hyperlink ref="A10" location="'Tabelle 3+4'!A1" display="   4"/>
    <hyperlink ref="A11" location="'Tabelle 5'!A1" display="   5"/>
    <hyperlink ref="A12" location="'Tabelle 6+7'!A1" display="   6"/>
    <hyperlink ref="A13" location="'Tabelle 6+7'!A1" display="   7"/>
    <hyperlink ref="A14" location="'Tabelle 8+9'!A1" display="   8"/>
    <hyperlink ref="A15" location="'Tabelle 8+9'!A1" display="   9"/>
    <hyperlink ref="A16" location="'Tabelle 10+11'!A1" display="'Tabelle 10+11'!A1"/>
    <hyperlink ref="A17" location="'Tabelle 10+11'!A1" display="'Tabelle 10+11'!A1"/>
    <hyperlink ref="A18" location="'Tabelle 12'!A1" display="'Tabelle 12'!A1"/>
    <hyperlink ref="A19" location="'Tabelle 13'!A1" display="'Tabelle 13'!A1"/>
    <hyperlink ref="B7" location="'Tabelle 1+2'!A1" display="Absatz von Bier"/>
    <hyperlink ref="B8" location="'Tabelle 1+2'!A1" display="Absatz von Biermischungen nach Steuerklassen"/>
    <hyperlink ref="B9" location="'Tabelle 3+4'!A1" display="Bierabsatz insgesamt nach Ländern "/>
    <hyperlink ref="B10" location="'Tabelle 3+4'!A1" display="Absatz von Biermischungen nach Ländern "/>
    <hyperlink ref="B11" location="'Tabelle 5'!A1" display="Steuerpflichtiger Bierabsatz nach Ländern "/>
    <hyperlink ref="B12" location="'Tabelle 6+7'!A1" display="Steuerfreier Bierabsatz nach Ländern im Berichtsmonat"/>
    <hyperlink ref="B13" location="'Tabelle 6+7'!A1" display="Steuerfreier Bierabsatz nach Ländern kumuliert"/>
    <hyperlink ref="B14" location="'Tabelle 8+9'!A1" display="Bierabsatz insgesamt nach Steuerklassen im Berichtsmonat"/>
    <hyperlink ref="B15" location="'Tabelle 8+9'!A1" display="Bierabsatz insgesamt nach Steuerklassen kumuliert"/>
    <hyperlink ref="B16" location="'Tabelle 10+11'!A1" display="Steuerpflichtiger Bierabsatz nach Steuerklassen im Berichtsmonat"/>
    <hyperlink ref="B17" location="'Tabelle 10+11'!A1" display="Steuerpflichtiger Bierabsatz nach Steuerklassen kumuliert"/>
    <hyperlink ref="B18" location="'Tabelle 12'!A1" display="Bierabsatz nach Beteiligten und Ländern"/>
    <hyperlink ref="B19" location="'Tabelle 13'!A1" display="Absatz von Bier im Jahresüberblick "/>
  </hyperlinks>
  <pageMargins left="0.78740157499999996" right="0.78740157499999996" top="0.984251969" bottom="0.984251969" header="0.4921259845" footer="0.4921259845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0"/>
  <sheetViews>
    <sheetView zoomScaleNormal="100" workbookViewId="0"/>
  </sheetViews>
  <sheetFormatPr baseColWidth="10" defaultColWidth="11.42578125" defaultRowHeight="12" x14ac:dyDescent="0.2"/>
  <cols>
    <col min="1" max="1" width="24.7109375" style="18" customWidth="1"/>
    <col min="2" max="7" width="12.42578125" style="18" customWidth="1"/>
    <col min="8" max="16384" width="11.42578125" style="18"/>
  </cols>
  <sheetData>
    <row r="1" spans="1:12" ht="22.5" customHeight="1" x14ac:dyDescent="0.2">
      <c r="A1" s="43" t="s">
        <v>27</v>
      </c>
      <c r="B1" s="29"/>
      <c r="C1" s="29"/>
      <c r="D1" s="29"/>
      <c r="E1" s="29"/>
      <c r="F1" s="29"/>
      <c r="G1" s="29"/>
    </row>
    <row r="2" spans="1:12" ht="13.5" customHeight="1" x14ac:dyDescent="0.2"/>
    <row r="3" spans="1:12" ht="18" customHeight="1" x14ac:dyDescent="0.2">
      <c r="A3" s="8" t="s">
        <v>2</v>
      </c>
      <c r="B3" s="9" t="s">
        <v>54</v>
      </c>
      <c r="C3" s="10"/>
      <c r="D3" s="160" t="s">
        <v>18</v>
      </c>
      <c r="E3" s="9" t="s">
        <v>159</v>
      </c>
      <c r="F3" s="10"/>
      <c r="G3" s="157" t="s">
        <v>18</v>
      </c>
    </row>
    <row r="4" spans="1:12" ht="14.1" customHeight="1" x14ac:dyDescent="0.2">
      <c r="A4" s="11" t="s">
        <v>19</v>
      </c>
      <c r="B4" s="163">
        <v>2021</v>
      </c>
      <c r="C4" s="163">
        <v>2020</v>
      </c>
      <c r="D4" s="161"/>
      <c r="E4" s="163">
        <v>2021</v>
      </c>
      <c r="F4" s="163">
        <v>2020</v>
      </c>
      <c r="G4" s="158"/>
    </row>
    <row r="5" spans="1:12" ht="14.1" customHeight="1" x14ac:dyDescent="0.2">
      <c r="A5" s="12" t="s">
        <v>3</v>
      </c>
      <c r="B5" s="164"/>
      <c r="C5" s="164"/>
      <c r="D5" s="162"/>
      <c r="E5" s="164"/>
      <c r="F5" s="164"/>
      <c r="G5" s="159"/>
    </row>
    <row r="6" spans="1:12" ht="18" customHeight="1" x14ac:dyDescent="0.2">
      <c r="A6" s="13" t="s">
        <v>4</v>
      </c>
      <c r="B6" s="14" t="s">
        <v>5</v>
      </c>
      <c r="C6" s="15"/>
      <c r="D6" s="16" t="s">
        <v>6</v>
      </c>
      <c r="E6" s="14" t="s">
        <v>5</v>
      </c>
      <c r="F6" s="15"/>
      <c r="G6" s="16" t="s">
        <v>6</v>
      </c>
      <c r="I6" s="142"/>
    </row>
    <row r="7" spans="1:12" ht="14.1" customHeight="1" x14ac:dyDescent="0.2">
      <c r="A7" s="17"/>
      <c r="I7" s="109"/>
      <c r="J7" s="109"/>
      <c r="K7" s="109"/>
      <c r="L7" s="109"/>
    </row>
    <row r="8" spans="1:12" ht="14.1" customHeight="1" x14ac:dyDescent="0.2">
      <c r="A8" s="140" t="s">
        <v>147</v>
      </c>
      <c r="B8" s="48">
        <v>134120.07</v>
      </c>
      <c r="C8" s="48">
        <v>157424.49</v>
      </c>
      <c r="D8" s="49">
        <f t="shared" ref="D8:D27" si="0">IF(B8/C8*100-100&lt;1000,B8/C8*100-100,"x")</f>
        <v>-14.803554389790293</v>
      </c>
      <c r="E8" s="48">
        <v>675030.53</v>
      </c>
      <c r="F8" s="48">
        <v>704773.62</v>
      </c>
      <c r="G8" s="49">
        <f t="shared" ref="G8:G27" si="1">IF(E8/F8*100-100&lt;1000,E8/F8*100-100,"x")</f>
        <v>-4.2202331579890853</v>
      </c>
      <c r="I8" s="109"/>
      <c r="J8" s="109"/>
      <c r="K8" s="109"/>
      <c r="L8" s="109"/>
    </row>
    <row r="9" spans="1:12" ht="14.1" customHeight="1" x14ac:dyDescent="0.2">
      <c r="A9" s="140" t="s">
        <v>148</v>
      </c>
      <c r="B9" s="55">
        <v>314416.44</v>
      </c>
      <c r="C9" s="48">
        <v>378158.27</v>
      </c>
      <c r="D9" s="49">
        <f t="shared" si="0"/>
        <v>-16.855860378248508</v>
      </c>
      <c r="E9" s="48">
        <v>1614225.34</v>
      </c>
      <c r="F9" s="48">
        <v>1763699.98</v>
      </c>
      <c r="G9" s="49">
        <f t="shared" si="1"/>
        <v>-8.4750604805245757</v>
      </c>
    </row>
    <row r="10" spans="1:12" ht="14.1" customHeight="1" x14ac:dyDescent="0.2">
      <c r="A10" s="140" t="s">
        <v>149</v>
      </c>
      <c r="B10" s="55">
        <v>93560.7</v>
      </c>
      <c r="C10" s="48">
        <v>105359.41</v>
      </c>
      <c r="D10" s="49">
        <f t="shared" si="0"/>
        <v>-11.198534615939863</v>
      </c>
      <c r="E10" s="48">
        <v>460690.38</v>
      </c>
      <c r="F10" s="48">
        <v>498119.23</v>
      </c>
      <c r="G10" s="49">
        <f t="shared" si="1"/>
        <v>-7.5140343407340424</v>
      </c>
    </row>
    <row r="11" spans="1:12" ht="14.1" customHeight="1" x14ac:dyDescent="0.2">
      <c r="A11" s="140" t="s">
        <v>150</v>
      </c>
      <c r="B11" s="55">
        <v>41218.79</v>
      </c>
      <c r="C11" s="48">
        <v>53645.9</v>
      </c>
      <c r="D11" s="49">
        <f t="shared" si="0"/>
        <v>-23.165069464768038</v>
      </c>
      <c r="E11" s="48">
        <v>238709.1</v>
      </c>
      <c r="F11" s="48">
        <v>260925.87</v>
      </c>
      <c r="G11" s="49">
        <f t="shared" si="1"/>
        <v>-8.5145907533047449</v>
      </c>
    </row>
    <row r="12" spans="1:12" ht="14.1" customHeight="1" x14ac:dyDescent="0.2">
      <c r="A12" s="140" t="s">
        <v>151</v>
      </c>
      <c r="B12" s="55">
        <v>18213.349999999999</v>
      </c>
      <c r="C12" s="48">
        <v>22448.01</v>
      </c>
      <c r="D12" s="49">
        <f t="shared" si="0"/>
        <v>-18.864300220821363</v>
      </c>
      <c r="E12" s="48">
        <v>113331.46</v>
      </c>
      <c r="F12" s="48">
        <v>123845.5</v>
      </c>
      <c r="G12" s="49">
        <f t="shared" si="1"/>
        <v>-8.4896423366210314</v>
      </c>
    </row>
    <row r="13" spans="1:12" ht="14.1" customHeight="1" x14ac:dyDescent="0.2">
      <c r="A13" s="140" t="s">
        <v>152</v>
      </c>
      <c r="B13" s="55">
        <v>89379.23</v>
      </c>
      <c r="C13" s="48">
        <v>111549.02</v>
      </c>
      <c r="D13" s="49">
        <f t="shared" si="0"/>
        <v>-19.874482088681731</v>
      </c>
      <c r="E13" s="48">
        <v>556334.72</v>
      </c>
      <c r="F13" s="48">
        <v>623108</v>
      </c>
      <c r="G13" s="49">
        <f t="shared" si="1"/>
        <v>-10.716164774003872</v>
      </c>
    </row>
    <row r="14" spans="1:12" ht="14.1" customHeight="1" x14ac:dyDescent="0.2">
      <c r="A14" s="141" t="s">
        <v>72</v>
      </c>
      <c r="B14" s="55">
        <v>274799.87</v>
      </c>
      <c r="C14" s="48">
        <v>392608.87</v>
      </c>
      <c r="D14" s="49">
        <f t="shared" si="0"/>
        <v>-30.006708712413968</v>
      </c>
      <c r="E14" s="48">
        <v>1545952.84</v>
      </c>
      <c r="F14" s="48">
        <v>1704479.37</v>
      </c>
      <c r="G14" s="49">
        <f t="shared" si="1"/>
        <v>-9.3005836732421159</v>
      </c>
    </row>
    <row r="15" spans="1:12" ht="14.1" customHeight="1" x14ac:dyDescent="0.2">
      <c r="A15" s="141" t="s">
        <v>126</v>
      </c>
      <c r="B15" s="55">
        <v>5890109.46</v>
      </c>
      <c r="C15" s="48">
        <v>6242215.7999999998</v>
      </c>
      <c r="D15" s="49">
        <f t="shared" si="0"/>
        <v>-5.6407268072981367</v>
      </c>
      <c r="E15" s="48">
        <v>35312374.490000002</v>
      </c>
      <c r="F15" s="48">
        <v>36692437.43</v>
      </c>
      <c r="G15" s="49">
        <f t="shared" si="1"/>
        <v>-3.7611645250681676</v>
      </c>
    </row>
    <row r="16" spans="1:12" ht="14.1" customHeight="1" x14ac:dyDescent="0.2">
      <c r="A16" s="141" t="s">
        <v>127</v>
      </c>
      <c r="B16" s="55">
        <v>1327086.92</v>
      </c>
      <c r="C16" s="48">
        <v>1403878.88</v>
      </c>
      <c r="D16" s="49">
        <f t="shared" si="0"/>
        <v>-5.4699847040935623</v>
      </c>
      <c r="E16" s="48">
        <v>7380406.4000000004</v>
      </c>
      <c r="F16" s="48">
        <v>7570913.0999999996</v>
      </c>
      <c r="G16" s="49">
        <f t="shared" si="1"/>
        <v>-2.5162975388001598</v>
      </c>
    </row>
    <row r="17" spans="1:9" ht="14.1" customHeight="1" x14ac:dyDescent="0.2">
      <c r="A17" s="141" t="s">
        <v>128</v>
      </c>
      <c r="B17" s="55">
        <v>195107.52</v>
      </c>
      <c r="C17" s="48">
        <v>188288.77</v>
      </c>
      <c r="D17" s="49">
        <f t="shared" si="0"/>
        <v>3.6214321225849062</v>
      </c>
      <c r="E17" s="48">
        <v>881187.03</v>
      </c>
      <c r="F17" s="48">
        <v>878289.57</v>
      </c>
      <c r="G17" s="49">
        <f t="shared" si="1"/>
        <v>0.32989803123814454</v>
      </c>
    </row>
    <row r="18" spans="1:9" ht="14.1" customHeight="1" x14ac:dyDescent="0.2">
      <c r="A18" s="141" t="s">
        <v>129</v>
      </c>
      <c r="B18" s="55">
        <v>14287.17</v>
      </c>
      <c r="C18" s="48">
        <v>13893.37</v>
      </c>
      <c r="D18" s="49">
        <f t="shared" si="0"/>
        <v>2.8344454945056441</v>
      </c>
      <c r="E18" s="48">
        <v>85776.15</v>
      </c>
      <c r="F18" s="48">
        <v>79791.759999999995</v>
      </c>
      <c r="G18" s="49">
        <f t="shared" si="1"/>
        <v>7.5000100260979252</v>
      </c>
    </row>
    <row r="19" spans="1:9" ht="14.1" customHeight="1" x14ac:dyDescent="0.2">
      <c r="A19" s="141" t="s">
        <v>130</v>
      </c>
      <c r="B19" s="55">
        <v>18115.43</v>
      </c>
      <c r="C19" s="48">
        <v>17480.939999999999</v>
      </c>
      <c r="D19" s="49">
        <f t="shared" si="0"/>
        <v>3.6296103069972219</v>
      </c>
      <c r="E19" s="48">
        <v>116367.16</v>
      </c>
      <c r="F19" s="48">
        <v>127070.07</v>
      </c>
      <c r="G19" s="49">
        <f t="shared" si="1"/>
        <v>-8.4228410356585073</v>
      </c>
    </row>
    <row r="20" spans="1:9" ht="14.1" customHeight="1" x14ac:dyDescent="0.2">
      <c r="A20" s="141" t="s">
        <v>131</v>
      </c>
      <c r="B20" s="55">
        <v>73274.759999999995</v>
      </c>
      <c r="C20" s="48">
        <v>69671.11</v>
      </c>
      <c r="D20" s="49">
        <f t="shared" si="0"/>
        <v>5.1723734557982368</v>
      </c>
      <c r="E20" s="48">
        <v>659050.05000000005</v>
      </c>
      <c r="F20" s="48">
        <v>566419.56999999995</v>
      </c>
      <c r="G20" s="49">
        <f t="shared" si="1"/>
        <v>16.353686367157152</v>
      </c>
    </row>
    <row r="21" spans="1:9" ht="14.1" customHeight="1" x14ac:dyDescent="0.2">
      <c r="A21" s="141" t="s">
        <v>132</v>
      </c>
      <c r="B21" s="55">
        <v>5427.29</v>
      </c>
      <c r="C21" s="48">
        <v>3930.03</v>
      </c>
      <c r="D21" s="49">
        <f t="shared" si="0"/>
        <v>38.097928005638636</v>
      </c>
      <c r="E21" s="48">
        <v>34874.43</v>
      </c>
      <c r="F21" s="48">
        <v>31928.67</v>
      </c>
      <c r="G21" s="49">
        <f t="shared" si="1"/>
        <v>9.2260654765763803</v>
      </c>
    </row>
    <row r="22" spans="1:9" ht="14.1" customHeight="1" x14ac:dyDescent="0.2">
      <c r="A22" s="141" t="s">
        <v>133</v>
      </c>
      <c r="B22" s="55">
        <v>72260.73</v>
      </c>
      <c r="C22" s="48">
        <v>69754.23</v>
      </c>
      <c r="D22" s="49">
        <f t="shared" si="0"/>
        <v>3.5933304689909136</v>
      </c>
      <c r="E22" s="48">
        <v>444796</v>
      </c>
      <c r="F22" s="48">
        <v>299936.78999999998</v>
      </c>
      <c r="G22" s="49">
        <f t="shared" si="1"/>
        <v>48.296579422617697</v>
      </c>
    </row>
    <row r="23" spans="1:9" ht="14.1" customHeight="1" x14ac:dyDescent="0.2">
      <c r="A23" s="141" t="s">
        <v>134</v>
      </c>
      <c r="B23" s="55">
        <v>3051.16</v>
      </c>
      <c r="C23" s="48">
        <v>3051.58</v>
      </c>
      <c r="D23" s="49">
        <f t="shared" si="0"/>
        <v>-1.3763361930543283E-2</v>
      </c>
      <c r="E23" s="48">
        <v>25976.3</v>
      </c>
      <c r="F23" s="48">
        <v>17138.849999999999</v>
      </c>
      <c r="G23" s="49">
        <f t="shared" si="1"/>
        <v>51.563844715368901</v>
      </c>
    </row>
    <row r="24" spans="1:9" ht="14.1" customHeight="1" x14ac:dyDescent="0.2">
      <c r="A24" s="141" t="s">
        <v>135</v>
      </c>
      <c r="B24" s="48">
        <v>781.87</v>
      </c>
      <c r="C24" s="48">
        <v>1654.99</v>
      </c>
      <c r="D24" s="49">
        <f t="shared" si="0"/>
        <v>-52.756814240569426</v>
      </c>
      <c r="E24" s="48">
        <v>5335.66</v>
      </c>
      <c r="F24" s="48">
        <v>6081.95</v>
      </c>
      <c r="G24" s="49">
        <f t="shared" si="1"/>
        <v>-12.270571116171624</v>
      </c>
    </row>
    <row r="25" spans="1:9" ht="14.1" customHeight="1" x14ac:dyDescent="0.2">
      <c r="A25" s="141" t="s">
        <v>136</v>
      </c>
      <c r="B25" s="55">
        <v>4423.71</v>
      </c>
      <c r="C25" s="48">
        <v>2541.87</v>
      </c>
      <c r="D25" s="49">
        <f t="shared" si="0"/>
        <v>74.033683862668056</v>
      </c>
      <c r="E25" s="48">
        <v>22309.06</v>
      </c>
      <c r="F25" s="48">
        <v>14810.66</v>
      </c>
      <c r="G25" s="49">
        <f t="shared" si="1"/>
        <v>50.628398734425076</v>
      </c>
    </row>
    <row r="26" spans="1:9" ht="14.1" customHeight="1" x14ac:dyDescent="0.2">
      <c r="A26" s="141" t="s">
        <v>137</v>
      </c>
      <c r="B26" s="48">
        <v>10044.950000000001</v>
      </c>
      <c r="C26" s="48">
        <v>12397.6</v>
      </c>
      <c r="D26" s="49">
        <f t="shared" si="0"/>
        <v>-18.976656772278503</v>
      </c>
      <c r="E26" s="48">
        <v>71160.460000000006</v>
      </c>
      <c r="F26" s="48">
        <v>73522.31</v>
      </c>
      <c r="G26" s="49">
        <f t="shared" si="1"/>
        <v>-3.2124262689787457</v>
      </c>
    </row>
    <row r="27" spans="1:9" s="30" customFormat="1" ht="14.1" customHeight="1" x14ac:dyDescent="0.2">
      <c r="A27" s="143" t="s">
        <v>0</v>
      </c>
      <c r="B27" s="50">
        <v>8579679.4199999999</v>
      </c>
      <c r="C27" s="50">
        <v>9249953.1400000006</v>
      </c>
      <c r="D27" s="51">
        <f t="shared" si="0"/>
        <v>-7.2462390874339206</v>
      </c>
      <c r="E27" s="50">
        <v>50243887.560000002</v>
      </c>
      <c r="F27" s="50">
        <v>52037292.299999997</v>
      </c>
      <c r="G27" s="51">
        <f t="shared" si="1"/>
        <v>-3.4463836620492145</v>
      </c>
      <c r="I27" s="108"/>
    </row>
    <row r="28" spans="1:9" ht="14.1" customHeight="1" x14ac:dyDescent="0.2">
      <c r="A28" s="141" t="s">
        <v>1</v>
      </c>
      <c r="B28" s="52" t="s">
        <v>145</v>
      </c>
      <c r="C28" s="52" t="s">
        <v>145</v>
      </c>
      <c r="D28" s="49"/>
      <c r="E28" s="52" t="s">
        <v>145</v>
      </c>
      <c r="F28" s="52" t="s">
        <v>145</v>
      </c>
      <c r="G28" s="49"/>
      <c r="I28" s="54"/>
    </row>
    <row r="29" spans="1:9" ht="14.1" customHeight="1" x14ac:dyDescent="0.2">
      <c r="A29" s="141" t="s">
        <v>67</v>
      </c>
      <c r="B29" s="48">
        <v>6973767.0899999999</v>
      </c>
      <c r="C29" s="48">
        <v>7475687.4299999997</v>
      </c>
      <c r="D29" s="49">
        <f>IF(B29/C29*100-100&lt;1000,B29/C29*100-100,"x")</f>
        <v>-6.7140359291346101</v>
      </c>
      <c r="E29" s="48">
        <v>40471545.719999999</v>
      </c>
      <c r="F29" s="48">
        <v>42681143.07</v>
      </c>
      <c r="G29" s="49">
        <f>IF(E29/F29*100-100&lt;1000,E29/F29*100-100,"x")</f>
        <v>-5.1769872854063692</v>
      </c>
      <c r="I29" s="48"/>
    </row>
    <row r="30" spans="1:9" ht="14.1" customHeight="1" x14ac:dyDescent="0.2">
      <c r="A30" s="141" t="s">
        <v>68</v>
      </c>
      <c r="B30" s="48">
        <v>1605912.33</v>
      </c>
      <c r="C30" s="48">
        <v>1774265.71</v>
      </c>
      <c r="D30" s="49">
        <f>IF(B30/C30*100-100&lt;1000,B30/C30*100-100,"x")</f>
        <v>-9.4886227610181351</v>
      </c>
      <c r="E30" s="48">
        <v>9772341.8399999999</v>
      </c>
      <c r="F30" s="48">
        <v>9356149.2300000004</v>
      </c>
      <c r="G30" s="49">
        <f>IF(E30/F30*100-100&lt;1000,E30/F30*100-100,"x")</f>
        <v>4.4483323188721613</v>
      </c>
      <c r="I30" s="48"/>
    </row>
    <row r="31" spans="1:9" ht="14.1" customHeight="1" x14ac:dyDescent="0.2">
      <c r="A31" s="141" t="s">
        <v>69</v>
      </c>
      <c r="B31" s="48">
        <v>883649.93</v>
      </c>
      <c r="C31" s="48">
        <v>1091391.4099999999</v>
      </c>
      <c r="D31" s="49">
        <f>IF(B31/C31*100-100&lt;1000,B31/C31*100-100,"x")</f>
        <v>-19.034553332245835</v>
      </c>
      <c r="E31" s="48">
        <v>4680871.8899999997</v>
      </c>
      <c r="F31" s="48">
        <v>4759831.68</v>
      </c>
      <c r="G31" s="49">
        <f>IF(E31/F31*100-100&lt;1000,E31/F31*100-100,"x")</f>
        <v>-1.6588777777957091</v>
      </c>
      <c r="I31" s="48"/>
    </row>
    <row r="32" spans="1:9" ht="14.1" customHeight="1" x14ac:dyDescent="0.2">
      <c r="A32" s="141" t="s">
        <v>70</v>
      </c>
      <c r="B32" s="48">
        <v>712153.45</v>
      </c>
      <c r="C32" s="48">
        <v>671824.65</v>
      </c>
      <c r="D32" s="49">
        <f>IF(B32/C32*100-100&lt;1000,B32/C32*100-100,"x")</f>
        <v>6.00287589923947</v>
      </c>
      <c r="E32" s="48">
        <v>5026720.2300000004</v>
      </c>
      <c r="F32" s="48">
        <v>4527763.82</v>
      </c>
      <c r="G32" s="49">
        <f>IF(E32/F32*100-100&lt;1000,E32/F32*100-100,"x")</f>
        <v>11.019930142911022</v>
      </c>
    </row>
    <row r="33" spans="1:12" ht="14.1" customHeight="1" x14ac:dyDescent="0.2">
      <c r="A33" s="139" t="s">
        <v>71</v>
      </c>
      <c r="B33" s="48">
        <v>10108.950000000001</v>
      </c>
      <c r="C33" s="48">
        <v>11049.65</v>
      </c>
      <c r="D33" s="49">
        <f>IF(B33/C33*100-100&lt;1000,B33/C33*100-100,"x")</f>
        <v>-8.5133918268904409</v>
      </c>
      <c r="E33" s="48">
        <v>64749.72</v>
      </c>
      <c r="F33" s="48">
        <v>68553.73</v>
      </c>
      <c r="G33" s="49">
        <f>IF(E33/F33*100-100&lt;1000,E33/F33*100-100,"x")</f>
        <v>-5.5489467896203308</v>
      </c>
      <c r="I33" s="110"/>
      <c r="J33" s="110"/>
      <c r="K33" s="110"/>
      <c r="L33" s="110"/>
    </row>
    <row r="34" spans="1:12" ht="14.1" customHeight="1" x14ac:dyDescent="0.2">
      <c r="D34" s="32"/>
      <c r="G34" s="32"/>
    </row>
    <row r="35" spans="1:12" ht="14.1" customHeight="1" x14ac:dyDescent="0.2">
      <c r="D35" s="32"/>
    </row>
    <row r="36" spans="1:12" ht="14.1" customHeight="1" x14ac:dyDescent="0.2"/>
    <row r="37" spans="1:12" ht="22.5" customHeight="1" x14ac:dyDescent="0.2">
      <c r="A37" s="43" t="s">
        <v>74</v>
      </c>
      <c r="B37" s="29"/>
      <c r="C37" s="29"/>
      <c r="D37" s="29"/>
      <c r="E37" s="29"/>
      <c r="F37" s="29"/>
      <c r="G37" s="29"/>
    </row>
    <row r="38" spans="1:12" ht="13.5" customHeight="1" x14ac:dyDescent="0.2"/>
    <row r="39" spans="1:12" ht="18" customHeight="1" x14ac:dyDescent="0.2">
      <c r="A39" s="8" t="s">
        <v>2</v>
      </c>
      <c r="B39" s="9" t="s">
        <v>54</v>
      </c>
      <c r="C39" s="10"/>
      <c r="D39" s="160" t="s">
        <v>18</v>
      </c>
      <c r="E39" s="9" t="s">
        <v>159</v>
      </c>
      <c r="F39" s="10"/>
      <c r="G39" s="157" t="s">
        <v>18</v>
      </c>
    </row>
    <row r="40" spans="1:12" ht="14.1" customHeight="1" x14ac:dyDescent="0.2">
      <c r="A40" s="11" t="s">
        <v>19</v>
      </c>
      <c r="B40" s="163">
        <v>2021</v>
      </c>
      <c r="C40" s="163">
        <v>2020</v>
      </c>
      <c r="D40" s="161"/>
      <c r="E40" s="163">
        <v>2021</v>
      </c>
      <c r="F40" s="163">
        <v>2020</v>
      </c>
      <c r="G40" s="158"/>
    </row>
    <row r="41" spans="1:12" ht="14.1" customHeight="1" x14ac:dyDescent="0.2">
      <c r="A41" s="12" t="s">
        <v>3</v>
      </c>
      <c r="B41" s="164"/>
      <c r="C41" s="164"/>
      <c r="D41" s="162"/>
      <c r="E41" s="164"/>
      <c r="F41" s="164"/>
      <c r="G41" s="159"/>
    </row>
    <row r="42" spans="1:12" ht="18" customHeight="1" x14ac:dyDescent="0.2">
      <c r="A42" s="13" t="s">
        <v>4</v>
      </c>
      <c r="B42" s="14" t="s">
        <v>5</v>
      </c>
      <c r="C42" s="15"/>
      <c r="D42" s="16" t="s">
        <v>6</v>
      </c>
      <c r="E42" s="14" t="s">
        <v>5</v>
      </c>
      <c r="F42" s="15"/>
      <c r="G42" s="27" t="s">
        <v>6</v>
      </c>
      <c r="I42" s="142"/>
    </row>
    <row r="43" spans="1:12" ht="14.1" customHeight="1" x14ac:dyDescent="0.2">
      <c r="A43" s="17"/>
      <c r="B43" s="19"/>
      <c r="I43" s="109"/>
      <c r="J43" s="109"/>
      <c r="K43" s="109"/>
      <c r="L43" s="109"/>
    </row>
    <row r="44" spans="1:12" ht="14.1" customHeight="1" x14ac:dyDescent="0.2">
      <c r="A44" s="140" t="s">
        <v>153</v>
      </c>
      <c r="B44" s="48">
        <v>391453.14</v>
      </c>
      <c r="C44" s="48">
        <v>418389.61</v>
      </c>
      <c r="D44" s="49">
        <f t="shared" ref="D44:D51" si="2">IF(B44/C44*100-100&lt;1000,B44/C44*100-100,"x")</f>
        <v>-6.438130717443002</v>
      </c>
      <c r="E44" s="48">
        <v>2011630.25</v>
      </c>
      <c r="F44" s="48">
        <v>1904616.41</v>
      </c>
      <c r="G44" s="49">
        <f t="shared" ref="G44:G51" si="3">IF(E44/F44*100-100&lt;1000,E44/F44*100-100,"x")</f>
        <v>5.6186557796170717</v>
      </c>
    </row>
    <row r="45" spans="1:12" ht="14.1" customHeight="1" x14ac:dyDescent="0.2">
      <c r="A45" s="140" t="s">
        <v>149</v>
      </c>
      <c r="B45" s="48">
        <v>83563.94</v>
      </c>
      <c r="C45" s="48">
        <v>93383.86</v>
      </c>
      <c r="D45" s="49">
        <f t="shared" si="2"/>
        <v>-10.51565013483058</v>
      </c>
      <c r="E45" s="48">
        <v>401515.16</v>
      </c>
      <c r="F45" s="48">
        <v>433571.88</v>
      </c>
      <c r="G45" s="49">
        <f t="shared" si="3"/>
        <v>-7.3936344764794342</v>
      </c>
    </row>
    <row r="46" spans="1:12" ht="14.1" customHeight="1" x14ac:dyDescent="0.2">
      <c r="A46" s="140" t="s">
        <v>150</v>
      </c>
      <c r="B46" s="48">
        <v>9197.81</v>
      </c>
      <c r="C46" s="50" t="s">
        <v>167</v>
      </c>
      <c r="D46" s="49" t="s">
        <v>169</v>
      </c>
      <c r="E46" s="48">
        <v>43227.97</v>
      </c>
      <c r="F46" s="48">
        <v>48588.89</v>
      </c>
      <c r="G46" s="49">
        <f t="shared" si="3"/>
        <v>-11.033221792059862</v>
      </c>
    </row>
    <row r="47" spans="1:12" ht="14.1" customHeight="1" x14ac:dyDescent="0.2">
      <c r="A47" s="140" t="s">
        <v>151</v>
      </c>
      <c r="B47" s="48">
        <v>655.68</v>
      </c>
      <c r="C47" s="50" t="s">
        <v>167</v>
      </c>
      <c r="D47" s="49" t="s">
        <v>169</v>
      </c>
      <c r="E47" s="48">
        <v>3687.68</v>
      </c>
      <c r="F47" s="48">
        <v>1078.23</v>
      </c>
      <c r="G47" s="49">
        <f t="shared" si="3"/>
        <v>242.01237212839561</v>
      </c>
    </row>
    <row r="48" spans="1:12" ht="14.1" customHeight="1" x14ac:dyDescent="0.2">
      <c r="A48" s="140" t="s">
        <v>152</v>
      </c>
      <c r="B48" s="149">
        <v>13079.89</v>
      </c>
      <c r="C48" s="149">
        <v>14054.65</v>
      </c>
      <c r="D48" s="49">
        <f t="shared" si="2"/>
        <v>-6.935498215892963</v>
      </c>
      <c r="E48" s="149">
        <v>78441.53</v>
      </c>
      <c r="F48" s="149">
        <v>85636.35</v>
      </c>
      <c r="G48" s="150">
        <f t="shared" si="3"/>
        <v>-8.401595817663889</v>
      </c>
    </row>
    <row r="49" spans="1:12" ht="14.1" customHeight="1" x14ac:dyDescent="0.2">
      <c r="A49" s="141" t="s">
        <v>72</v>
      </c>
      <c r="B49" s="48">
        <v>46738.45</v>
      </c>
      <c r="C49" s="48">
        <v>36184.870000000003</v>
      </c>
      <c r="D49" s="49">
        <f t="shared" si="2"/>
        <v>29.165725895933832</v>
      </c>
      <c r="E49" s="48">
        <v>272688.08</v>
      </c>
      <c r="F49" s="48">
        <v>215079.98</v>
      </c>
      <c r="G49" s="49">
        <f t="shared" si="3"/>
        <v>26.784501281802235</v>
      </c>
    </row>
    <row r="50" spans="1:12" ht="14.1" customHeight="1" x14ac:dyDescent="0.2">
      <c r="A50" s="141" t="s">
        <v>73</v>
      </c>
      <c r="B50" s="48">
        <v>36567.31</v>
      </c>
      <c r="C50" s="48">
        <v>22936.23</v>
      </c>
      <c r="D50" s="49">
        <f t="shared" si="2"/>
        <v>59.430342301241325</v>
      </c>
      <c r="E50" s="48">
        <v>158846.70000000001</v>
      </c>
      <c r="F50" s="48">
        <v>113857.3</v>
      </c>
      <c r="G50" s="49">
        <f t="shared" si="3"/>
        <v>39.513847596948125</v>
      </c>
      <c r="I50" s="109"/>
    </row>
    <row r="51" spans="1:12" s="30" customFormat="1" ht="13.5" customHeight="1" x14ac:dyDescent="0.2">
      <c r="A51" s="143" t="s">
        <v>0</v>
      </c>
      <c r="B51" s="50">
        <v>581256.22</v>
      </c>
      <c r="C51" s="50">
        <v>598571.56999999995</v>
      </c>
      <c r="D51" s="51">
        <f t="shared" si="2"/>
        <v>-2.8927785527802428</v>
      </c>
      <c r="E51" s="50">
        <v>2970037.37</v>
      </c>
      <c r="F51" s="50">
        <v>2802429.04</v>
      </c>
      <c r="G51" s="51">
        <f t="shared" si="3"/>
        <v>5.9808233360299425</v>
      </c>
      <c r="I51" s="110"/>
      <c r="J51" s="110"/>
      <c r="K51" s="110"/>
      <c r="L51" s="110"/>
    </row>
    <row r="52" spans="1:12" ht="14.1" customHeight="1" x14ac:dyDescent="0.2">
      <c r="G52" s="32"/>
    </row>
    <row r="53" spans="1:12" ht="14.1" customHeight="1" x14ac:dyDescent="0.2"/>
    <row r="54" spans="1:12" x14ac:dyDescent="0.2">
      <c r="A54" s="18" t="s">
        <v>76</v>
      </c>
    </row>
    <row r="60" spans="1:12" x14ac:dyDescent="0.2">
      <c r="A60" s="65"/>
    </row>
  </sheetData>
  <mergeCells count="12">
    <mergeCell ref="G3:G5"/>
    <mergeCell ref="D39:D41"/>
    <mergeCell ref="G39:G41"/>
    <mergeCell ref="B40:B41"/>
    <mergeCell ref="C40:C41"/>
    <mergeCell ref="E40:E41"/>
    <mergeCell ref="F40:F41"/>
    <mergeCell ref="B4:B5"/>
    <mergeCell ref="C4:C5"/>
    <mergeCell ref="E4:E5"/>
    <mergeCell ref="F4:F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9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Normal="100" workbookViewId="0"/>
  </sheetViews>
  <sheetFormatPr baseColWidth="10" defaultColWidth="11.42578125" defaultRowHeight="12" x14ac:dyDescent="0.2"/>
  <cols>
    <col min="1" max="1" width="27.140625" style="1" customWidth="1"/>
    <col min="2" max="7" width="12.42578125" style="1" customWidth="1"/>
    <col min="8" max="16384" width="11.42578125" style="1"/>
  </cols>
  <sheetData>
    <row r="1" spans="1:11" ht="22.5" customHeight="1" x14ac:dyDescent="0.2">
      <c r="A1" s="44" t="s">
        <v>28</v>
      </c>
      <c r="B1" s="7"/>
      <c r="C1" s="7"/>
      <c r="D1" s="7"/>
      <c r="E1" s="7"/>
      <c r="F1" s="7"/>
      <c r="G1" s="7"/>
    </row>
    <row r="2" spans="1:11" ht="13.5" customHeight="1" x14ac:dyDescent="0.2"/>
    <row r="3" spans="1:11" ht="18" customHeight="1" x14ac:dyDescent="0.2">
      <c r="A3" s="165" t="s">
        <v>20</v>
      </c>
      <c r="B3" s="9" t="s">
        <v>54</v>
      </c>
      <c r="C3" s="10"/>
      <c r="D3" s="160" t="s">
        <v>18</v>
      </c>
      <c r="E3" s="9" t="s">
        <v>159</v>
      </c>
      <c r="F3" s="10"/>
      <c r="G3" s="157" t="s">
        <v>18</v>
      </c>
    </row>
    <row r="4" spans="1:11" ht="18" customHeight="1" x14ac:dyDescent="0.2">
      <c r="A4" s="166"/>
      <c r="B4" s="163">
        <v>2021</v>
      </c>
      <c r="C4" s="163">
        <v>2020</v>
      </c>
      <c r="D4" s="161"/>
      <c r="E4" s="163">
        <v>2021</v>
      </c>
      <c r="F4" s="163">
        <v>2020</v>
      </c>
      <c r="G4" s="158"/>
    </row>
    <row r="5" spans="1:11" ht="18" customHeight="1" x14ac:dyDescent="0.2">
      <c r="A5" s="166"/>
      <c r="B5" s="164"/>
      <c r="C5" s="164"/>
      <c r="D5" s="162"/>
      <c r="E5" s="164"/>
      <c r="F5" s="164"/>
      <c r="G5" s="159"/>
    </row>
    <row r="6" spans="1:11" ht="18" customHeight="1" x14ac:dyDescent="0.2">
      <c r="A6" s="167"/>
      <c r="B6" s="14" t="s">
        <v>5</v>
      </c>
      <c r="C6" s="15"/>
      <c r="D6" s="16" t="s">
        <v>6</v>
      </c>
      <c r="E6" s="9" t="s">
        <v>5</v>
      </c>
      <c r="F6" s="10"/>
      <c r="G6" s="16" t="s">
        <v>6</v>
      </c>
      <c r="H6" s="144"/>
    </row>
    <row r="7" spans="1:11" ht="15" customHeight="1" x14ac:dyDescent="0.2">
      <c r="A7" s="17"/>
      <c r="B7" s="18"/>
      <c r="C7" s="18"/>
      <c r="D7" s="18"/>
      <c r="E7" s="18"/>
      <c r="F7" s="18"/>
      <c r="G7" s="18"/>
      <c r="H7" s="2"/>
      <c r="I7" s="2"/>
      <c r="J7" s="2"/>
      <c r="K7" s="2"/>
    </row>
    <row r="8" spans="1:11" ht="18.95" customHeight="1" x14ac:dyDescent="0.2">
      <c r="A8" s="117" t="s">
        <v>7</v>
      </c>
      <c r="B8" s="48">
        <v>586189.1</v>
      </c>
      <c r="C8" s="48">
        <v>655776.82999999996</v>
      </c>
      <c r="D8" s="49">
        <f t="shared" ref="D8:D20" si="0">IF(B8/C8*100-100&lt;1000,B8/C8*100-100,"x")</f>
        <v>-10.611495682151499</v>
      </c>
      <c r="E8" s="48">
        <v>3353621.83</v>
      </c>
      <c r="F8" s="48">
        <v>3562915.9</v>
      </c>
      <c r="G8" s="49">
        <f t="shared" ref="G8:G20" si="1">IF(E8/F8*100-100&lt;1000,E8/F8*100-100,"x")</f>
        <v>-5.874235482235207</v>
      </c>
      <c r="H8" s="2"/>
      <c r="I8" s="3"/>
      <c r="J8" s="3"/>
    </row>
    <row r="9" spans="1:11" ht="18.95" customHeight="1" x14ac:dyDescent="0.2">
      <c r="A9" s="117" t="s">
        <v>8</v>
      </c>
      <c r="B9" s="48">
        <v>2408700.7799999998</v>
      </c>
      <c r="C9" s="48">
        <v>2586968.0099999998</v>
      </c>
      <c r="D9" s="49">
        <f t="shared" si="0"/>
        <v>-6.8909715663627367</v>
      </c>
      <c r="E9" s="48">
        <v>13860220.35</v>
      </c>
      <c r="F9" s="48">
        <v>13459891.17</v>
      </c>
      <c r="G9" s="49">
        <f t="shared" si="1"/>
        <v>2.9742378667390028</v>
      </c>
    </row>
    <row r="10" spans="1:11" ht="18.95" customHeight="1" x14ac:dyDescent="0.2">
      <c r="A10" s="117" t="s">
        <v>32</v>
      </c>
      <c r="B10" s="48">
        <v>308378.13</v>
      </c>
      <c r="C10" s="48">
        <v>386862.29</v>
      </c>
      <c r="D10" s="49">
        <f t="shared" si="0"/>
        <v>-20.28736375416689</v>
      </c>
      <c r="E10" s="48">
        <v>2122177.0299999998</v>
      </c>
      <c r="F10" s="48">
        <v>2389417.37</v>
      </c>
      <c r="G10" s="49">
        <f t="shared" si="1"/>
        <v>-11.184330680579265</v>
      </c>
    </row>
    <row r="11" spans="1:11" ht="18.95" customHeight="1" x14ac:dyDescent="0.2">
      <c r="A11" s="117" t="s">
        <v>9</v>
      </c>
      <c r="B11" s="48">
        <v>170383.76</v>
      </c>
      <c r="C11" s="48">
        <v>203622.1</v>
      </c>
      <c r="D11" s="49">
        <f t="shared" si="0"/>
        <v>-16.323542483846296</v>
      </c>
      <c r="E11" s="48">
        <v>897556.18</v>
      </c>
      <c r="F11" s="48">
        <v>1079827.18</v>
      </c>
      <c r="G11" s="49">
        <f t="shared" si="1"/>
        <v>-16.879645500310517</v>
      </c>
      <c r="I11" s="18"/>
      <c r="J11" s="18"/>
    </row>
    <row r="12" spans="1:11" ht="18.95" customHeight="1" x14ac:dyDescent="0.2">
      <c r="A12" s="117" t="s">
        <v>10</v>
      </c>
      <c r="B12" s="48">
        <v>291192.69</v>
      </c>
      <c r="C12" s="48">
        <v>288205.07</v>
      </c>
      <c r="D12" s="49">
        <f t="shared" si="0"/>
        <v>1.0366299246574755</v>
      </c>
      <c r="E12" s="48">
        <v>1716336.4</v>
      </c>
      <c r="F12" s="48">
        <v>1759885.02</v>
      </c>
      <c r="G12" s="49">
        <f t="shared" si="1"/>
        <v>-2.4745150680355295</v>
      </c>
    </row>
    <row r="13" spans="1:11" ht="18.95" customHeight="1" x14ac:dyDescent="0.2">
      <c r="A13" s="117" t="s">
        <v>29</v>
      </c>
      <c r="B13" s="48">
        <v>776630.06</v>
      </c>
      <c r="C13" s="48">
        <v>912271.51</v>
      </c>
      <c r="D13" s="49">
        <f t="shared" si="0"/>
        <v>-14.868539520652135</v>
      </c>
      <c r="E13" s="48">
        <v>4814503.95</v>
      </c>
      <c r="F13" s="48">
        <v>5145564.6100000003</v>
      </c>
      <c r="G13" s="49">
        <f t="shared" si="1"/>
        <v>-6.4339034701189064</v>
      </c>
    </row>
    <row r="14" spans="1:11" ht="18.95" customHeight="1" x14ac:dyDescent="0.2">
      <c r="A14" s="117" t="s">
        <v>11</v>
      </c>
      <c r="B14" s="48">
        <v>2038077.99</v>
      </c>
      <c r="C14" s="48">
        <v>2060999.58</v>
      </c>
      <c r="D14" s="49">
        <f t="shared" si="0"/>
        <v>-1.1121588874850659</v>
      </c>
      <c r="E14" s="48">
        <v>11840068.619999999</v>
      </c>
      <c r="F14" s="48">
        <v>12215668</v>
      </c>
      <c r="G14" s="49">
        <f t="shared" si="1"/>
        <v>-3.0747346768101522</v>
      </c>
    </row>
    <row r="15" spans="1:11" ht="18.95" customHeight="1" x14ac:dyDescent="0.2">
      <c r="A15" s="117" t="s">
        <v>30</v>
      </c>
      <c r="B15" s="48">
        <v>523854.87</v>
      </c>
      <c r="C15" s="48">
        <v>549828.4</v>
      </c>
      <c r="D15" s="49">
        <f t="shared" si="0"/>
        <v>-4.7239338673666253</v>
      </c>
      <c r="E15" s="48">
        <v>2954414.93</v>
      </c>
      <c r="F15" s="48">
        <v>3253378.68</v>
      </c>
      <c r="G15" s="49">
        <f t="shared" si="1"/>
        <v>-9.1893314429662354</v>
      </c>
    </row>
    <row r="16" spans="1:11" ht="18.95" customHeight="1" x14ac:dyDescent="0.2">
      <c r="A16" s="117" t="s">
        <v>12</v>
      </c>
      <c r="B16" s="48">
        <v>678739.71</v>
      </c>
      <c r="C16" s="48">
        <v>744513.18</v>
      </c>
      <c r="D16" s="49">
        <f t="shared" si="0"/>
        <v>-8.8344265443360115</v>
      </c>
      <c r="E16" s="48">
        <v>4174289.77</v>
      </c>
      <c r="F16" s="48">
        <v>4518435.09</v>
      </c>
      <c r="G16" s="49">
        <f t="shared" si="1"/>
        <v>-7.6164714806160845</v>
      </c>
    </row>
    <row r="17" spans="1:13" ht="18.95" customHeight="1" x14ac:dyDescent="0.2">
      <c r="A17" s="117" t="s">
        <v>13</v>
      </c>
      <c r="B17" s="48">
        <v>156342.74</v>
      </c>
      <c r="C17" s="48">
        <v>163494.19</v>
      </c>
      <c r="D17" s="49">
        <f t="shared" si="0"/>
        <v>-4.3741309706479541</v>
      </c>
      <c r="E17" s="48">
        <v>1032893.18</v>
      </c>
      <c r="F17" s="48">
        <v>1095508.46</v>
      </c>
      <c r="G17" s="49">
        <f t="shared" si="1"/>
        <v>-5.7156363721736909</v>
      </c>
    </row>
    <row r="18" spans="1:13" ht="18.95" customHeight="1" x14ac:dyDescent="0.2">
      <c r="A18" s="117" t="s">
        <v>31</v>
      </c>
      <c r="B18" s="48">
        <v>347196.15</v>
      </c>
      <c r="C18" s="48">
        <v>379498.19</v>
      </c>
      <c r="D18" s="49">
        <f t="shared" si="0"/>
        <v>-8.5117770917431841</v>
      </c>
      <c r="E18" s="48">
        <v>1680071.88</v>
      </c>
      <c r="F18" s="48">
        <v>1736511.3</v>
      </c>
      <c r="G18" s="49">
        <f t="shared" si="1"/>
        <v>-3.2501614011956121</v>
      </c>
    </row>
    <row r="19" spans="1:13" ht="18.95" customHeight="1" x14ac:dyDescent="0.2">
      <c r="A19" s="117" t="s">
        <v>14</v>
      </c>
      <c r="B19" s="48">
        <v>293993.44</v>
      </c>
      <c r="C19" s="48">
        <v>317913.78999999998</v>
      </c>
      <c r="D19" s="49">
        <f t="shared" si="0"/>
        <v>-7.5241624466809043</v>
      </c>
      <c r="E19" s="48">
        <v>1797733.44</v>
      </c>
      <c r="F19" s="48">
        <v>1820289.52</v>
      </c>
      <c r="G19" s="49">
        <f t="shared" si="1"/>
        <v>-1.2391479351042989</v>
      </c>
      <c r="I19" s="18"/>
      <c r="J19" s="18"/>
    </row>
    <row r="20" spans="1:13" s="4" customFormat="1" ht="18.95" customHeight="1" x14ac:dyDescent="0.2">
      <c r="A20" s="118" t="s">
        <v>139</v>
      </c>
      <c r="B20" s="58">
        <v>8579679.4199999999</v>
      </c>
      <c r="C20" s="53">
        <v>9249953.1400000006</v>
      </c>
      <c r="D20" s="51">
        <f t="shared" si="0"/>
        <v>-7.2462390874339206</v>
      </c>
      <c r="E20" s="53">
        <v>50243887.560000002</v>
      </c>
      <c r="F20" s="53">
        <v>52037292.299999997</v>
      </c>
      <c r="G20" s="51">
        <f t="shared" si="1"/>
        <v>-3.4463836620492145</v>
      </c>
      <c r="H20" s="21"/>
      <c r="I20" s="46"/>
      <c r="J20" s="2"/>
      <c r="K20" s="2"/>
      <c r="L20" s="2"/>
      <c r="M20" s="2"/>
    </row>
    <row r="21" spans="1:13" ht="18" customHeight="1" x14ac:dyDescent="0.2">
      <c r="A21" s="22"/>
      <c r="B21" s="22"/>
      <c r="C21" s="22"/>
      <c r="D21" s="33"/>
      <c r="E21" s="22"/>
      <c r="F21" s="22"/>
      <c r="G21" s="33"/>
      <c r="H21" s="22"/>
    </row>
    <row r="22" spans="1:13" ht="18" customHeight="1" x14ac:dyDescent="0.2"/>
    <row r="23" spans="1:13" ht="22.5" customHeight="1" x14ac:dyDescent="0.2">
      <c r="A23" s="44" t="s">
        <v>75</v>
      </c>
      <c r="B23" s="66"/>
      <c r="C23" s="66"/>
      <c r="D23" s="66"/>
      <c r="E23" s="66"/>
      <c r="F23" s="66"/>
      <c r="G23" s="66"/>
    </row>
    <row r="24" spans="1:13" ht="13.5" customHeight="1" x14ac:dyDescent="0.2"/>
    <row r="25" spans="1:13" ht="18" customHeight="1" x14ac:dyDescent="0.2">
      <c r="A25" s="165" t="s">
        <v>20</v>
      </c>
      <c r="B25" s="9" t="s">
        <v>54</v>
      </c>
      <c r="C25" s="10"/>
      <c r="D25" s="160" t="s">
        <v>18</v>
      </c>
      <c r="E25" s="9" t="s">
        <v>159</v>
      </c>
      <c r="F25" s="10"/>
      <c r="G25" s="157" t="s">
        <v>18</v>
      </c>
    </row>
    <row r="26" spans="1:13" ht="18" customHeight="1" x14ac:dyDescent="0.2">
      <c r="A26" s="166"/>
      <c r="B26" s="163">
        <v>2021</v>
      </c>
      <c r="C26" s="163">
        <v>2020</v>
      </c>
      <c r="D26" s="161"/>
      <c r="E26" s="163">
        <v>2021</v>
      </c>
      <c r="F26" s="163">
        <v>2020</v>
      </c>
      <c r="G26" s="158"/>
    </row>
    <row r="27" spans="1:13" ht="18" customHeight="1" x14ac:dyDescent="0.2">
      <c r="A27" s="166"/>
      <c r="B27" s="164"/>
      <c r="C27" s="164"/>
      <c r="D27" s="162"/>
      <c r="E27" s="164"/>
      <c r="F27" s="164"/>
      <c r="G27" s="159"/>
      <c r="J27" s="31"/>
    </row>
    <row r="28" spans="1:13" ht="18" customHeight="1" x14ac:dyDescent="0.2">
      <c r="A28" s="167"/>
      <c r="B28" s="168" t="s">
        <v>5</v>
      </c>
      <c r="C28" s="169"/>
      <c r="D28" s="16" t="s">
        <v>6</v>
      </c>
      <c r="E28" s="168" t="s">
        <v>5</v>
      </c>
      <c r="F28" s="169"/>
      <c r="G28" s="16" t="s">
        <v>6</v>
      </c>
      <c r="H28" s="144"/>
    </row>
    <row r="29" spans="1:13" ht="15" customHeight="1" x14ac:dyDescent="0.2">
      <c r="A29" s="17"/>
      <c r="B29" s="18"/>
      <c r="C29" s="18"/>
      <c r="D29" s="18"/>
      <c r="E29" s="18"/>
      <c r="F29" s="18"/>
      <c r="G29" s="18"/>
      <c r="H29" s="2"/>
      <c r="I29" s="2"/>
      <c r="J29" s="2"/>
      <c r="K29" s="2"/>
    </row>
    <row r="30" spans="1:13" ht="18.95" customHeight="1" x14ac:dyDescent="0.2">
      <c r="A30" s="117" t="s">
        <v>7</v>
      </c>
      <c r="B30" s="48">
        <v>43838.26</v>
      </c>
      <c r="C30" s="48">
        <v>43653.36</v>
      </c>
      <c r="D30" s="49">
        <f t="shared" ref="D30:D42" si="2">IF(B30/C30*100-100&lt;1000,B30/C30*100-100,"x")</f>
        <v>0.4235641884152983</v>
      </c>
      <c r="E30" s="48">
        <v>226112.15</v>
      </c>
      <c r="F30" s="48">
        <v>177489.93</v>
      </c>
      <c r="G30" s="49">
        <f t="shared" ref="G30:G42" si="3">IF(E30/F30*100-100&lt;1000,E30/F30*100-100,"x")</f>
        <v>27.394354147302892</v>
      </c>
    </row>
    <row r="31" spans="1:13" ht="18.95" customHeight="1" x14ac:dyDescent="0.2">
      <c r="A31" s="117" t="s">
        <v>8</v>
      </c>
      <c r="B31" s="48">
        <v>93401.02</v>
      </c>
      <c r="C31" s="48">
        <v>105632.18</v>
      </c>
      <c r="D31" s="49">
        <f t="shared" si="2"/>
        <v>-11.579009351127638</v>
      </c>
      <c r="E31" s="48">
        <v>463989.45</v>
      </c>
      <c r="F31" s="48">
        <v>434560.88</v>
      </c>
      <c r="G31" s="49">
        <f t="shared" si="3"/>
        <v>6.7720246700531277</v>
      </c>
    </row>
    <row r="32" spans="1:13" ht="18.95" customHeight="1" x14ac:dyDescent="0.2">
      <c r="A32" s="117" t="s">
        <v>32</v>
      </c>
      <c r="B32" s="50" t="s">
        <v>167</v>
      </c>
      <c r="C32" s="54">
        <v>18548.36</v>
      </c>
      <c r="D32" s="49" t="s">
        <v>168</v>
      </c>
      <c r="E32" s="50" t="s">
        <v>167</v>
      </c>
      <c r="F32" s="54">
        <v>97304.82</v>
      </c>
      <c r="G32" s="49" t="s">
        <v>168</v>
      </c>
    </row>
    <row r="33" spans="1:13" ht="18.95" customHeight="1" x14ac:dyDescent="0.2">
      <c r="A33" s="117" t="s">
        <v>9</v>
      </c>
      <c r="B33" s="48">
        <v>17757.98</v>
      </c>
      <c r="C33" s="50" t="s">
        <v>167</v>
      </c>
      <c r="D33" s="49" t="s">
        <v>168</v>
      </c>
      <c r="E33" s="48">
        <v>97464.57</v>
      </c>
      <c r="F33" s="50" t="s">
        <v>167</v>
      </c>
      <c r="G33" s="49" t="s">
        <v>168</v>
      </c>
    </row>
    <row r="34" spans="1:13" ht="18.95" customHeight="1" x14ac:dyDescent="0.2">
      <c r="A34" s="117" t="s">
        <v>10</v>
      </c>
      <c r="B34" s="48">
        <v>39535.480000000003</v>
      </c>
      <c r="C34" s="48">
        <v>32477.43</v>
      </c>
      <c r="D34" s="49">
        <f t="shared" si="2"/>
        <v>21.732169078649392</v>
      </c>
      <c r="E34" s="48">
        <v>183935.46</v>
      </c>
      <c r="F34" s="48">
        <v>151976.47</v>
      </c>
      <c r="G34" s="49">
        <f t="shared" si="3"/>
        <v>21.028906645877484</v>
      </c>
    </row>
    <row r="35" spans="1:13" ht="18.95" customHeight="1" x14ac:dyDescent="0.2">
      <c r="A35" s="117" t="s">
        <v>29</v>
      </c>
      <c r="B35" s="48">
        <v>44210.87</v>
      </c>
      <c r="C35" s="48">
        <v>50552.01</v>
      </c>
      <c r="D35" s="49">
        <f t="shared" si="2"/>
        <v>-12.543794005421347</v>
      </c>
      <c r="E35" s="48">
        <v>209570.95</v>
      </c>
      <c r="F35" s="48">
        <v>248755.67</v>
      </c>
      <c r="G35" s="49">
        <f t="shared" si="3"/>
        <v>-15.752292199007968</v>
      </c>
    </row>
    <row r="36" spans="1:13" ht="18.95" customHeight="1" x14ac:dyDescent="0.2">
      <c r="A36" s="117" t="s">
        <v>11</v>
      </c>
      <c r="B36" s="48">
        <v>155521.9</v>
      </c>
      <c r="C36" s="48">
        <v>162446.96</v>
      </c>
      <c r="D36" s="49">
        <f t="shared" si="2"/>
        <v>-4.262966816984445</v>
      </c>
      <c r="E36" s="48">
        <v>859874.5</v>
      </c>
      <c r="F36" s="48">
        <v>766499.87</v>
      </c>
      <c r="G36" s="49">
        <f t="shared" si="3"/>
        <v>12.181949880826465</v>
      </c>
    </row>
    <row r="37" spans="1:13" ht="18.95" customHeight="1" x14ac:dyDescent="0.2">
      <c r="A37" s="117" t="s">
        <v>30</v>
      </c>
      <c r="B37" s="48">
        <v>75622.09</v>
      </c>
      <c r="C37" s="48">
        <v>69020.11</v>
      </c>
      <c r="D37" s="49">
        <f t="shared" si="2"/>
        <v>9.5652991570138113</v>
      </c>
      <c r="E37" s="48">
        <v>364363.71</v>
      </c>
      <c r="F37" s="48">
        <v>374629.63</v>
      </c>
      <c r="G37" s="49">
        <f t="shared" si="3"/>
        <v>-2.740285118398134</v>
      </c>
    </row>
    <row r="38" spans="1:13" ht="18.95" customHeight="1" x14ac:dyDescent="0.2">
      <c r="A38" s="117" t="s">
        <v>12</v>
      </c>
      <c r="B38" s="48">
        <v>44401.98</v>
      </c>
      <c r="C38" s="48">
        <v>47799.9</v>
      </c>
      <c r="D38" s="49">
        <f t="shared" si="2"/>
        <v>-7.1086341184814188</v>
      </c>
      <c r="E38" s="48">
        <v>232711.01</v>
      </c>
      <c r="F38" s="48">
        <v>255466.39</v>
      </c>
      <c r="G38" s="49">
        <f t="shared" si="3"/>
        <v>-8.9073869952129456</v>
      </c>
      <c r="K38" s="50"/>
    </row>
    <row r="39" spans="1:13" ht="18.95" customHeight="1" x14ac:dyDescent="0.2">
      <c r="A39" s="117" t="s">
        <v>13</v>
      </c>
      <c r="B39" s="50" t="s">
        <v>167</v>
      </c>
      <c r="C39" s="50" t="s">
        <v>167</v>
      </c>
      <c r="D39" s="49" t="s">
        <v>168</v>
      </c>
      <c r="E39" s="50" t="s">
        <v>167</v>
      </c>
      <c r="F39" s="50" t="s">
        <v>167</v>
      </c>
      <c r="G39" s="49" t="s">
        <v>168</v>
      </c>
    </row>
    <row r="40" spans="1:13" ht="18.95" customHeight="1" x14ac:dyDescent="0.2">
      <c r="A40" s="117" t="s">
        <v>31</v>
      </c>
      <c r="B40" s="48">
        <v>30419.57</v>
      </c>
      <c r="C40" s="48">
        <v>26095.01</v>
      </c>
      <c r="D40" s="49">
        <f t="shared" si="2"/>
        <v>16.57236383507805</v>
      </c>
      <c r="E40" s="54">
        <v>139484.54999999999</v>
      </c>
      <c r="F40" s="48">
        <v>119069.36</v>
      </c>
      <c r="G40" s="49">
        <f t="shared" si="3"/>
        <v>17.145628396759662</v>
      </c>
      <c r="J40" s="50"/>
      <c r="K40" s="50"/>
    </row>
    <row r="41" spans="1:13" ht="18.95" customHeight="1" x14ac:dyDescent="0.2">
      <c r="A41" s="117" t="s">
        <v>14</v>
      </c>
      <c r="B41" s="48">
        <v>18864.080000000002</v>
      </c>
      <c r="C41" s="48">
        <v>27725.1</v>
      </c>
      <c r="D41" s="49">
        <f t="shared" si="2"/>
        <v>-31.960281477794481</v>
      </c>
      <c r="E41" s="48">
        <v>98913.65</v>
      </c>
      <c r="F41" s="48">
        <v>114943.69</v>
      </c>
      <c r="G41" s="49">
        <f t="shared" si="3"/>
        <v>-13.945993903623602</v>
      </c>
      <c r="I41" s="18"/>
      <c r="J41" s="18"/>
    </row>
    <row r="42" spans="1:13" s="4" customFormat="1" ht="18.95" customHeight="1" x14ac:dyDescent="0.2">
      <c r="A42" s="118" t="s">
        <v>140</v>
      </c>
      <c r="B42" s="58">
        <v>581256.22</v>
      </c>
      <c r="C42" s="53">
        <v>598571.56999999995</v>
      </c>
      <c r="D42" s="51">
        <f t="shared" si="2"/>
        <v>-2.8927785527802428</v>
      </c>
      <c r="E42" s="53">
        <v>2970037.37</v>
      </c>
      <c r="F42" s="53">
        <v>2802429.04</v>
      </c>
      <c r="G42" s="51">
        <f t="shared" si="3"/>
        <v>5.9808233360299425</v>
      </c>
      <c r="I42" s="46"/>
      <c r="J42" s="2"/>
      <c r="K42" s="2"/>
      <c r="L42" s="2"/>
      <c r="M42" s="2"/>
    </row>
    <row r="43" spans="1:13" x14ac:dyDescent="0.2">
      <c r="A43" s="18"/>
      <c r="B43" s="22"/>
      <c r="C43" s="22"/>
      <c r="D43" s="33"/>
      <c r="E43" s="22"/>
      <c r="F43" s="22"/>
      <c r="G43" s="33"/>
    </row>
    <row r="45" spans="1:13" x14ac:dyDescent="0.2">
      <c r="A45" s="18" t="s">
        <v>77</v>
      </c>
    </row>
  </sheetData>
  <mergeCells count="16">
    <mergeCell ref="G3:G5"/>
    <mergeCell ref="D25:D27"/>
    <mergeCell ref="G25:G27"/>
    <mergeCell ref="A3:A6"/>
    <mergeCell ref="A25:A28"/>
    <mergeCell ref="B28:C28"/>
    <mergeCell ref="E28:F28"/>
    <mergeCell ref="B26:B27"/>
    <mergeCell ref="C26:C27"/>
    <mergeCell ref="E26:E27"/>
    <mergeCell ref="F26:F27"/>
    <mergeCell ref="B4:B5"/>
    <mergeCell ref="C4:C5"/>
    <mergeCell ref="E4:E5"/>
    <mergeCell ref="F4:F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6" orientation="portrait" r:id="rId1"/>
  <headerFooter alignWithMargins="0">
    <oddFooter xml:space="preserve">&amp;C
&amp;R&amp;"MetaNormalLF-Roman,Standard"&amp;8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zoomScaleNormal="100" workbookViewId="0"/>
  </sheetViews>
  <sheetFormatPr baseColWidth="10" defaultColWidth="11.42578125" defaultRowHeight="12" x14ac:dyDescent="0.2"/>
  <cols>
    <col min="1" max="1" width="27.140625" style="1" customWidth="1"/>
    <col min="2" max="7" width="12.42578125" style="1" customWidth="1"/>
    <col min="8" max="16384" width="11.42578125" style="1"/>
  </cols>
  <sheetData>
    <row r="1" spans="1:12" ht="22.5" customHeight="1" x14ac:dyDescent="0.2">
      <c r="A1" s="44" t="s">
        <v>49</v>
      </c>
      <c r="B1" s="66"/>
      <c r="C1" s="66"/>
      <c r="D1" s="66"/>
      <c r="E1" s="66"/>
      <c r="F1" s="66"/>
      <c r="G1" s="66"/>
    </row>
    <row r="2" spans="1:12" ht="13.5" customHeight="1" x14ac:dyDescent="0.2"/>
    <row r="3" spans="1:12" ht="18" customHeight="1" x14ac:dyDescent="0.2">
      <c r="A3" s="165" t="s">
        <v>20</v>
      </c>
      <c r="B3" s="9" t="s">
        <v>54</v>
      </c>
      <c r="C3" s="10"/>
      <c r="D3" s="160" t="s">
        <v>18</v>
      </c>
      <c r="E3" s="9" t="s">
        <v>159</v>
      </c>
      <c r="F3" s="10"/>
      <c r="G3" s="157" t="s">
        <v>18</v>
      </c>
    </row>
    <row r="4" spans="1:12" ht="18" customHeight="1" x14ac:dyDescent="0.2">
      <c r="A4" s="166"/>
      <c r="B4" s="163">
        <v>2021</v>
      </c>
      <c r="C4" s="163">
        <v>2020</v>
      </c>
      <c r="D4" s="161"/>
      <c r="E4" s="163">
        <v>2021</v>
      </c>
      <c r="F4" s="163">
        <v>2020</v>
      </c>
      <c r="G4" s="158"/>
    </row>
    <row r="5" spans="1:12" ht="18" customHeight="1" x14ac:dyDescent="0.2">
      <c r="A5" s="166"/>
      <c r="B5" s="164"/>
      <c r="C5" s="164"/>
      <c r="D5" s="162"/>
      <c r="E5" s="164"/>
      <c r="F5" s="164"/>
      <c r="G5" s="159"/>
    </row>
    <row r="6" spans="1:12" ht="18" customHeight="1" x14ac:dyDescent="0.2">
      <c r="A6" s="167"/>
      <c r="B6" s="168" t="s">
        <v>5</v>
      </c>
      <c r="C6" s="169"/>
      <c r="D6" s="16" t="s">
        <v>6</v>
      </c>
      <c r="E6" s="168" t="s">
        <v>5</v>
      </c>
      <c r="F6" s="169"/>
      <c r="G6" s="16" t="s">
        <v>6</v>
      </c>
      <c r="I6" s="144"/>
    </row>
    <row r="7" spans="1:12" ht="15" customHeight="1" x14ac:dyDescent="0.2">
      <c r="A7" s="17"/>
      <c r="B7" s="18"/>
      <c r="C7" s="18"/>
      <c r="D7" s="18"/>
      <c r="E7" s="18"/>
      <c r="F7" s="18"/>
      <c r="G7" s="18"/>
      <c r="I7" s="2"/>
      <c r="J7" s="2"/>
      <c r="K7" s="2"/>
      <c r="L7" s="2"/>
    </row>
    <row r="8" spans="1:12" ht="18.95" customHeight="1" x14ac:dyDescent="0.2">
      <c r="A8" s="117" t="s">
        <v>7</v>
      </c>
      <c r="B8" s="48">
        <v>455104.76</v>
      </c>
      <c r="C8" s="48">
        <v>499567.32</v>
      </c>
      <c r="D8" s="49">
        <f t="shared" ref="D8:D20" si="0">IF(B8/C8*100-100&lt;1000,B8/C8*100-100,"x")</f>
        <v>-8.9002138890910629</v>
      </c>
      <c r="E8" s="48">
        <v>2423816.2799999998</v>
      </c>
      <c r="F8" s="48">
        <v>2677338.8199999998</v>
      </c>
      <c r="G8" s="49">
        <f t="shared" ref="G8:G20" si="1">IF(E8/F8*100-100&lt;1000,E8/F8*100-100,"x")</f>
        <v>-9.4691989712381712</v>
      </c>
    </row>
    <row r="9" spans="1:12" ht="18.95" customHeight="1" x14ac:dyDescent="0.2">
      <c r="A9" s="117" t="s">
        <v>8</v>
      </c>
      <c r="B9" s="48">
        <v>1757588.51</v>
      </c>
      <c r="C9" s="48">
        <v>1939327.02</v>
      </c>
      <c r="D9" s="49">
        <f t="shared" si="0"/>
        <v>-9.3712152785867033</v>
      </c>
      <c r="E9" s="48">
        <v>10277927.380000001</v>
      </c>
      <c r="F9" s="48">
        <v>10411915.189999999</v>
      </c>
      <c r="G9" s="49">
        <f t="shared" si="1"/>
        <v>-1.2868699711335125</v>
      </c>
    </row>
    <row r="10" spans="1:12" ht="18.95" customHeight="1" x14ac:dyDescent="0.2">
      <c r="A10" s="117" t="s">
        <v>32</v>
      </c>
      <c r="B10" s="48">
        <v>290317.53999999998</v>
      </c>
      <c r="C10" s="48">
        <v>367898.05</v>
      </c>
      <c r="D10" s="49">
        <f t="shared" si="0"/>
        <v>-21.087502366484415</v>
      </c>
      <c r="E10" s="48">
        <v>2004358.01</v>
      </c>
      <c r="F10" s="48">
        <v>2282262.94</v>
      </c>
      <c r="G10" s="49">
        <f t="shared" si="1"/>
        <v>-12.176727104020713</v>
      </c>
    </row>
    <row r="11" spans="1:12" ht="18.95" customHeight="1" x14ac:dyDescent="0.2">
      <c r="A11" s="117" t="s">
        <v>9</v>
      </c>
      <c r="B11" s="48">
        <v>164206.46</v>
      </c>
      <c r="C11" s="48">
        <v>192487.35</v>
      </c>
      <c r="D11" s="49">
        <f t="shared" si="0"/>
        <v>-14.692336924997946</v>
      </c>
      <c r="E11" s="48">
        <v>855717.46</v>
      </c>
      <c r="F11" s="48">
        <v>1027637.44</v>
      </c>
      <c r="G11" s="49">
        <f t="shared" si="1"/>
        <v>-16.729633750985172</v>
      </c>
    </row>
    <row r="12" spans="1:12" ht="18.95" customHeight="1" x14ac:dyDescent="0.2">
      <c r="A12" s="117" t="s">
        <v>10</v>
      </c>
      <c r="B12" s="48">
        <v>253620.55</v>
      </c>
      <c r="C12" s="48">
        <v>259283.1</v>
      </c>
      <c r="D12" s="49">
        <f t="shared" si="0"/>
        <v>-2.1839256010129446</v>
      </c>
      <c r="E12" s="48">
        <v>1523221.57</v>
      </c>
      <c r="F12" s="48">
        <v>1539975.77</v>
      </c>
      <c r="G12" s="49">
        <f t="shared" si="1"/>
        <v>-1.0879521825203824</v>
      </c>
    </row>
    <row r="13" spans="1:12" ht="18.95" customHeight="1" x14ac:dyDescent="0.2">
      <c r="A13" s="117" t="s">
        <v>29</v>
      </c>
      <c r="B13" s="48">
        <v>528918.61</v>
      </c>
      <c r="C13" s="48">
        <v>540449.96</v>
      </c>
      <c r="D13" s="49">
        <f t="shared" si="0"/>
        <v>-2.1336572954876374</v>
      </c>
      <c r="E13" s="48">
        <v>3091920.89</v>
      </c>
      <c r="F13" s="48">
        <v>3174267.86</v>
      </c>
      <c r="G13" s="49">
        <f t="shared" si="1"/>
        <v>-2.5942035654168052</v>
      </c>
    </row>
    <row r="14" spans="1:12" ht="18.95" customHeight="1" x14ac:dyDescent="0.2">
      <c r="A14" s="117" t="s">
        <v>11</v>
      </c>
      <c r="B14" s="48">
        <v>1761237.12</v>
      </c>
      <c r="C14" s="48">
        <v>1768631.76</v>
      </c>
      <c r="D14" s="49">
        <f t="shared" si="0"/>
        <v>-0.41809946916252727</v>
      </c>
      <c r="E14" s="48">
        <v>10171909.59</v>
      </c>
      <c r="F14" s="48">
        <v>10692342.09</v>
      </c>
      <c r="G14" s="49">
        <f t="shared" si="1"/>
        <v>-4.8673386580731801</v>
      </c>
    </row>
    <row r="15" spans="1:12" ht="18.95" customHeight="1" x14ac:dyDescent="0.2">
      <c r="A15" s="117" t="s">
        <v>30</v>
      </c>
      <c r="B15" s="48">
        <v>441000.42</v>
      </c>
      <c r="C15" s="48">
        <v>467778.67</v>
      </c>
      <c r="D15" s="49">
        <f t="shared" si="0"/>
        <v>-5.7245555895056128</v>
      </c>
      <c r="E15" s="48">
        <v>2475447.9300000002</v>
      </c>
      <c r="F15" s="48">
        <v>2705343.13</v>
      </c>
      <c r="G15" s="49">
        <f t="shared" si="1"/>
        <v>-8.4978203855419849</v>
      </c>
    </row>
    <row r="16" spans="1:12" ht="18.95" customHeight="1" x14ac:dyDescent="0.2">
      <c r="A16" s="117" t="s">
        <v>12</v>
      </c>
      <c r="B16" s="48">
        <v>614673.16</v>
      </c>
      <c r="C16" s="48">
        <v>647108.99</v>
      </c>
      <c r="D16" s="49">
        <f t="shared" si="0"/>
        <v>-5.0124214778719107</v>
      </c>
      <c r="E16" s="48">
        <v>3717727.05</v>
      </c>
      <c r="F16" s="48">
        <v>3964530.2</v>
      </c>
      <c r="G16" s="49">
        <f t="shared" si="1"/>
        <v>-6.2252811190592183</v>
      </c>
    </row>
    <row r="17" spans="1:12" ht="18.95" customHeight="1" x14ac:dyDescent="0.2">
      <c r="A17" s="117" t="s">
        <v>13</v>
      </c>
      <c r="B17" s="48">
        <v>156222.51999999999</v>
      </c>
      <c r="C17" s="48">
        <v>163314.98000000001</v>
      </c>
      <c r="D17" s="49">
        <f t="shared" si="0"/>
        <v>-4.3428104390669091</v>
      </c>
      <c r="E17" s="48">
        <v>1026734.47</v>
      </c>
      <c r="F17" s="48">
        <v>1088643.3500000001</v>
      </c>
      <c r="G17" s="49">
        <f t="shared" si="1"/>
        <v>-5.6867917302760418</v>
      </c>
    </row>
    <row r="18" spans="1:12" ht="18.95" customHeight="1" x14ac:dyDescent="0.2">
      <c r="A18" s="117" t="s">
        <v>31</v>
      </c>
      <c r="B18" s="48">
        <v>323308.13</v>
      </c>
      <c r="C18" s="48">
        <v>367662.19</v>
      </c>
      <c r="D18" s="49">
        <f t="shared" si="0"/>
        <v>-12.063807812274632</v>
      </c>
      <c r="E18" s="48">
        <v>1551292.43</v>
      </c>
      <c r="F18" s="48">
        <v>1649309.7</v>
      </c>
      <c r="G18" s="49">
        <f t="shared" si="1"/>
        <v>-5.9429269105735472</v>
      </c>
    </row>
    <row r="19" spans="1:12" ht="18.95" customHeight="1" x14ac:dyDescent="0.2">
      <c r="A19" s="117" t="s">
        <v>14</v>
      </c>
      <c r="B19" s="48">
        <v>227569.31</v>
      </c>
      <c r="C19" s="48">
        <v>262178.03999999998</v>
      </c>
      <c r="D19" s="49">
        <f t="shared" si="0"/>
        <v>-13.200468658626022</v>
      </c>
      <c r="E19" s="48">
        <v>1351472.66</v>
      </c>
      <c r="F19" s="48">
        <v>1467576.58</v>
      </c>
      <c r="G19" s="49">
        <f t="shared" si="1"/>
        <v>-7.9112682487751442</v>
      </c>
      <c r="I19" s="18"/>
    </row>
    <row r="20" spans="1:12" s="4" customFormat="1" ht="18.95" customHeight="1" x14ac:dyDescent="0.2">
      <c r="A20" s="118" t="s">
        <v>140</v>
      </c>
      <c r="B20" s="58">
        <v>6973767.0899999999</v>
      </c>
      <c r="C20" s="53">
        <v>7475687.4299999997</v>
      </c>
      <c r="D20" s="51">
        <f t="shared" si="0"/>
        <v>-6.7140359291346101</v>
      </c>
      <c r="E20" s="53">
        <v>40471545.719999999</v>
      </c>
      <c r="F20" s="53">
        <v>42681143.07</v>
      </c>
      <c r="G20" s="51">
        <f t="shared" si="1"/>
        <v>-5.1769872854063692</v>
      </c>
      <c r="I20" s="2"/>
      <c r="J20" s="2"/>
      <c r="K20" s="2"/>
      <c r="L20" s="2"/>
    </row>
    <row r="21" spans="1:12" x14ac:dyDescent="0.2">
      <c r="A21" s="22"/>
      <c r="B21" s="22"/>
      <c r="C21" s="22"/>
      <c r="D21" s="33"/>
      <c r="E21" s="22"/>
      <c r="F21" s="22"/>
      <c r="G21" s="33"/>
    </row>
  </sheetData>
  <mergeCells count="9">
    <mergeCell ref="G3:G5"/>
    <mergeCell ref="A3:A6"/>
    <mergeCell ref="B6:C6"/>
    <mergeCell ref="E6:F6"/>
    <mergeCell ref="B4:B5"/>
    <mergeCell ref="C4:C5"/>
    <mergeCell ref="E4:E5"/>
    <mergeCell ref="F4:F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8" orientation="portrait" horizontalDpi="1200" r:id="rId1"/>
  <headerFooter alignWithMargins="0">
    <oddFooter xml:space="preserve">&amp;C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Normal="100" workbookViewId="0"/>
  </sheetViews>
  <sheetFormatPr baseColWidth="10" defaultColWidth="11.42578125" defaultRowHeight="12" x14ac:dyDescent="0.2"/>
  <cols>
    <col min="1" max="1" width="26.85546875" style="1" customWidth="1"/>
    <col min="2" max="7" width="11.7109375" style="1" customWidth="1"/>
    <col min="8" max="8" width="11.42578125" style="1"/>
    <col min="9" max="14" width="9.7109375" style="1" customWidth="1"/>
    <col min="15" max="16384" width="11.42578125" style="1"/>
  </cols>
  <sheetData>
    <row r="1" spans="1:13" ht="22.5" customHeight="1" x14ac:dyDescent="0.2">
      <c r="A1" s="44" t="s">
        <v>160</v>
      </c>
      <c r="B1" s="7"/>
      <c r="C1" s="7"/>
      <c r="D1" s="7"/>
      <c r="E1" s="7"/>
      <c r="F1" s="7"/>
      <c r="G1" s="5"/>
    </row>
    <row r="2" spans="1:13" ht="22.5" customHeight="1" x14ac:dyDescent="0.2">
      <c r="A2" s="67" t="s">
        <v>21</v>
      </c>
      <c r="B2" s="67"/>
      <c r="C2" s="67"/>
      <c r="D2" s="67"/>
      <c r="E2" s="67"/>
      <c r="F2" s="67"/>
      <c r="G2" s="67"/>
    </row>
    <row r="3" spans="1:13" ht="20.100000000000001" customHeight="1" x14ac:dyDescent="0.2">
      <c r="A3" s="170" t="s">
        <v>20</v>
      </c>
      <c r="B3" s="9" t="s">
        <v>15</v>
      </c>
      <c r="C3" s="23"/>
      <c r="D3" s="23"/>
      <c r="E3" s="23"/>
      <c r="F3" s="23"/>
      <c r="G3" s="23"/>
    </row>
    <row r="4" spans="1:13" ht="20.100000000000001" customHeight="1" x14ac:dyDescent="0.2">
      <c r="A4" s="171"/>
      <c r="B4" s="24" t="s">
        <v>22</v>
      </c>
      <c r="C4" s="25"/>
      <c r="D4" s="24" t="s">
        <v>16</v>
      </c>
      <c r="E4" s="25"/>
      <c r="F4" s="24" t="s">
        <v>17</v>
      </c>
      <c r="G4" s="23"/>
    </row>
    <row r="5" spans="1:13" ht="20.100000000000001" customHeight="1" x14ac:dyDescent="0.2">
      <c r="A5" s="172"/>
      <c r="B5" s="26">
        <v>2021</v>
      </c>
      <c r="C5" s="26">
        <v>2020</v>
      </c>
      <c r="D5" s="26">
        <v>2021</v>
      </c>
      <c r="E5" s="26">
        <v>2020</v>
      </c>
      <c r="F5" s="26">
        <v>2021</v>
      </c>
      <c r="G5" s="27">
        <v>2020</v>
      </c>
      <c r="H5" s="31"/>
      <c r="I5" s="144"/>
    </row>
    <row r="6" spans="1:13" ht="15" customHeight="1" x14ac:dyDescent="0.2">
      <c r="A6" s="17"/>
      <c r="B6" s="18"/>
      <c r="C6" s="18"/>
      <c r="D6" s="18"/>
      <c r="E6" s="18"/>
      <c r="F6" s="18"/>
      <c r="G6" s="18"/>
      <c r="I6" s="2"/>
      <c r="J6" s="2"/>
      <c r="K6" s="2"/>
      <c r="L6" s="2"/>
      <c r="M6" s="2"/>
    </row>
    <row r="7" spans="1:13" ht="18.95" customHeight="1" x14ac:dyDescent="0.2">
      <c r="A7" s="117" t="s">
        <v>7</v>
      </c>
      <c r="B7" s="48">
        <v>75259.27</v>
      </c>
      <c r="C7" s="48">
        <v>84907.8</v>
      </c>
      <c r="D7" s="48">
        <v>54663.17</v>
      </c>
      <c r="E7" s="48">
        <v>70053.350000000006</v>
      </c>
      <c r="F7" s="48">
        <v>1161.9000000000001</v>
      </c>
      <c r="G7" s="48">
        <v>1248.3599999999999</v>
      </c>
      <c r="H7" s="2"/>
      <c r="I7" s="3"/>
    </row>
    <row r="8" spans="1:13" ht="18.95" customHeight="1" x14ac:dyDescent="0.2">
      <c r="A8" s="117" t="s">
        <v>8</v>
      </c>
      <c r="B8" s="48">
        <v>351343.63</v>
      </c>
      <c r="C8" s="48">
        <v>394423.95</v>
      </c>
      <c r="D8" s="48">
        <v>295550.83</v>
      </c>
      <c r="E8" s="48">
        <v>248520.82</v>
      </c>
      <c r="F8" s="48">
        <v>4217.8100000000004</v>
      </c>
      <c r="G8" s="48">
        <v>4696.22</v>
      </c>
    </row>
    <row r="9" spans="1:13" ht="18.95" customHeight="1" x14ac:dyDescent="0.2">
      <c r="A9" s="117" t="s">
        <v>32</v>
      </c>
      <c r="B9" s="48">
        <v>14413.47</v>
      </c>
      <c r="C9" s="54">
        <v>18272.13</v>
      </c>
      <c r="D9" s="54">
        <v>3460.98</v>
      </c>
      <c r="E9" s="54">
        <v>485.29</v>
      </c>
      <c r="F9" s="48">
        <v>186.14</v>
      </c>
      <c r="G9" s="48">
        <v>206.82</v>
      </c>
    </row>
    <row r="10" spans="1:13" ht="18.95" customHeight="1" x14ac:dyDescent="0.2">
      <c r="A10" s="117" t="s">
        <v>9</v>
      </c>
      <c r="B10" s="48">
        <v>2989.67</v>
      </c>
      <c r="C10" s="48">
        <v>6113.8</v>
      </c>
      <c r="D10" s="48">
        <v>2802.78</v>
      </c>
      <c r="E10" s="48">
        <v>4608.51</v>
      </c>
      <c r="F10" s="48">
        <v>384.85</v>
      </c>
      <c r="G10" s="48">
        <v>412.44</v>
      </c>
    </row>
    <row r="11" spans="1:13" ht="18.95" customHeight="1" x14ac:dyDescent="0.2">
      <c r="A11" s="117" t="s">
        <v>10</v>
      </c>
      <c r="B11" s="54">
        <v>19121.64</v>
      </c>
      <c r="C11" s="48">
        <v>10524.06</v>
      </c>
      <c r="D11" s="48">
        <v>18300.79</v>
      </c>
      <c r="E11" s="48">
        <v>18275.13</v>
      </c>
      <c r="F11" s="48">
        <v>149.71</v>
      </c>
      <c r="G11" s="48">
        <v>122.78</v>
      </c>
    </row>
    <row r="12" spans="1:13" ht="18.95" customHeight="1" x14ac:dyDescent="0.2">
      <c r="A12" s="117" t="s">
        <v>29</v>
      </c>
      <c r="B12" s="48">
        <v>160211.9</v>
      </c>
      <c r="C12" s="48">
        <v>281806.21999999997</v>
      </c>
      <c r="D12" s="48">
        <v>86886.61</v>
      </c>
      <c r="E12" s="48">
        <v>89479.5</v>
      </c>
      <c r="F12" s="48">
        <v>612.94000000000005</v>
      </c>
      <c r="G12" s="48">
        <v>535.83000000000004</v>
      </c>
    </row>
    <row r="13" spans="1:13" ht="18.95" customHeight="1" x14ac:dyDescent="0.2">
      <c r="A13" s="117" t="s">
        <v>11</v>
      </c>
      <c r="B13" s="48">
        <v>157322.32</v>
      </c>
      <c r="C13" s="48">
        <v>181323.35</v>
      </c>
      <c r="D13" s="48">
        <v>117670.62</v>
      </c>
      <c r="E13" s="48">
        <v>108940.16</v>
      </c>
      <c r="F13" s="48">
        <v>1847.93</v>
      </c>
      <c r="G13" s="48">
        <v>2104.31</v>
      </c>
    </row>
    <row r="14" spans="1:13" ht="18.95" customHeight="1" x14ac:dyDescent="0.2">
      <c r="A14" s="117" t="s">
        <v>30</v>
      </c>
      <c r="B14" s="48">
        <v>46026.01</v>
      </c>
      <c r="C14" s="48">
        <v>41454.620000000003</v>
      </c>
      <c r="D14" s="48">
        <v>36192.18</v>
      </c>
      <c r="E14" s="48">
        <v>39917.67</v>
      </c>
      <c r="F14" s="48">
        <v>636.26</v>
      </c>
      <c r="G14" s="48">
        <v>677.44</v>
      </c>
    </row>
    <row r="15" spans="1:13" ht="18.95" customHeight="1" x14ac:dyDescent="0.2">
      <c r="A15" s="117" t="s">
        <v>12</v>
      </c>
      <c r="B15" s="48">
        <v>34560.46</v>
      </c>
      <c r="C15" s="48">
        <v>51183.32</v>
      </c>
      <c r="D15" s="48">
        <v>29052.93</v>
      </c>
      <c r="E15" s="48">
        <v>45690.61</v>
      </c>
      <c r="F15" s="48">
        <v>453.16</v>
      </c>
      <c r="G15" s="48">
        <v>530.26</v>
      </c>
    </row>
    <row r="16" spans="1:13" ht="18.95" customHeight="1" x14ac:dyDescent="0.2">
      <c r="A16" s="117" t="s">
        <v>13</v>
      </c>
      <c r="B16" s="50" t="s">
        <v>167</v>
      </c>
      <c r="C16" s="50" t="s">
        <v>167</v>
      </c>
      <c r="D16" s="50" t="s">
        <v>167</v>
      </c>
      <c r="E16" s="50" t="s">
        <v>167</v>
      </c>
      <c r="F16" s="48">
        <v>120.22</v>
      </c>
      <c r="G16" s="48">
        <v>126.29</v>
      </c>
    </row>
    <row r="17" spans="1:14" ht="18.95" customHeight="1" x14ac:dyDescent="0.2">
      <c r="A17" s="117" t="s">
        <v>31</v>
      </c>
      <c r="B17" s="48">
        <v>4619.18</v>
      </c>
      <c r="C17" s="54">
        <v>3550.07</v>
      </c>
      <c r="D17" s="50" t="s">
        <v>167</v>
      </c>
      <c r="E17" s="54">
        <v>8204.7000000000007</v>
      </c>
      <c r="F17" s="48">
        <v>71.73</v>
      </c>
      <c r="G17" s="48">
        <v>81.23</v>
      </c>
    </row>
    <row r="18" spans="1:14" ht="18.95" customHeight="1" x14ac:dyDescent="0.2">
      <c r="A18" s="117" t="s">
        <v>14</v>
      </c>
      <c r="B18" s="50" t="s">
        <v>167</v>
      </c>
      <c r="C18" s="50" t="s">
        <v>167</v>
      </c>
      <c r="D18" s="50" t="s">
        <v>167</v>
      </c>
      <c r="E18" s="50" t="s">
        <v>167</v>
      </c>
      <c r="F18" s="48">
        <v>266.3</v>
      </c>
      <c r="G18" s="48">
        <v>307.67</v>
      </c>
      <c r="I18" s="18"/>
    </row>
    <row r="19" spans="1:14" s="4" customFormat="1" ht="18.95" customHeight="1" x14ac:dyDescent="0.2">
      <c r="A19" s="118" t="s">
        <v>140</v>
      </c>
      <c r="B19" s="101">
        <v>883649.93</v>
      </c>
      <c r="C19" s="102">
        <v>1091391.4099999999</v>
      </c>
      <c r="D19" s="102">
        <v>712153.45</v>
      </c>
      <c r="E19" s="102">
        <v>671824.65</v>
      </c>
      <c r="F19" s="102">
        <v>10108.950000000001</v>
      </c>
      <c r="G19" s="102">
        <v>11049.65</v>
      </c>
      <c r="I19" s="20"/>
      <c r="J19" s="20"/>
      <c r="K19" s="20"/>
      <c r="L19" s="20"/>
      <c r="M19" s="20"/>
      <c r="N19" s="20"/>
    </row>
    <row r="20" spans="1:14" ht="18" customHeight="1" x14ac:dyDescent="0.2"/>
    <row r="21" spans="1:14" ht="18" customHeight="1" x14ac:dyDescent="0.2"/>
    <row r="22" spans="1:14" ht="18" customHeight="1" x14ac:dyDescent="0.2"/>
    <row r="23" spans="1:14" ht="22.5" customHeight="1" x14ac:dyDescent="0.2">
      <c r="A23" s="44" t="s">
        <v>161</v>
      </c>
      <c r="B23" s="7"/>
      <c r="C23" s="7"/>
      <c r="D23" s="7"/>
      <c r="E23" s="7"/>
      <c r="F23" s="7"/>
      <c r="G23" s="5"/>
    </row>
    <row r="24" spans="1:14" ht="22.5" customHeight="1" x14ac:dyDescent="0.2">
      <c r="A24" s="45" t="s">
        <v>21</v>
      </c>
      <c r="B24" s="45"/>
      <c r="C24" s="45"/>
      <c r="D24" s="45"/>
      <c r="E24" s="45"/>
      <c r="F24" s="45"/>
      <c r="G24" s="45"/>
    </row>
    <row r="25" spans="1:14" ht="20.100000000000001" customHeight="1" x14ac:dyDescent="0.2">
      <c r="A25" s="170" t="s">
        <v>20</v>
      </c>
      <c r="B25" s="9" t="s">
        <v>15</v>
      </c>
      <c r="C25" s="23"/>
      <c r="D25" s="23"/>
      <c r="E25" s="23"/>
      <c r="F25" s="23"/>
      <c r="G25" s="23"/>
    </row>
    <row r="26" spans="1:14" ht="20.100000000000001" customHeight="1" x14ac:dyDescent="0.2">
      <c r="A26" s="171"/>
      <c r="B26" s="24" t="s">
        <v>22</v>
      </c>
      <c r="C26" s="25"/>
      <c r="D26" s="24" t="s">
        <v>16</v>
      </c>
      <c r="E26" s="24"/>
      <c r="F26" s="24" t="s">
        <v>17</v>
      </c>
      <c r="G26" s="24"/>
    </row>
    <row r="27" spans="1:14" ht="20.100000000000001" customHeight="1" x14ac:dyDescent="0.2">
      <c r="A27" s="172"/>
      <c r="B27" s="26">
        <v>2021</v>
      </c>
      <c r="C27" s="26">
        <v>2020</v>
      </c>
      <c r="D27" s="26">
        <v>2021</v>
      </c>
      <c r="E27" s="26">
        <v>2020</v>
      </c>
      <c r="F27" s="26">
        <v>2021</v>
      </c>
      <c r="G27" s="27">
        <v>2020</v>
      </c>
      <c r="H27" s="31"/>
      <c r="I27" s="144"/>
    </row>
    <row r="28" spans="1:14" ht="15" customHeight="1" x14ac:dyDescent="0.2">
      <c r="A28" s="17"/>
      <c r="B28" s="18"/>
      <c r="C28" s="18"/>
      <c r="D28" s="18"/>
      <c r="E28" s="18"/>
      <c r="F28" s="18"/>
      <c r="G28" s="18"/>
      <c r="I28" s="2"/>
      <c r="J28" s="2"/>
      <c r="K28" s="2"/>
      <c r="L28" s="2"/>
      <c r="M28" s="2"/>
    </row>
    <row r="29" spans="1:14" ht="18.95" customHeight="1" x14ac:dyDescent="0.2">
      <c r="A29" s="117" t="s">
        <v>7</v>
      </c>
      <c r="B29" s="48">
        <v>448710.42</v>
      </c>
      <c r="C29" s="48">
        <v>450383.51</v>
      </c>
      <c r="D29" s="48">
        <v>473630.33</v>
      </c>
      <c r="E29" s="48">
        <v>427373.36</v>
      </c>
      <c r="F29" s="48">
        <v>7464.8</v>
      </c>
      <c r="G29" s="48">
        <v>7820.21</v>
      </c>
    </row>
    <row r="30" spans="1:14" ht="18.95" customHeight="1" x14ac:dyDescent="0.2">
      <c r="A30" s="117" t="s">
        <v>8</v>
      </c>
      <c r="B30" s="48">
        <v>1791347.77</v>
      </c>
      <c r="C30" s="48">
        <v>1722932.95</v>
      </c>
      <c r="D30" s="48">
        <v>1762132.82</v>
      </c>
      <c r="E30" s="48">
        <v>1295858.6399999999</v>
      </c>
      <c r="F30" s="48">
        <v>28812.38</v>
      </c>
      <c r="G30" s="48">
        <v>29184.39</v>
      </c>
    </row>
    <row r="31" spans="1:14" ht="18.95" customHeight="1" x14ac:dyDescent="0.2">
      <c r="A31" s="117" t="s">
        <v>32</v>
      </c>
      <c r="B31" s="48">
        <v>98192.63</v>
      </c>
      <c r="C31" s="48">
        <v>78211.16</v>
      </c>
      <c r="D31" s="50" t="s">
        <v>167</v>
      </c>
      <c r="E31" s="48">
        <v>27646.89</v>
      </c>
      <c r="F31" s="48">
        <v>1478.52</v>
      </c>
      <c r="G31" s="48">
        <v>1296.3800000000001</v>
      </c>
    </row>
    <row r="32" spans="1:14" ht="18.95" customHeight="1" x14ac:dyDescent="0.2">
      <c r="A32" s="117" t="s">
        <v>9</v>
      </c>
      <c r="B32" s="48">
        <v>18564.939999999999</v>
      </c>
      <c r="C32" s="48">
        <v>29916.17</v>
      </c>
      <c r="D32" s="48">
        <v>20987.46</v>
      </c>
      <c r="E32" s="48">
        <v>19754.23</v>
      </c>
      <c r="F32" s="48">
        <v>2286.3200000000002</v>
      </c>
      <c r="G32" s="48">
        <v>2519.34</v>
      </c>
    </row>
    <row r="33" spans="1:14" ht="18.95" customHeight="1" x14ac:dyDescent="0.2">
      <c r="A33" s="117" t="s">
        <v>10</v>
      </c>
      <c r="B33" s="54">
        <v>56839.22</v>
      </c>
      <c r="C33" s="48">
        <v>52768.62</v>
      </c>
      <c r="D33" s="48">
        <v>135349.57999999999</v>
      </c>
      <c r="E33" s="48">
        <v>166219.49</v>
      </c>
      <c r="F33" s="48">
        <v>926.03</v>
      </c>
      <c r="G33" s="48">
        <v>921.14</v>
      </c>
    </row>
    <row r="34" spans="1:14" ht="18.95" customHeight="1" x14ac:dyDescent="0.2">
      <c r="A34" s="117" t="s">
        <v>29</v>
      </c>
      <c r="B34" s="48">
        <v>929573.1</v>
      </c>
      <c r="C34" s="48">
        <v>986002.93</v>
      </c>
      <c r="D34" s="48">
        <v>789633.31</v>
      </c>
      <c r="E34" s="48">
        <v>980057.19</v>
      </c>
      <c r="F34" s="48">
        <v>3376.65</v>
      </c>
      <c r="G34" s="48">
        <v>5236.63</v>
      </c>
    </row>
    <row r="35" spans="1:14" ht="18.95" customHeight="1" x14ac:dyDescent="0.2">
      <c r="A35" s="117" t="s">
        <v>11</v>
      </c>
      <c r="B35" s="48">
        <v>829372.4</v>
      </c>
      <c r="C35" s="48">
        <v>911662.5</v>
      </c>
      <c r="D35" s="48">
        <v>827206.88</v>
      </c>
      <c r="E35" s="48">
        <v>599815.88</v>
      </c>
      <c r="F35" s="48">
        <v>11579.75</v>
      </c>
      <c r="G35" s="48">
        <v>11847.53</v>
      </c>
    </row>
    <row r="36" spans="1:14" ht="18.95" customHeight="1" x14ac:dyDescent="0.2">
      <c r="A36" s="117" t="s">
        <v>30</v>
      </c>
      <c r="B36" s="48">
        <v>176256.93</v>
      </c>
      <c r="C36" s="48">
        <v>215696.63</v>
      </c>
      <c r="D36" s="48">
        <v>299126.56</v>
      </c>
      <c r="E36" s="48">
        <v>328636.15999999997</v>
      </c>
      <c r="F36" s="48">
        <v>3583.51</v>
      </c>
      <c r="G36" s="48">
        <v>3702.76</v>
      </c>
    </row>
    <row r="37" spans="1:14" ht="18.95" customHeight="1" x14ac:dyDescent="0.2">
      <c r="A37" s="117" t="s">
        <v>12</v>
      </c>
      <c r="B37" s="48">
        <v>202823.32</v>
      </c>
      <c r="C37" s="48">
        <v>198995.11</v>
      </c>
      <c r="D37" s="48">
        <v>251306.1</v>
      </c>
      <c r="E37" s="48">
        <v>351794.11</v>
      </c>
      <c r="F37" s="48">
        <v>2433.3000000000002</v>
      </c>
      <c r="G37" s="48">
        <v>3115.67</v>
      </c>
    </row>
    <row r="38" spans="1:14" ht="18.95" customHeight="1" x14ac:dyDescent="0.2">
      <c r="A38" s="117" t="s">
        <v>13</v>
      </c>
      <c r="B38" s="50" t="s">
        <v>167</v>
      </c>
      <c r="C38" s="50" t="s">
        <v>167</v>
      </c>
      <c r="D38" s="50" t="s">
        <v>167</v>
      </c>
      <c r="E38" s="50" t="s">
        <v>167</v>
      </c>
      <c r="F38" s="48">
        <v>616.57000000000005</v>
      </c>
      <c r="G38" s="48">
        <v>674.76</v>
      </c>
    </row>
    <row r="39" spans="1:14" ht="18.95" customHeight="1" x14ac:dyDescent="0.2">
      <c r="A39" s="117" t="s">
        <v>31</v>
      </c>
      <c r="B39" s="48">
        <v>25517.37</v>
      </c>
      <c r="C39" s="48">
        <v>15654.56</v>
      </c>
      <c r="D39" s="54">
        <v>102818.25</v>
      </c>
      <c r="E39" s="54">
        <v>71125.990000000005</v>
      </c>
      <c r="F39" s="54">
        <v>443.83</v>
      </c>
      <c r="G39" s="48">
        <v>421.05</v>
      </c>
    </row>
    <row r="40" spans="1:14" ht="18.95" customHeight="1" x14ac:dyDescent="0.2">
      <c r="A40" s="117" t="s">
        <v>14</v>
      </c>
      <c r="B40" s="50" t="s">
        <v>167</v>
      </c>
      <c r="C40" s="50" t="s">
        <v>167</v>
      </c>
      <c r="D40" s="48">
        <v>346341.37</v>
      </c>
      <c r="E40" s="50" t="s">
        <v>167</v>
      </c>
      <c r="F40" s="48">
        <v>1748.06</v>
      </c>
      <c r="G40" s="48">
        <v>1813.87</v>
      </c>
      <c r="I40" s="18"/>
    </row>
    <row r="41" spans="1:14" ht="18.95" customHeight="1" x14ac:dyDescent="0.2">
      <c r="A41" s="118" t="s">
        <v>139</v>
      </c>
      <c r="B41" s="101">
        <v>4680871.8899999997</v>
      </c>
      <c r="C41" s="102">
        <v>4759831.68</v>
      </c>
      <c r="D41" s="102">
        <v>5026720.2300000004</v>
      </c>
      <c r="E41" s="102">
        <v>4527763.82</v>
      </c>
      <c r="F41" s="102">
        <v>64749.72</v>
      </c>
      <c r="G41" s="102">
        <v>68553.73</v>
      </c>
      <c r="H41" s="22"/>
      <c r="I41" s="20"/>
      <c r="J41" s="20"/>
      <c r="K41" s="20"/>
      <c r="L41" s="20"/>
      <c r="M41" s="20"/>
      <c r="N41" s="20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92" orientation="portrait" horizontalDpi="1200" r:id="rId1"/>
  <headerFooter alignWithMargins="0">
    <oddFooter xml:space="preserve">&amp;C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Normal="100" workbookViewId="0"/>
  </sheetViews>
  <sheetFormatPr baseColWidth="10" defaultColWidth="11.42578125" defaultRowHeight="12" x14ac:dyDescent="0.2"/>
  <cols>
    <col min="1" max="1" width="26.85546875" style="1" customWidth="1"/>
    <col min="2" max="7" width="12.42578125" style="1" customWidth="1"/>
    <col min="8" max="8" width="11.42578125" style="1"/>
    <col min="9" max="14" width="9.7109375" style="1" customWidth="1"/>
    <col min="15" max="16384" width="11.42578125" style="1"/>
  </cols>
  <sheetData>
    <row r="1" spans="1:13" ht="22.5" customHeight="1" x14ac:dyDescent="0.2">
      <c r="A1" s="44" t="s">
        <v>162</v>
      </c>
      <c r="B1" s="7"/>
      <c r="C1" s="7"/>
      <c r="D1" s="7"/>
      <c r="E1" s="7"/>
      <c r="F1" s="7"/>
      <c r="G1" s="7"/>
    </row>
    <row r="2" spans="1:13" ht="22.5" customHeight="1" x14ac:dyDescent="0.2">
      <c r="A2" s="45" t="s">
        <v>21</v>
      </c>
      <c r="B2" s="28"/>
      <c r="C2" s="28"/>
      <c r="D2" s="28"/>
      <c r="E2" s="28"/>
      <c r="F2" s="28"/>
      <c r="G2" s="28"/>
    </row>
    <row r="3" spans="1:13" ht="20.100000000000001" customHeight="1" x14ac:dyDescent="0.2">
      <c r="A3" s="170" t="s">
        <v>20</v>
      </c>
      <c r="B3" s="9" t="s">
        <v>23</v>
      </c>
      <c r="C3" s="23"/>
      <c r="D3" s="23"/>
      <c r="E3" s="23"/>
      <c r="F3" s="23"/>
      <c r="G3" s="23"/>
    </row>
    <row r="4" spans="1:13" ht="20.100000000000001" customHeight="1" x14ac:dyDescent="0.2">
      <c r="A4" s="171"/>
      <c r="B4" s="24" t="s">
        <v>24</v>
      </c>
      <c r="C4" s="25"/>
      <c r="D4" s="24" t="s">
        <v>25</v>
      </c>
      <c r="E4" s="24"/>
      <c r="F4" s="24" t="s">
        <v>26</v>
      </c>
      <c r="G4" s="24"/>
    </row>
    <row r="5" spans="1:13" ht="20.100000000000001" customHeight="1" x14ac:dyDescent="0.2">
      <c r="A5" s="172"/>
      <c r="B5" s="26">
        <v>2021</v>
      </c>
      <c r="C5" s="26">
        <v>2020</v>
      </c>
      <c r="D5" s="26">
        <v>2021</v>
      </c>
      <c r="E5" s="26">
        <v>2020</v>
      </c>
      <c r="F5" s="26">
        <v>2021</v>
      </c>
      <c r="G5" s="27">
        <v>2020</v>
      </c>
      <c r="H5" s="31"/>
      <c r="I5" s="144"/>
    </row>
    <row r="6" spans="1:13" ht="18" customHeight="1" x14ac:dyDescent="0.2">
      <c r="A6" s="17"/>
      <c r="B6" s="18"/>
      <c r="C6" s="18"/>
      <c r="D6" s="18"/>
      <c r="E6" s="18"/>
      <c r="F6" s="18"/>
      <c r="G6" s="18"/>
      <c r="I6" s="2"/>
      <c r="J6" s="2"/>
      <c r="K6" s="2"/>
      <c r="L6" s="2"/>
      <c r="M6" s="2"/>
    </row>
    <row r="7" spans="1:13" ht="18" customHeight="1" x14ac:dyDescent="0.2">
      <c r="A7" s="117" t="s">
        <v>7</v>
      </c>
      <c r="B7" s="48">
        <v>70996.37</v>
      </c>
      <c r="C7" s="48">
        <v>82231.179999999993</v>
      </c>
      <c r="D7" s="48">
        <v>477146.29</v>
      </c>
      <c r="E7" s="48">
        <v>540655.14</v>
      </c>
      <c r="F7" s="48">
        <v>38046.44</v>
      </c>
      <c r="G7" s="48">
        <v>32890.51</v>
      </c>
      <c r="H7" s="2"/>
      <c r="I7" s="3"/>
    </row>
    <row r="8" spans="1:13" ht="18" customHeight="1" x14ac:dyDescent="0.2">
      <c r="A8" s="117" t="s">
        <v>8</v>
      </c>
      <c r="B8" s="48">
        <v>201422.22</v>
      </c>
      <c r="C8" s="48">
        <v>256058.49</v>
      </c>
      <c r="D8" s="48">
        <v>2172865.41</v>
      </c>
      <c r="E8" s="48">
        <v>2295898.58</v>
      </c>
      <c r="F8" s="48">
        <v>34413.15</v>
      </c>
      <c r="G8" s="48">
        <v>35010.94</v>
      </c>
    </row>
    <row r="9" spans="1:13" ht="18" customHeight="1" x14ac:dyDescent="0.2">
      <c r="A9" s="117" t="s">
        <v>32</v>
      </c>
      <c r="B9" s="48">
        <v>35165.919999999998</v>
      </c>
      <c r="C9" s="48">
        <v>39206.160000000003</v>
      </c>
      <c r="D9" s="48">
        <v>271087.2</v>
      </c>
      <c r="E9" s="54">
        <v>345642.12</v>
      </c>
      <c r="F9" s="48">
        <v>2125.0100000000002</v>
      </c>
      <c r="G9" s="48">
        <v>2014.01</v>
      </c>
    </row>
    <row r="10" spans="1:13" ht="18" customHeight="1" x14ac:dyDescent="0.2">
      <c r="A10" s="117" t="s">
        <v>9</v>
      </c>
      <c r="B10" s="48">
        <v>26783.09</v>
      </c>
      <c r="C10" s="48">
        <v>38709.01</v>
      </c>
      <c r="D10" s="48">
        <v>143147.92000000001</v>
      </c>
      <c r="E10" s="48">
        <v>164279.20000000001</v>
      </c>
      <c r="F10" s="48">
        <v>452.75</v>
      </c>
      <c r="G10" s="48">
        <v>633.89</v>
      </c>
    </row>
    <row r="11" spans="1:13" ht="18" customHeight="1" x14ac:dyDescent="0.2">
      <c r="A11" s="117" t="s">
        <v>10</v>
      </c>
      <c r="B11" s="48">
        <v>50130.559999999998</v>
      </c>
      <c r="C11" s="50" t="s">
        <v>167</v>
      </c>
      <c r="D11" s="48">
        <v>223099.93</v>
      </c>
      <c r="E11" s="48">
        <v>236450.17</v>
      </c>
      <c r="F11" s="48">
        <v>17962.2</v>
      </c>
      <c r="G11" s="48">
        <v>14005.2</v>
      </c>
    </row>
    <row r="12" spans="1:13" ht="18" customHeight="1" x14ac:dyDescent="0.2">
      <c r="A12" s="117" t="s">
        <v>29</v>
      </c>
      <c r="B12" s="48">
        <v>74905.38</v>
      </c>
      <c r="C12" s="48">
        <v>172386.92</v>
      </c>
      <c r="D12" s="48">
        <v>648256.75</v>
      </c>
      <c r="E12" s="48">
        <v>684956.16000000003</v>
      </c>
      <c r="F12" s="48">
        <v>53467.93</v>
      </c>
      <c r="G12" s="48">
        <v>54928.43</v>
      </c>
    </row>
    <row r="13" spans="1:13" ht="18" customHeight="1" x14ac:dyDescent="0.2">
      <c r="A13" s="117" t="s">
        <v>11</v>
      </c>
      <c r="B13" s="48">
        <v>207398.11</v>
      </c>
      <c r="C13" s="48">
        <v>247703.64</v>
      </c>
      <c r="D13" s="48">
        <v>1809595.5</v>
      </c>
      <c r="E13" s="48">
        <v>1793561.67</v>
      </c>
      <c r="F13" s="48">
        <v>21084.38</v>
      </c>
      <c r="G13" s="48">
        <v>19734.27</v>
      </c>
    </row>
    <row r="14" spans="1:13" ht="18" customHeight="1" x14ac:dyDescent="0.2">
      <c r="A14" s="117" t="s">
        <v>30</v>
      </c>
      <c r="B14" s="48">
        <v>86464.91</v>
      </c>
      <c r="C14" s="48">
        <v>84666.76</v>
      </c>
      <c r="D14" s="48">
        <v>425526.74</v>
      </c>
      <c r="E14" s="48">
        <v>450422.17</v>
      </c>
      <c r="F14" s="48">
        <v>11863.22</v>
      </c>
      <c r="G14" s="48">
        <v>14739.47</v>
      </c>
    </row>
    <row r="15" spans="1:13" ht="18" customHeight="1" x14ac:dyDescent="0.2">
      <c r="A15" s="117" t="s">
        <v>12</v>
      </c>
      <c r="B15" s="48">
        <v>70493.649999999994</v>
      </c>
      <c r="C15" s="48">
        <v>78695.009999999995</v>
      </c>
      <c r="D15" s="48">
        <v>603885.01</v>
      </c>
      <c r="E15" s="48">
        <v>660955.78</v>
      </c>
      <c r="F15" s="48">
        <v>4361.05</v>
      </c>
      <c r="G15" s="48">
        <v>4862.3900000000003</v>
      </c>
    </row>
    <row r="16" spans="1:13" ht="18" customHeight="1" x14ac:dyDescent="0.2">
      <c r="A16" s="117" t="s">
        <v>13</v>
      </c>
      <c r="B16" s="48">
        <v>1192.6199999999999</v>
      </c>
      <c r="C16" s="50" t="s">
        <v>167</v>
      </c>
      <c r="D16" s="48">
        <v>155073.74</v>
      </c>
      <c r="E16" s="48">
        <v>159913.07</v>
      </c>
      <c r="F16" s="48">
        <v>76.38</v>
      </c>
      <c r="G16" s="48">
        <v>652.21</v>
      </c>
    </row>
    <row r="17" spans="1:14" ht="18" customHeight="1" x14ac:dyDescent="0.2">
      <c r="A17" s="117" t="s">
        <v>31</v>
      </c>
      <c r="B17" s="55">
        <v>103773.92</v>
      </c>
      <c r="C17" s="48">
        <v>134921.94</v>
      </c>
      <c r="D17" s="48">
        <v>229529.61</v>
      </c>
      <c r="E17" s="48">
        <v>232831.86</v>
      </c>
      <c r="F17" s="48">
        <v>13892.62</v>
      </c>
      <c r="G17" s="48">
        <v>11744.39</v>
      </c>
    </row>
    <row r="18" spans="1:14" ht="18" customHeight="1" x14ac:dyDescent="0.2">
      <c r="A18" s="117" t="s">
        <v>14</v>
      </c>
      <c r="B18" s="55">
        <v>36981.699999999997</v>
      </c>
      <c r="C18" s="48">
        <v>45936.25</v>
      </c>
      <c r="D18" s="48">
        <v>253089.8</v>
      </c>
      <c r="E18" s="48">
        <v>268817.53000000003</v>
      </c>
      <c r="F18" s="48">
        <v>3921.94</v>
      </c>
      <c r="G18" s="48">
        <v>3160.01</v>
      </c>
      <c r="I18" s="18"/>
    </row>
    <row r="19" spans="1:14" s="4" customFormat="1" ht="18" customHeight="1" x14ac:dyDescent="0.2">
      <c r="A19" s="118" t="s">
        <v>140</v>
      </c>
      <c r="B19" s="101">
        <v>965708.45</v>
      </c>
      <c r="C19" s="102">
        <v>1221193.97</v>
      </c>
      <c r="D19" s="102">
        <v>7412303.9000000004</v>
      </c>
      <c r="E19" s="102">
        <v>7834383.4500000002</v>
      </c>
      <c r="F19" s="102">
        <v>201667.07</v>
      </c>
      <c r="G19" s="102">
        <v>194375.72</v>
      </c>
      <c r="H19" s="21"/>
      <c r="I19" s="20"/>
      <c r="J19" s="20"/>
      <c r="K19" s="20"/>
      <c r="L19" s="20"/>
      <c r="M19" s="20"/>
      <c r="N19" s="46"/>
    </row>
    <row r="20" spans="1:14" ht="18" customHeight="1" x14ac:dyDescent="0.2"/>
    <row r="21" spans="1:14" ht="18" customHeight="1" x14ac:dyDescent="0.2">
      <c r="B21" s="6"/>
    </row>
    <row r="22" spans="1:14" ht="18" customHeight="1" x14ac:dyDescent="0.2"/>
    <row r="23" spans="1:14" ht="22.5" customHeight="1" x14ac:dyDescent="0.2">
      <c r="A23" s="44" t="s">
        <v>163</v>
      </c>
      <c r="B23" s="5"/>
      <c r="C23" s="5"/>
      <c r="D23" s="5"/>
      <c r="E23" s="5"/>
      <c r="F23" s="5"/>
      <c r="G23" s="5"/>
    </row>
    <row r="24" spans="1:14" ht="22.5" customHeight="1" x14ac:dyDescent="0.2">
      <c r="A24" s="45" t="s">
        <v>21</v>
      </c>
      <c r="B24" s="5"/>
      <c r="C24" s="5"/>
      <c r="D24" s="5"/>
      <c r="E24" s="5"/>
      <c r="F24" s="5"/>
      <c r="G24" s="5"/>
    </row>
    <row r="25" spans="1:14" ht="20.100000000000001" customHeight="1" x14ac:dyDescent="0.2">
      <c r="A25" s="170" t="s">
        <v>20</v>
      </c>
      <c r="B25" s="9" t="s">
        <v>23</v>
      </c>
      <c r="C25" s="23"/>
      <c r="D25" s="23"/>
      <c r="E25" s="23"/>
      <c r="F25" s="23"/>
      <c r="G25" s="23"/>
    </row>
    <row r="26" spans="1:14" ht="20.100000000000001" customHeight="1" x14ac:dyDescent="0.2">
      <c r="A26" s="171"/>
      <c r="B26" s="24" t="s">
        <v>24</v>
      </c>
      <c r="C26" s="24"/>
      <c r="D26" s="24" t="s">
        <v>25</v>
      </c>
      <c r="E26" s="24"/>
      <c r="F26" s="24" t="s">
        <v>26</v>
      </c>
      <c r="G26" s="24"/>
    </row>
    <row r="27" spans="1:14" ht="20.100000000000001" customHeight="1" x14ac:dyDescent="0.2">
      <c r="A27" s="172"/>
      <c r="B27" s="26">
        <v>2021</v>
      </c>
      <c r="C27" s="26">
        <v>2020</v>
      </c>
      <c r="D27" s="26">
        <v>2021</v>
      </c>
      <c r="E27" s="26">
        <v>2020</v>
      </c>
      <c r="F27" s="26">
        <v>2021</v>
      </c>
      <c r="G27" s="27">
        <v>2020</v>
      </c>
      <c r="H27" s="31"/>
      <c r="I27" s="144"/>
    </row>
    <row r="28" spans="1:14" ht="18" customHeight="1" x14ac:dyDescent="0.2">
      <c r="A28" s="17"/>
      <c r="B28" s="18"/>
      <c r="C28" s="18"/>
      <c r="D28" s="19"/>
      <c r="E28" s="18"/>
      <c r="F28" s="18"/>
      <c r="G28" s="18"/>
      <c r="I28" s="2"/>
      <c r="J28" s="2"/>
      <c r="K28" s="2"/>
      <c r="L28" s="2"/>
      <c r="M28" s="2"/>
    </row>
    <row r="29" spans="1:14" ht="18" customHeight="1" x14ac:dyDescent="0.2">
      <c r="A29" s="117" t="s">
        <v>7</v>
      </c>
      <c r="B29" s="48">
        <v>376074.49</v>
      </c>
      <c r="C29" s="48">
        <v>368576.06</v>
      </c>
      <c r="D29" s="48">
        <v>2740560.51</v>
      </c>
      <c r="E29" s="48">
        <v>2958642.22</v>
      </c>
      <c r="F29" s="48">
        <v>236986.83</v>
      </c>
      <c r="G29" s="48">
        <v>235697.62</v>
      </c>
    </row>
    <row r="30" spans="1:14" ht="18" customHeight="1" x14ac:dyDescent="0.2">
      <c r="A30" s="117" t="s">
        <v>8</v>
      </c>
      <c r="B30" s="48">
        <v>1131196.1299999999</v>
      </c>
      <c r="C30" s="48">
        <v>1217301.6399999999</v>
      </c>
      <c r="D30" s="48">
        <v>12344413.85</v>
      </c>
      <c r="E30" s="48">
        <v>12018730.02</v>
      </c>
      <c r="F30" s="48">
        <v>384610.37</v>
      </c>
      <c r="G30" s="48">
        <v>223859.51</v>
      </c>
    </row>
    <row r="31" spans="1:14" ht="18" customHeight="1" x14ac:dyDescent="0.2">
      <c r="A31" s="117" t="s">
        <v>32</v>
      </c>
      <c r="B31" s="48">
        <v>184749.44</v>
      </c>
      <c r="C31" s="48">
        <v>184625.2</v>
      </c>
      <c r="D31" s="48">
        <v>1921853.93</v>
      </c>
      <c r="E31" s="48">
        <v>2187180.89</v>
      </c>
      <c r="F31" s="48">
        <v>15573.66</v>
      </c>
      <c r="G31" s="48">
        <v>17611.28</v>
      </c>
    </row>
    <row r="32" spans="1:14" ht="18" customHeight="1" x14ac:dyDescent="0.2">
      <c r="A32" s="117" t="s">
        <v>9</v>
      </c>
      <c r="B32" s="48">
        <v>153095.07</v>
      </c>
      <c r="C32" s="48">
        <v>193384.82</v>
      </c>
      <c r="D32" s="48">
        <v>739812.42</v>
      </c>
      <c r="E32" s="48">
        <v>880747.47</v>
      </c>
      <c r="F32" s="48">
        <v>4648.6899999999996</v>
      </c>
      <c r="G32" s="48">
        <v>5694.89</v>
      </c>
    </row>
    <row r="33" spans="1:14" ht="18" customHeight="1" x14ac:dyDescent="0.2">
      <c r="A33" s="117" t="s">
        <v>10</v>
      </c>
      <c r="B33" s="48">
        <v>218511.77</v>
      </c>
      <c r="C33" s="50" t="s">
        <v>167</v>
      </c>
      <c r="D33" s="48">
        <v>1386934.32</v>
      </c>
      <c r="E33" s="48">
        <v>1489479.04</v>
      </c>
      <c r="F33" s="48">
        <v>110890.31</v>
      </c>
      <c r="G33" s="48">
        <v>98388.03</v>
      </c>
    </row>
    <row r="34" spans="1:14" ht="18" customHeight="1" x14ac:dyDescent="0.2">
      <c r="A34" s="117" t="s">
        <v>29</v>
      </c>
      <c r="B34" s="48">
        <v>427173.09</v>
      </c>
      <c r="C34" s="48">
        <v>624447.87</v>
      </c>
      <c r="D34" s="48">
        <v>4058685.08</v>
      </c>
      <c r="E34" s="48">
        <v>4273025.51</v>
      </c>
      <c r="F34" s="48">
        <v>328645.78000000003</v>
      </c>
      <c r="G34" s="48">
        <v>248091.23</v>
      </c>
    </row>
    <row r="35" spans="1:14" ht="18" customHeight="1" x14ac:dyDescent="0.2">
      <c r="A35" s="117" t="s">
        <v>11</v>
      </c>
      <c r="B35" s="48">
        <v>1138043.23</v>
      </c>
      <c r="C35" s="48">
        <v>1243173.75</v>
      </c>
      <c r="D35" s="48">
        <v>10577985.630000001</v>
      </c>
      <c r="E35" s="48">
        <v>10846897.789999999</v>
      </c>
      <c r="F35" s="48">
        <v>124039.76</v>
      </c>
      <c r="G35" s="48">
        <v>125596.46</v>
      </c>
    </row>
    <row r="36" spans="1:14" ht="18" customHeight="1" x14ac:dyDescent="0.2">
      <c r="A36" s="117" t="s">
        <v>30</v>
      </c>
      <c r="B36" s="48">
        <v>482888.76</v>
      </c>
      <c r="C36" s="48">
        <v>537060.36</v>
      </c>
      <c r="D36" s="48">
        <v>2392694.56</v>
      </c>
      <c r="E36" s="48">
        <v>2621383.52</v>
      </c>
      <c r="F36" s="48">
        <v>78831.61</v>
      </c>
      <c r="G36" s="48">
        <v>94934.8</v>
      </c>
    </row>
    <row r="37" spans="1:14" ht="18" customHeight="1" x14ac:dyDescent="0.2">
      <c r="A37" s="117" t="s">
        <v>12</v>
      </c>
      <c r="B37" s="48">
        <v>411704.18</v>
      </c>
      <c r="C37" s="48">
        <v>439723.57</v>
      </c>
      <c r="D37" s="48">
        <v>3710998.46</v>
      </c>
      <c r="E37" s="48">
        <v>4020389.71</v>
      </c>
      <c r="F37" s="48">
        <v>51587.13</v>
      </c>
      <c r="G37" s="48">
        <v>58321.81</v>
      </c>
    </row>
    <row r="38" spans="1:14" ht="18" customHeight="1" x14ac:dyDescent="0.2">
      <c r="A38" s="117" t="s">
        <v>13</v>
      </c>
      <c r="B38" s="48">
        <v>6566.97</v>
      </c>
      <c r="C38" s="50" t="s">
        <v>167</v>
      </c>
      <c r="D38" s="48">
        <v>1022023.24</v>
      </c>
      <c r="E38" s="48">
        <v>1078647.03</v>
      </c>
      <c r="F38" s="48">
        <v>4302.97</v>
      </c>
      <c r="G38" s="48">
        <v>5526.64</v>
      </c>
    </row>
    <row r="39" spans="1:14" ht="18" customHeight="1" x14ac:dyDescent="0.2">
      <c r="A39" s="117" t="s">
        <v>31</v>
      </c>
      <c r="B39" s="48">
        <v>472359.24</v>
      </c>
      <c r="C39" s="48">
        <v>468303.86</v>
      </c>
      <c r="D39" s="48">
        <v>1117748.42</v>
      </c>
      <c r="E39" s="48">
        <v>1195617.57</v>
      </c>
      <c r="F39" s="48">
        <v>89964.22</v>
      </c>
      <c r="G39" s="48">
        <v>72589.87</v>
      </c>
    </row>
    <row r="40" spans="1:14" ht="18" customHeight="1" x14ac:dyDescent="0.2">
      <c r="A40" s="117" t="s">
        <v>14</v>
      </c>
      <c r="B40" s="48">
        <v>201912</v>
      </c>
      <c r="C40" s="48">
        <v>219001.7</v>
      </c>
      <c r="D40" s="48">
        <v>1560257.5</v>
      </c>
      <c r="E40" s="48">
        <v>1570899.33</v>
      </c>
      <c r="F40" s="48">
        <v>35563.94</v>
      </c>
      <c r="G40" s="48">
        <v>30388.49</v>
      </c>
      <c r="I40" s="18"/>
    </row>
    <row r="41" spans="1:14" ht="18" customHeight="1" x14ac:dyDescent="0.2">
      <c r="A41" s="118" t="s">
        <v>139</v>
      </c>
      <c r="B41" s="101">
        <v>5204274.37</v>
      </c>
      <c r="C41" s="102">
        <v>5678951.5700000003</v>
      </c>
      <c r="D41" s="102">
        <v>43573967.920000002</v>
      </c>
      <c r="E41" s="102">
        <v>45141640.100000001</v>
      </c>
      <c r="F41" s="102">
        <v>1465645.27</v>
      </c>
      <c r="G41" s="102">
        <v>1216700.6299999999</v>
      </c>
      <c r="H41" s="22"/>
      <c r="I41" s="20"/>
      <c r="J41" s="20"/>
      <c r="K41" s="20"/>
      <c r="L41" s="20"/>
      <c r="M41" s="20"/>
      <c r="N41" s="46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8" orientation="portrait" horizontalDpi="1200" r:id="rId1"/>
  <headerFooter alignWithMargins="0">
    <oddFooter xml:space="preserve">&amp;C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zoomScaleNormal="100" workbookViewId="0"/>
  </sheetViews>
  <sheetFormatPr baseColWidth="10" defaultColWidth="11.42578125" defaultRowHeight="12" x14ac:dyDescent="0.2"/>
  <cols>
    <col min="1" max="1" width="26.7109375" style="1" customWidth="1"/>
    <col min="2" max="7" width="12.28515625" style="1" customWidth="1"/>
    <col min="8" max="8" width="11.42578125" style="1"/>
    <col min="9" max="14" width="9.7109375" style="1" customWidth="1"/>
    <col min="15" max="16384" width="11.42578125" style="1"/>
  </cols>
  <sheetData>
    <row r="1" spans="1:13" ht="22.5" customHeight="1" x14ac:dyDescent="0.2">
      <c r="A1" s="44" t="s">
        <v>164</v>
      </c>
      <c r="B1" s="7"/>
      <c r="C1" s="7"/>
      <c r="D1" s="7"/>
      <c r="E1" s="7"/>
      <c r="F1" s="7"/>
      <c r="G1" s="7"/>
    </row>
    <row r="2" spans="1:13" ht="22.5" customHeight="1" x14ac:dyDescent="0.2">
      <c r="A2" s="45" t="s">
        <v>21</v>
      </c>
      <c r="B2" s="28"/>
      <c r="C2" s="28"/>
      <c r="D2" s="28"/>
      <c r="E2" s="28"/>
      <c r="F2" s="28"/>
      <c r="G2" s="28"/>
    </row>
    <row r="3" spans="1:13" ht="20.100000000000001" customHeight="1" x14ac:dyDescent="0.2">
      <c r="A3" s="170" t="s">
        <v>20</v>
      </c>
      <c r="B3" s="9" t="s">
        <v>23</v>
      </c>
      <c r="C3" s="23"/>
      <c r="D3" s="23"/>
      <c r="E3" s="23"/>
      <c r="F3" s="23"/>
      <c r="G3" s="23"/>
    </row>
    <row r="4" spans="1:13" ht="20.100000000000001" customHeight="1" x14ac:dyDescent="0.2">
      <c r="A4" s="171"/>
      <c r="B4" s="24" t="s">
        <v>24</v>
      </c>
      <c r="C4" s="25"/>
      <c r="D4" s="24" t="s">
        <v>25</v>
      </c>
      <c r="E4" s="24"/>
      <c r="F4" s="24" t="s">
        <v>26</v>
      </c>
      <c r="G4" s="24"/>
    </row>
    <row r="5" spans="1:13" ht="20.100000000000001" customHeight="1" x14ac:dyDescent="0.2">
      <c r="A5" s="172"/>
      <c r="B5" s="26">
        <v>2021</v>
      </c>
      <c r="C5" s="26">
        <v>2020</v>
      </c>
      <c r="D5" s="26">
        <v>2021</v>
      </c>
      <c r="E5" s="26">
        <v>2020</v>
      </c>
      <c r="F5" s="26">
        <v>2021</v>
      </c>
      <c r="G5" s="27">
        <v>2020</v>
      </c>
      <c r="H5" s="31"/>
      <c r="I5" s="144"/>
    </row>
    <row r="6" spans="1:13" ht="15" customHeight="1" x14ac:dyDescent="0.2">
      <c r="A6" s="17"/>
      <c r="B6" s="18"/>
      <c r="C6" s="18"/>
      <c r="D6" s="18"/>
      <c r="E6" s="18"/>
      <c r="F6" s="18"/>
      <c r="G6" s="18"/>
      <c r="I6" s="2"/>
      <c r="J6" s="2"/>
      <c r="K6" s="2"/>
      <c r="L6" s="2"/>
      <c r="M6" s="2"/>
    </row>
    <row r="7" spans="1:13" ht="18.95" customHeight="1" x14ac:dyDescent="0.2">
      <c r="A7" s="117" t="s">
        <v>7</v>
      </c>
      <c r="B7" s="48">
        <v>46586.82</v>
      </c>
      <c r="C7" s="48">
        <v>57668.52</v>
      </c>
      <c r="D7" s="48">
        <v>395319.51</v>
      </c>
      <c r="E7" s="48">
        <v>439383.53</v>
      </c>
      <c r="F7" s="48">
        <v>13198.43</v>
      </c>
      <c r="G7" s="48">
        <v>2515.27</v>
      </c>
      <c r="H7" s="2"/>
      <c r="I7" s="3"/>
    </row>
    <row r="8" spans="1:13" ht="18.95" customHeight="1" x14ac:dyDescent="0.2">
      <c r="A8" s="117" t="s">
        <v>8</v>
      </c>
      <c r="B8" s="48">
        <v>135433.67000000001</v>
      </c>
      <c r="C8" s="48">
        <v>189645.5</v>
      </c>
      <c r="D8" s="48">
        <v>1612322.66</v>
      </c>
      <c r="E8" s="48">
        <v>1735140.52</v>
      </c>
      <c r="F8" s="48">
        <v>9832.18</v>
      </c>
      <c r="G8" s="48">
        <v>14541</v>
      </c>
    </row>
    <row r="9" spans="1:13" ht="18.95" customHeight="1" x14ac:dyDescent="0.2">
      <c r="A9" s="117" t="s">
        <v>32</v>
      </c>
      <c r="B9" s="48">
        <v>28911.81</v>
      </c>
      <c r="C9" s="50" t="s">
        <v>167</v>
      </c>
      <c r="D9" s="48">
        <v>259560.11</v>
      </c>
      <c r="E9" s="54">
        <v>336171.24</v>
      </c>
      <c r="F9" s="48">
        <v>1845.62</v>
      </c>
      <c r="G9" s="48">
        <v>1918.03</v>
      </c>
    </row>
    <row r="10" spans="1:13" ht="18.95" customHeight="1" x14ac:dyDescent="0.2">
      <c r="A10" s="117" t="s">
        <v>9</v>
      </c>
      <c r="B10" s="48">
        <v>26432.23</v>
      </c>
      <c r="C10" s="48">
        <v>36492.53</v>
      </c>
      <c r="D10" s="48">
        <v>137326.54</v>
      </c>
      <c r="E10" s="48">
        <v>155428.4</v>
      </c>
      <c r="F10" s="48">
        <v>447.69</v>
      </c>
      <c r="G10" s="48">
        <v>566.41999999999996</v>
      </c>
    </row>
    <row r="11" spans="1:13" ht="18.95" customHeight="1" x14ac:dyDescent="0.2">
      <c r="A11" s="117" t="s">
        <v>10</v>
      </c>
      <c r="B11" s="48">
        <v>40635.47</v>
      </c>
      <c r="C11" s="48">
        <v>33837.17</v>
      </c>
      <c r="D11" s="48">
        <v>199578.9</v>
      </c>
      <c r="E11" s="48">
        <v>215379.6</v>
      </c>
      <c r="F11" s="48">
        <v>13406.18</v>
      </c>
      <c r="G11" s="48">
        <v>10066.33</v>
      </c>
    </row>
    <row r="12" spans="1:13" ht="18.95" customHeight="1" x14ac:dyDescent="0.2">
      <c r="A12" s="117" t="s">
        <v>29</v>
      </c>
      <c r="B12" s="48">
        <v>52086.46</v>
      </c>
      <c r="C12" s="48">
        <v>60883.41</v>
      </c>
      <c r="D12" s="48">
        <v>473689.68</v>
      </c>
      <c r="E12" s="48">
        <v>476974.23</v>
      </c>
      <c r="F12" s="48">
        <v>3142.47</v>
      </c>
      <c r="G12" s="48">
        <v>2592.3200000000002</v>
      </c>
    </row>
    <row r="13" spans="1:13" ht="18.95" customHeight="1" x14ac:dyDescent="0.2">
      <c r="A13" s="117" t="s">
        <v>11</v>
      </c>
      <c r="B13" s="48">
        <v>179970.8</v>
      </c>
      <c r="C13" s="48">
        <v>189884.54</v>
      </c>
      <c r="D13" s="48">
        <v>1563215.39</v>
      </c>
      <c r="E13" s="48">
        <v>1561706.35</v>
      </c>
      <c r="F13" s="48">
        <v>18050.93</v>
      </c>
      <c r="G13" s="48">
        <v>17040.87</v>
      </c>
    </row>
    <row r="14" spans="1:13" ht="18.95" customHeight="1" x14ac:dyDescent="0.2">
      <c r="A14" s="117" t="s">
        <v>30</v>
      </c>
      <c r="B14" s="48">
        <v>62713.33</v>
      </c>
      <c r="C14" s="48">
        <v>62031.519999999997</v>
      </c>
      <c r="D14" s="48">
        <v>373660.34</v>
      </c>
      <c r="E14" s="48">
        <v>400953.81</v>
      </c>
      <c r="F14" s="48">
        <v>4626.75</v>
      </c>
      <c r="G14" s="48">
        <v>4793.34</v>
      </c>
    </row>
    <row r="15" spans="1:13" ht="18.95" customHeight="1" x14ac:dyDescent="0.2">
      <c r="A15" s="117" t="s">
        <v>12</v>
      </c>
      <c r="B15" s="48">
        <v>64702.43</v>
      </c>
      <c r="C15" s="48">
        <v>71385.58</v>
      </c>
      <c r="D15" s="48">
        <v>545799.02</v>
      </c>
      <c r="E15" s="48">
        <v>571572.06999999995</v>
      </c>
      <c r="F15" s="48">
        <v>4171.71</v>
      </c>
      <c r="G15" s="48">
        <v>4151.34</v>
      </c>
    </row>
    <row r="16" spans="1:13" ht="18.95" customHeight="1" x14ac:dyDescent="0.2">
      <c r="A16" s="117" t="s">
        <v>13</v>
      </c>
      <c r="B16" s="48">
        <v>1183.4100000000001</v>
      </c>
      <c r="C16" s="50" t="s">
        <v>167</v>
      </c>
      <c r="D16" s="48">
        <v>154963.93</v>
      </c>
      <c r="E16" s="48">
        <v>159750.39000000001</v>
      </c>
      <c r="F16" s="48">
        <v>75.180000000000007</v>
      </c>
      <c r="G16" s="48">
        <v>648.71</v>
      </c>
    </row>
    <row r="17" spans="1:14" ht="18.95" customHeight="1" x14ac:dyDescent="0.2">
      <c r="A17" s="117" t="s">
        <v>31</v>
      </c>
      <c r="B17" s="55">
        <v>103497.93</v>
      </c>
      <c r="C17" s="48">
        <v>134631.04999999999</v>
      </c>
      <c r="D17" s="48">
        <v>211267.93</v>
      </c>
      <c r="E17" s="48">
        <v>224842.5</v>
      </c>
      <c r="F17" s="48">
        <v>8542.27</v>
      </c>
      <c r="G17" s="48">
        <v>8188.64</v>
      </c>
    </row>
    <row r="18" spans="1:14" ht="18.95" customHeight="1" x14ac:dyDescent="0.2">
      <c r="A18" s="117" t="s">
        <v>14</v>
      </c>
      <c r="B18" s="55">
        <v>22662.29</v>
      </c>
      <c r="C18" s="48">
        <v>31140.78</v>
      </c>
      <c r="D18" s="48">
        <v>203108.58</v>
      </c>
      <c r="E18" s="48">
        <v>228942.34</v>
      </c>
      <c r="F18" s="48">
        <v>1798.44</v>
      </c>
      <c r="G18" s="48">
        <v>2094.92</v>
      </c>
      <c r="I18" s="18"/>
    </row>
    <row r="19" spans="1:14" s="4" customFormat="1" ht="18.95" customHeight="1" x14ac:dyDescent="0.2">
      <c r="A19" s="118" t="s">
        <v>140</v>
      </c>
      <c r="B19" s="101">
        <v>764816.65</v>
      </c>
      <c r="C19" s="102">
        <v>900325.26</v>
      </c>
      <c r="D19" s="102">
        <v>6129812.5899999999</v>
      </c>
      <c r="E19" s="102">
        <v>6506244.9800000004</v>
      </c>
      <c r="F19" s="102">
        <v>79137.850000000006</v>
      </c>
      <c r="G19" s="102">
        <v>69117.19</v>
      </c>
      <c r="H19" s="21"/>
      <c r="I19" s="20"/>
      <c r="J19" s="20"/>
      <c r="K19" s="20"/>
      <c r="L19" s="20"/>
      <c r="M19" s="20"/>
      <c r="N19" s="46"/>
    </row>
    <row r="20" spans="1:14" ht="18" customHeight="1" x14ac:dyDescent="0.2">
      <c r="B20" s="2"/>
      <c r="C20" s="2"/>
    </row>
    <row r="21" spans="1:14" ht="18" customHeight="1" x14ac:dyDescent="0.2">
      <c r="B21" s="6"/>
    </row>
    <row r="22" spans="1:14" ht="18" customHeight="1" x14ac:dyDescent="0.2"/>
    <row r="23" spans="1:14" ht="22.5" customHeight="1" x14ac:dyDescent="0.2">
      <c r="A23" s="44" t="s">
        <v>165</v>
      </c>
      <c r="B23" s="5"/>
      <c r="C23" s="5"/>
      <c r="D23" s="5"/>
      <c r="E23" s="5"/>
      <c r="F23" s="5"/>
      <c r="G23" s="5"/>
    </row>
    <row r="24" spans="1:14" ht="22.5" customHeight="1" x14ac:dyDescent="0.2">
      <c r="A24" s="45" t="s">
        <v>21</v>
      </c>
      <c r="B24" s="5"/>
      <c r="C24" s="5"/>
      <c r="D24" s="5"/>
      <c r="E24" s="5"/>
      <c r="F24" s="5"/>
      <c r="G24" s="5"/>
    </row>
    <row r="25" spans="1:14" ht="20.100000000000001" customHeight="1" x14ac:dyDescent="0.2">
      <c r="A25" s="170" t="s">
        <v>20</v>
      </c>
      <c r="B25" s="9" t="s">
        <v>23</v>
      </c>
      <c r="C25" s="23"/>
      <c r="D25" s="23"/>
      <c r="E25" s="23"/>
      <c r="F25" s="23"/>
      <c r="G25" s="23"/>
    </row>
    <row r="26" spans="1:14" ht="20.100000000000001" customHeight="1" x14ac:dyDescent="0.2">
      <c r="A26" s="171"/>
      <c r="B26" s="24" t="s">
        <v>24</v>
      </c>
      <c r="C26" s="24"/>
      <c r="D26" s="24" t="s">
        <v>25</v>
      </c>
      <c r="E26" s="24"/>
      <c r="F26" s="24" t="s">
        <v>26</v>
      </c>
      <c r="G26" s="24"/>
    </row>
    <row r="27" spans="1:14" ht="20.100000000000001" customHeight="1" x14ac:dyDescent="0.2">
      <c r="A27" s="172"/>
      <c r="B27" s="26">
        <v>2021</v>
      </c>
      <c r="C27" s="26">
        <v>2020</v>
      </c>
      <c r="D27" s="26">
        <v>2021</v>
      </c>
      <c r="E27" s="26">
        <v>2020</v>
      </c>
      <c r="F27" s="26">
        <v>2021</v>
      </c>
      <c r="G27" s="27">
        <v>2020</v>
      </c>
      <c r="H27" s="31"/>
      <c r="I27" s="144"/>
    </row>
    <row r="28" spans="1:14" ht="15" customHeight="1" x14ac:dyDescent="0.2">
      <c r="A28" s="17"/>
      <c r="B28" s="18"/>
      <c r="C28" s="18"/>
      <c r="D28" s="19"/>
      <c r="E28" s="18"/>
      <c r="F28" s="18"/>
      <c r="G28" s="18"/>
      <c r="I28" s="2"/>
      <c r="J28" s="2"/>
      <c r="K28" s="2"/>
      <c r="L28" s="2"/>
      <c r="M28" s="2"/>
    </row>
    <row r="29" spans="1:14" ht="18.95" customHeight="1" x14ac:dyDescent="0.2">
      <c r="A29" s="117" t="s">
        <v>7</v>
      </c>
      <c r="B29" s="48">
        <v>225794.74</v>
      </c>
      <c r="C29" s="48">
        <v>251910.74</v>
      </c>
      <c r="D29" s="48">
        <v>2139781.38</v>
      </c>
      <c r="E29" s="48">
        <v>2382945.4900000002</v>
      </c>
      <c r="F29" s="48">
        <v>58240.160000000003</v>
      </c>
      <c r="G29" s="48">
        <v>42482.59</v>
      </c>
    </row>
    <row r="30" spans="1:14" ht="18.95" customHeight="1" x14ac:dyDescent="0.2">
      <c r="A30" s="117" t="s">
        <v>8</v>
      </c>
      <c r="B30" s="48">
        <v>724656.17</v>
      </c>
      <c r="C30" s="48">
        <v>856709.57</v>
      </c>
      <c r="D30" s="48">
        <v>9392967.9000000004</v>
      </c>
      <c r="E30" s="48">
        <v>9431412.5600000005</v>
      </c>
      <c r="F30" s="48">
        <v>160303.31</v>
      </c>
      <c r="G30" s="48">
        <v>123793.06</v>
      </c>
    </row>
    <row r="31" spans="1:14" ht="18.95" customHeight="1" x14ac:dyDescent="0.2">
      <c r="A31" s="117" t="s">
        <v>32</v>
      </c>
      <c r="B31" s="48">
        <v>141266.54999999999</v>
      </c>
      <c r="C31" s="48">
        <v>157359.16</v>
      </c>
      <c r="D31" s="48">
        <v>1848630.05</v>
      </c>
      <c r="E31" s="48">
        <v>2110852.36</v>
      </c>
      <c r="F31" s="48">
        <v>14461.41</v>
      </c>
      <c r="G31" s="48">
        <v>14051.42</v>
      </c>
    </row>
    <row r="32" spans="1:14" ht="18.95" customHeight="1" x14ac:dyDescent="0.2">
      <c r="A32" s="117" t="s">
        <v>9</v>
      </c>
      <c r="B32" s="48">
        <v>144514.57999999999</v>
      </c>
      <c r="C32" s="48">
        <v>184273.85</v>
      </c>
      <c r="D32" s="48">
        <v>706652.25</v>
      </c>
      <c r="E32" s="48">
        <v>837807.64</v>
      </c>
      <c r="F32" s="48">
        <v>4550.63</v>
      </c>
      <c r="G32" s="48">
        <v>5555.95</v>
      </c>
    </row>
    <row r="33" spans="1:14" ht="18.95" customHeight="1" x14ac:dyDescent="0.2">
      <c r="A33" s="117" t="s">
        <v>10</v>
      </c>
      <c r="B33" s="48">
        <v>193147.06</v>
      </c>
      <c r="C33" s="48">
        <v>153763.75</v>
      </c>
      <c r="D33" s="48">
        <v>1248635.56</v>
      </c>
      <c r="E33" s="48">
        <v>1312776.54</v>
      </c>
      <c r="F33" s="48">
        <v>81438.95</v>
      </c>
      <c r="G33" s="48">
        <v>73435.48</v>
      </c>
    </row>
    <row r="34" spans="1:14" ht="18.95" customHeight="1" x14ac:dyDescent="0.2">
      <c r="A34" s="117" t="s">
        <v>29</v>
      </c>
      <c r="B34" s="48">
        <v>261657.5</v>
      </c>
      <c r="C34" s="48">
        <v>298196.43</v>
      </c>
      <c r="D34" s="48">
        <v>2794626.92</v>
      </c>
      <c r="E34" s="48">
        <v>2842592.74</v>
      </c>
      <c r="F34" s="48">
        <v>35636.47</v>
      </c>
      <c r="G34" s="48">
        <v>33478.69</v>
      </c>
    </row>
    <row r="35" spans="1:14" ht="18.95" customHeight="1" x14ac:dyDescent="0.2">
      <c r="A35" s="117" t="s">
        <v>11</v>
      </c>
      <c r="B35" s="48">
        <v>953957.81</v>
      </c>
      <c r="C35" s="48">
        <v>933620.89</v>
      </c>
      <c r="D35" s="48">
        <v>9108109.6799999997</v>
      </c>
      <c r="E35" s="48">
        <v>9645299.1799999997</v>
      </c>
      <c r="F35" s="48">
        <v>109842.1</v>
      </c>
      <c r="G35" s="48">
        <v>113422.02</v>
      </c>
    </row>
    <row r="36" spans="1:14" ht="18.95" customHeight="1" x14ac:dyDescent="0.2">
      <c r="A36" s="117" t="s">
        <v>30</v>
      </c>
      <c r="B36" s="48">
        <v>325020.7</v>
      </c>
      <c r="C36" s="48">
        <v>347069.49</v>
      </c>
      <c r="D36" s="48">
        <v>2107145.16</v>
      </c>
      <c r="E36" s="48">
        <v>2326446.36</v>
      </c>
      <c r="F36" s="48">
        <v>43282.07</v>
      </c>
      <c r="G36" s="48">
        <v>31827.279999999999</v>
      </c>
    </row>
    <row r="37" spans="1:14" ht="18.95" customHeight="1" x14ac:dyDescent="0.2">
      <c r="A37" s="117" t="s">
        <v>12</v>
      </c>
      <c r="B37" s="48">
        <v>376084.51</v>
      </c>
      <c r="C37" s="48">
        <v>411837.17</v>
      </c>
      <c r="D37" s="48">
        <v>3292065.66</v>
      </c>
      <c r="E37" s="48">
        <v>3512734.55</v>
      </c>
      <c r="F37" s="48">
        <v>49576.88</v>
      </c>
      <c r="G37" s="48">
        <v>39958.480000000003</v>
      </c>
    </row>
    <row r="38" spans="1:14" ht="18.95" customHeight="1" x14ac:dyDescent="0.2">
      <c r="A38" s="117" t="s">
        <v>13</v>
      </c>
      <c r="B38" s="48">
        <v>6522.08</v>
      </c>
      <c r="C38" s="50" t="s">
        <v>167</v>
      </c>
      <c r="D38" s="48">
        <v>1015927.12</v>
      </c>
      <c r="E38" s="48">
        <v>1071864.75</v>
      </c>
      <c r="F38" s="48">
        <v>4285.2700000000004</v>
      </c>
      <c r="G38" s="48">
        <v>5497.04</v>
      </c>
    </row>
    <row r="39" spans="1:14" ht="18.95" customHeight="1" x14ac:dyDescent="0.2">
      <c r="A39" s="117" t="s">
        <v>31</v>
      </c>
      <c r="B39" s="48">
        <v>467134.82</v>
      </c>
      <c r="C39" s="48">
        <v>467422.96</v>
      </c>
      <c r="D39" s="48">
        <v>1038650.13</v>
      </c>
      <c r="E39" s="48">
        <v>1136460.8700000001</v>
      </c>
      <c r="F39" s="48">
        <v>45507.48</v>
      </c>
      <c r="G39" s="48">
        <v>45425.87</v>
      </c>
    </row>
    <row r="40" spans="1:14" ht="18.95" customHeight="1" x14ac:dyDescent="0.2">
      <c r="A40" s="117" t="s">
        <v>14</v>
      </c>
      <c r="B40" s="48">
        <v>122236.38</v>
      </c>
      <c r="C40" s="50" t="s">
        <v>167</v>
      </c>
      <c r="D40" s="48">
        <v>1210526.92</v>
      </c>
      <c r="E40" s="48">
        <v>1306546.45</v>
      </c>
      <c r="F40" s="48">
        <v>18709.36</v>
      </c>
      <c r="G40" s="48">
        <v>18588.82</v>
      </c>
      <c r="I40" s="18"/>
    </row>
    <row r="41" spans="1:14" ht="18.95" customHeight="1" x14ac:dyDescent="0.2">
      <c r="A41" s="118" t="s">
        <v>139</v>
      </c>
      <c r="B41" s="101">
        <v>3941992.9</v>
      </c>
      <c r="C41" s="102">
        <v>4215886.88</v>
      </c>
      <c r="D41" s="102">
        <v>35903718.729999997</v>
      </c>
      <c r="E41" s="102">
        <v>37917739.490000002</v>
      </c>
      <c r="F41" s="102">
        <v>625834.09</v>
      </c>
      <c r="G41" s="102">
        <v>547516.69999999995</v>
      </c>
      <c r="H41" s="22"/>
      <c r="I41" s="20"/>
      <c r="J41" s="20"/>
      <c r="K41" s="20"/>
      <c r="L41" s="20"/>
      <c r="M41" s="20"/>
      <c r="N41" s="46"/>
    </row>
    <row r="42" spans="1:14" x14ac:dyDescent="0.2">
      <c r="B42" s="2"/>
      <c r="C42" s="2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9" orientation="portrait" horizontalDpi="1200" r:id="rId1"/>
  <headerFooter alignWithMargins="0">
    <oddFooter xml:space="preserve">&amp;C
&amp;R&amp;"MetaNormalLF-Roman,Standard"&amp;8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zoomScaleNormal="100" workbookViewId="0"/>
  </sheetViews>
  <sheetFormatPr baseColWidth="10" defaultColWidth="11.42578125" defaultRowHeight="12" x14ac:dyDescent="0.2"/>
  <cols>
    <col min="1" max="1" width="26.7109375" style="84" customWidth="1"/>
    <col min="2" max="6" width="18.7109375" style="84" customWidth="1"/>
    <col min="7" max="7" width="9.7109375" style="84" customWidth="1"/>
    <col min="8" max="12" width="9.7109375" style="1" customWidth="1"/>
    <col min="13" max="16384" width="11.42578125" style="84"/>
  </cols>
  <sheetData>
    <row r="1" spans="1:12" ht="22.5" customHeight="1" x14ac:dyDescent="0.2">
      <c r="A1" s="82" t="s">
        <v>117</v>
      </c>
      <c r="B1" s="83"/>
      <c r="C1" s="83"/>
      <c r="D1" s="83"/>
      <c r="E1" s="83"/>
    </row>
    <row r="2" spans="1:12" ht="22.5" customHeight="1" x14ac:dyDescent="0.2">
      <c r="A2" s="85" t="s">
        <v>21</v>
      </c>
      <c r="B2" s="86"/>
      <c r="C2" s="86"/>
      <c r="D2" s="86"/>
      <c r="E2" s="86"/>
      <c r="F2" s="87"/>
    </row>
    <row r="3" spans="1:12" ht="20.100000000000001" customHeight="1" x14ac:dyDescent="0.2">
      <c r="A3" s="173" t="s">
        <v>20</v>
      </c>
      <c r="B3" s="88" t="s">
        <v>38</v>
      </c>
      <c r="C3" s="88" t="s">
        <v>118</v>
      </c>
      <c r="D3" s="88" t="s">
        <v>119</v>
      </c>
      <c r="E3" s="88" t="s">
        <v>120</v>
      </c>
      <c r="F3" s="89" t="s">
        <v>38</v>
      </c>
      <c r="G3" s="90"/>
    </row>
    <row r="4" spans="1:12" ht="20.100000000000001" customHeight="1" x14ac:dyDescent="0.2">
      <c r="A4" s="174"/>
      <c r="B4" s="175" t="s">
        <v>54</v>
      </c>
      <c r="C4" s="176"/>
      <c r="D4" s="176"/>
      <c r="E4" s="177"/>
      <c r="F4" s="91" t="s">
        <v>159</v>
      </c>
    </row>
    <row r="5" spans="1:12" ht="20.100000000000001" customHeight="1" x14ac:dyDescent="0.2">
      <c r="A5" s="172"/>
      <c r="B5" s="103">
        <v>2021</v>
      </c>
      <c r="C5" s="104"/>
      <c r="D5" s="104"/>
      <c r="E5" s="104"/>
      <c r="F5" s="104"/>
      <c r="H5" s="144"/>
    </row>
    <row r="6" spans="1:12" ht="15" customHeight="1" x14ac:dyDescent="0.2">
      <c r="A6" s="92"/>
      <c r="B6" s="93"/>
      <c r="C6" s="93"/>
      <c r="D6" s="93"/>
      <c r="E6" s="93"/>
      <c r="H6" s="2"/>
      <c r="I6" s="2"/>
      <c r="J6" s="2"/>
      <c r="K6" s="2"/>
      <c r="L6" s="2"/>
    </row>
    <row r="7" spans="1:12" ht="18.95" customHeight="1" x14ac:dyDescent="0.2">
      <c r="A7" s="117" t="s">
        <v>7</v>
      </c>
      <c r="B7" s="94">
        <v>586189.1</v>
      </c>
      <c r="C7" s="94">
        <v>541587.87</v>
      </c>
      <c r="D7" s="48">
        <v>2516.62</v>
      </c>
      <c r="E7" s="48">
        <v>42084.61</v>
      </c>
      <c r="F7" s="94">
        <v>3353621.83</v>
      </c>
      <c r="G7" s="95"/>
      <c r="H7" s="3"/>
    </row>
    <row r="8" spans="1:12" ht="18.95" customHeight="1" x14ac:dyDescent="0.2">
      <c r="A8" s="117" t="s">
        <v>8</v>
      </c>
      <c r="B8" s="94">
        <v>2408700.7799999998</v>
      </c>
      <c r="C8" s="94">
        <v>2157969.4900000002</v>
      </c>
      <c r="D8" s="94">
        <v>245333.89</v>
      </c>
      <c r="E8" s="94">
        <v>5397.4</v>
      </c>
      <c r="F8" s="94">
        <v>13860220.35</v>
      </c>
    </row>
    <row r="9" spans="1:12" ht="18.95" customHeight="1" x14ac:dyDescent="0.2">
      <c r="A9" s="117" t="s">
        <v>32</v>
      </c>
      <c r="B9" s="94">
        <v>308378.13</v>
      </c>
      <c r="C9" s="94">
        <v>295636.88</v>
      </c>
      <c r="D9" s="94">
        <v>3850.23</v>
      </c>
      <c r="E9" s="94">
        <v>8891.02</v>
      </c>
      <c r="F9" s="94">
        <v>2122177.0299999998</v>
      </c>
    </row>
    <row r="10" spans="1:12" ht="18.95" customHeight="1" x14ac:dyDescent="0.2">
      <c r="A10" s="117" t="s">
        <v>9</v>
      </c>
      <c r="B10" s="94">
        <v>170383.76</v>
      </c>
      <c r="C10" s="94">
        <v>119590.45</v>
      </c>
      <c r="D10" s="94">
        <v>49663.85</v>
      </c>
      <c r="E10" s="94">
        <v>1129.46</v>
      </c>
      <c r="F10" s="94">
        <v>897556.18</v>
      </c>
    </row>
    <row r="11" spans="1:12" ht="18.95" customHeight="1" x14ac:dyDescent="0.2">
      <c r="A11" s="117" t="s">
        <v>10</v>
      </c>
      <c r="B11" s="94">
        <v>291192.69</v>
      </c>
      <c r="C11" s="94">
        <v>280354.88</v>
      </c>
      <c r="D11" s="50" t="s">
        <v>167</v>
      </c>
      <c r="E11" s="50" t="s">
        <v>167</v>
      </c>
      <c r="F11" s="94">
        <v>1716336.4</v>
      </c>
    </row>
    <row r="12" spans="1:12" ht="18.95" customHeight="1" x14ac:dyDescent="0.2">
      <c r="A12" s="117" t="s">
        <v>29</v>
      </c>
      <c r="B12" s="94">
        <v>776630.06</v>
      </c>
      <c r="C12" s="94">
        <v>741068.05</v>
      </c>
      <c r="D12" s="54">
        <v>29364.81</v>
      </c>
      <c r="E12" s="54">
        <v>6197.2</v>
      </c>
      <c r="F12" s="94">
        <v>4814503.95</v>
      </c>
    </row>
    <row r="13" spans="1:12" ht="18.95" customHeight="1" x14ac:dyDescent="0.2">
      <c r="A13" s="117" t="s">
        <v>11</v>
      </c>
      <c r="B13" s="94">
        <v>2038077.99</v>
      </c>
      <c r="C13" s="94">
        <v>1781748.66</v>
      </c>
      <c r="D13" s="94">
        <v>25028.44</v>
      </c>
      <c r="E13" s="94">
        <v>231300.89</v>
      </c>
      <c r="F13" s="94">
        <v>11840068.619999999</v>
      </c>
    </row>
    <row r="14" spans="1:12" ht="18.95" customHeight="1" x14ac:dyDescent="0.2">
      <c r="A14" s="117" t="s">
        <v>30</v>
      </c>
      <c r="B14" s="94">
        <v>523854.87</v>
      </c>
      <c r="C14" s="94">
        <v>469362.18</v>
      </c>
      <c r="D14" s="50" t="s">
        <v>167</v>
      </c>
      <c r="E14" s="50" t="s">
        <v>167</v>
      </c>
      <c r="F14" s="94">
        <v>2954414.93</v>
      </c>
    </row>
    <row r="15" spans="1:12" ht="18.95" customHeight="1" x14ac:dyDescent="0.2">
      <c r="A15" s="117" t="s">
        <v>12</v>
      </c>
      <c r="B15" s="94">
        <v>678739.71</v>
      </c>
      <c r="C15" s="94">
        <v>643592.86</v>
      </c>
      <c r="D15" s="50" t="s">
        <v>167</v>
      </c>
      <c r="E15" s="50" t="s">
        <v>167</v>
      </c>
      <c r="F15" s="94">
        <v>4174289.77</v>
      </c>
    </row>
    <row r="16" spans="1:12" ht="18.95" customHeight="1" x14ac:dyDescent="0.2">
      <c r="A16" s="117" t="s">
        <v>13</v>
      </c>
      <c r="B16" s="94">
        <v>156342.74</v>
      </c>
      <c r="C16" s="94">
        <v>156342.74</v>
      </c>
      <c r="D16" s="50" t="s">
        <v>167</v>
      </c>
      <c r="E16" s="50" t="s">
        <v>167</v>
      </c>
      <c r="F16" s="94">
        <v>1032893.18</v>
      </c>
    </row>
    <row r="17" spans="1:12" ht="18.95" customHeight="1" x14ac:dyDescent="0.2">
      <c r="A17" s="117" t="s">
        <v>31</v>
      </c>
      <c r="B17" s="94">
        <v>347196.15</v>
      </c>
      <c r="C17" s="94">
        <v>176278.16</v>
      </c>
      <c r="D17" s="94">
        <v>71869.17</v>
      </c>
      <c r="E17" s="94">
        <v>99048.82</v>
      </c>
      <c r="F17" s="94">
        <v>1680071.88</v>
      </c>
    </row>
    <row r="18" spans="1:12" ht="18.95" customHeight="1" x14ac:dyDescent="0.2">
      <c r="A18" s="117" t="s">
        <v>14</v>
      </c>
      <c r="B18" s="94">
        <v>293993.44</v>
      </c>
      <c r="C18" s="94">
        <v>226245.29</v>
      </c>
      <c r="D18" s="50" t="s">
        <v>167</v>
      </c>
      <c r="E18" s="50" t="s">
        <v>167</v>
      </c>
      <c r="F18" s="94">
        <v>1797733.44</v>
      </c>
      <c r="G18" s="93"/>
      <c r="H18" s="18"/>
    </row>
    <row r="19" spans="1:12" s="98" customFormat="1" ht="18.95" customHeight="1" x14ac:dyDescent="0.2">
      <c r="A19" s="118" t="s">
        <v>140</v>
      </c>
      <c r="B19" s="96">
        <v>8579679.4199999999</v>
      </c>
      <c r="C19" s="96">
        <v>7589777.5099999998</v>
      </c>
      <c r="D19" s="96">
        <v>470293.15</v>
      </c>
      <c r="E19" s="96">
        <v>519608.76</v>
      </c>
      <c r="F19" s="96">
        <v>50243887.560000002</v>
      </c>
      <c r="G19" s="97"/>
      <c r="H19" s="20"/>
      <c r="I19" s="20"/>
      <c r="J19" s="20"/>
      <c r="K19" s="20"/>
      <c r="L19" s="20"/>
    </row>
    <row r="20" spans="1:12" ht="18" customHeight="1" x14ac:dyDescent="0.2">
      <c r="B20" s="99"/>
      <c r="C20" s="99"/>
      <c r="D20" s="99"/>
      <c r="E20" s="99"/>
    </row>
    <row r="21" spans="1:12" x14ac:dyDescent="0.2">
      <c r="A21" s="114"/>
      <c r="B21" s="99"/>
      <c r="C21" s="99"/>
      <c r="D21" s="99"/>
      <c r="E21" s="99"/>
      <c r="F21" s="99"/>
    </row>
    <row r="22" spans="1:12" x14ac:dyDescent="0.2">
      <c r="A22" s="115"/>
    </row>
    <row r="23" spans="1:12" x14ac:dyDescent="0.2">
      <c r="B23" s="99"/>
    </row>
    <row r="27" spans="1:12" x14ac:dyDescent="0.2">
      <c r="H27" s="144"/>
    </row>
    <row r="28" spans="1:12" x14ac:dyDescent="0.2">
      <c r="H28" s="2"/>
      <c r="I28" s="2"/>
      <c r="J28" s="2"/>
      <c r="K28" s="2"/>
      <c r="L28" s="2"/>
    </row>
    <row r="40" spans="8:12" x14ac:dyDescent="0.2">
      <c r="H40" s="18"/>
    </row>
    <row r="41" spans="8:12" x14ac:dyDescent="0.2">
      <c r="H41" s="20"/>
      <c r="I41" s="20"/>
      <c r="J41" s="20"/>
      <c r="K41" s="20"/>
      <c r="L41" s="20"/>
    </row>
  </sheetData>
  <mergeCells count="2">
    <mergeCell ref="A3:A5"/>
    <mergeCell ref="B4:E4"/>
  </mergeCells>
  <pageMargins left="0.6692913385826772" right="0.6692913385826772" top="0.70866141732283472" bottom="0.78740157480314965" header="0.51181102362204722" footer="0.70866141732283472"/>
  <pageSetup paperSize="9" scale="74" orientation="portrait" horizontalDpi="1200" r:id="rId1"/>
  <headerFooter alignWithMargins="0">
    <oddFooter xml:space="preserve">&amp;C
&amp;R&amp;"MetaNormalLF-Roman,Standard"&amp;8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13</vt:i4>
      </vt:variant>
    </vt:vector>
  </HeadingPairs>
  <TitlesOfParts>
    <vt:vector size="24" baseType="lpstr">
      <vt:lpstr>Titel</vt:lpstr>
      <vt:lpstr>Inhalt</vt:lpstr>
      <vt:lpstr>Tabelle 1+2</vt:lpstr>
      <vt:lpstr>Tabelle 3+4</vt:lpstr>
      <vt:lpstr>Tabelle 5</vt:lpstr>
      <vt:lpstr>Tabelle 6+7</vt:lpstr>
      <vt:lpstr>Tabelle 8+9</vt:lpstr>
      <vt:lpstr>Tabelle 10+11</vt:lpstr>
      <vt:lpstr>Tabelle 12</vt:lpstr>
      <vt:lpstr>Tabelle 13</vt:lpstr>
      <vt:lpstr>Qualitätsbericht</vt:lpstr>
      <vt:lpstr>Inhalt!Druckbereich</vt:lpstr>
      <vt:lpstr>Qualitätsbericht!Druckbereich</vt:lpstr>
      <vt:lpstr>'Tabelle 1+2'!Druckbereich</vt:lpstr>
      <vt:lpstr>'Tabelle 10+11'!Druckbereich</vt:lpstr>
      <vt:lpstr>'Tabelle 12'!Druckbereich</vt:lpstr>
      <vt:lpstr>'Tabelle 13'!Druckbereich</vt:lpstr>
      <vt:lpstr>'Tabelle 3+4'!Druckbereich</vt:lpstr>
      <vt:lpstr>'Tabelle 5'!Druckbereich</vt:lpstr>
      <vt:lpstr>'Tabelle 6+7'!Druckbereich</vt:lpstr>
      <vt:lpstr>'Tabelle 8+9'!Druckbereich</vt:lpstr>
      <vt:lpstr>Titel!Druckbereich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Absatz von Bier - Fachserie 14 Reihe 9.2.1 - Juli 2021</dc:title>
  <dc:creator>Statistisches Bundesamt (Destatis)</dc:creator>
  <cp:keywords>Bierabsatz; Biermischungen; Steuerklasse</cp:keywords>
  <cp:lastModifiedBy>Haas-Helfrich, Daniela (B303)</cp:lastModifiedBy>
  <cp:lastPrinted>2021-08-25T07:57:47Z</cp:lastPrinted>
  <dcterms:created xsi:type="dcterms:W3CDTF">1999-10-27T11:23:53Z</dcterms:created>
  <dcterms:modified xsi:type="dcterms:W3CDTF">2021-08-25T07:59:59Z</dcterms:modified>
</cp:coreProperties>
</file>