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360" yWindow="120" windowWidth="12120" windowHeight="8835"/>
  </bookViews>
  <sheets>
    <sheet name="Titel" sheetId="27" r:id="rId1"/>
    <sheet name="Inhalt" sheetId="20" r:id="rId2"/>
    <sheet name="Tabelle 1+2" sheetId="12" r:id="rId3"/>
    <sheet name="Tabelle 3+4" sheetId="13" r:id="rId4"/>
    <sheet name="Tabelle 5" sheetId="14" r:id="rId5"/>
    <sheet name="Tabelle 6+7" sheetId="15" r:id="rId6"/>
    <sheet name="Tabelle 8+9" sheetId="16" r:id="rId7"/>
    <sheet name="Tabelle 10+11" sheetId="17" r:id="rId8"/>
    <sheet name="Tabelle 12" sheetId="22" r:id="rId9"/>
    <sheet name="Tabelle 13" sheetId="18" r:id="rId10"/>
    <sheet name="Qualitätsbericht" sheetId="21" r:id="rId11"/>
  </sheets>
  <definedNames>
    <definedName name="_Fill" localSheetId="1" hidden="1">#REF!</definedName>
    <definedName name="_Fill" localSheetId="10" hidden="1">#REF!</definedName>
    <definedName name="_Fill" localSheetId="8" hidden="1">#REF!</definedName>
    <definedName name="_Fill" localSheetId="0" hidden="1">#REF!</definedName>
    <definedName name="_Fill" hidden="1">#REF!</definedName>
    <definedName name="_fill1" localSheetId="10" hidden="1">#REF!</definedName>
    <definedName name="_fill1" localSheetId="8" hidden="1">#REF!</definedName>
    <definedName name="_fill1" localSheetId="0" hidden="1">#REF!</definedName>
    <definedName name="_fill1" hidden="1">#REF!</definedName>
    <definedName name="_MatMult_AxB" localSheetId="10" hidden="1">#REF!</definedName>
    <definedName name="_MatMult_AxB" localSheetId="8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10" hidden="1">#REF!</definedName>
    <definedName name="_MatMult_B" localSheetId="8" hidden="1">#REF!</definedName>
    <definedName name="_MatMult_B" localSheetId="0" hidden="1">#REF!</definedName>
    <definedName name="_MatMult_B" hidden="1">#REF!</definedName>
    <definedName name="addada" localSheetId="0">#REF!</definedName>
    <definedName name="addada">#REF!</definedName>
    <definedName name="addd" localSheetId="0" hidden="1">#REF!</definedName>
    <definedName name="addd" hidden="1">#REF!</definedName>
    <definedName name="afa" localSheetId="0" hidden="1">#REF!</definedName>
    <definedName name="afa" hidden="1">#REF!</definedName>
    <definedName name="aiofoifaoiapo" localSheetId="0">#REF!</definedName>
    <definedName name="aiofoifaoiapo">#REF!</definedName>
    <definedName name="äööööööhhhh" localSheetId="0">#REF!</definedName>
    <definedName name="äööööööhhhh">#REF!</definedName>
    <definedName name="asfghjkl" localSheetId="0">#REF!</definedName>
    <definedName name="asfghjkl">#REF!</definedName>
    <definedName name="dada" localSheetId="0" hidden="1">#REF!</definedName>
    <definedName name="dada" hidden="1">#REF!</definedName>
    <definedName name="ddd">#REF!</definedName>
    <definedName name="dgdghdg" localSheetId="0" hidden="1">#REF!</definedName>
    <definedName name="dgdghdg" hidden="1">#REF!</definedName>
    <definedName name="dgdgwe" localSheetId="0" hidden="1">#REF!</definedName>
    <definedName name="dgdgwe" hidden="1">#REF!</definedName>
    <definedName name="_xlnm.Print_Area" localSheetId="2">'Tabelle 1+2'!$A$1:$G$54</definedName>
    <definedName name="_xlnm.Print_Area" localSheetId="7">'Tabelle 10+11'!$A$1:$G$41</definedName>
    <definedName name="_xlnm.Print_Area" localSheetId="8">'Tabelle 12'!$A$1:$F$19</definedName>
    <definedName name="_xlnm.Print_Area" localSheetId="9">'Tabelle 13'!$A$1:$I$56</definedName>
    <definedName name="_xlnm.Print_Area" localSheetId="3">'Tabelle 3+4'!$A$1:$G$45</definedName>
    <definedName name="_xlnm.Print_Area" localSheetId="4">'Tabelle 5'!$A$1:$G$20</definedName>
    <definedName name="_xlnm.Print_Area" localSheetId="5">'Tabelle 6+7'!$A$1:$G$41</definedName>
    <definedName name="_xlnm.Print_Area" localSheetId="6">'Tabelle 8+9'!$A$1:$G$41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10">#REF!</definedName>
    <definedName name="ende" localSheetId="8">#REF!</definedName>
    <definedName name="ende" localSheetId="0">#REF!</definedName>
    <definedName name="ende">#REF!</definedName>
    <definedName name="ende1" localSheetId="0">#REF!</definedName>
    <definedName name="ende1">#REF!</definedName>
    <definedName name="eneueueu" localSheetId="1">#REF!</definedName>
    <definedName name="eneueueu" localSheetId="10">#REF!</definedName>
    <definedName name="eneueueu" localSheetId="8">#REF!</definedName>
    <definedName name="eneueueu" localSheetId="0">#REF!</definedName>
    <definedName name="eneueueu">#REF!</definedName>
    <definedName name="eueueu" localSheetId="10" hidden="1">#REF!</definedName>
    <definedName name="eueueu" localSheetId="8" hidden="1">#REF!</definedName>
    <definedName name="eueueu" localSheetId="0" hidden="1">#REF!</definedName>
    <definedName name="eueueu" hidden="1">#REF!</definedName>
    <definedName name="eueueueu" localSheetId="10">#REF!</definedName>
    <definedName name="eueueueu" localSheetId="8">#REF!</definedName>
    <definedName name="eueueueu" localSheetId="0">#REF!</definedName>
    <definedName name="eueueueu">#REF!</definedName>
    <definedName name="faaaaaaaaaaaaaaaaaa" localSheetId="0">#REF!</definedName>
    <definedName name="faaaaaaaaaaaaaaaaaa">#REF!</definedName>
    <definedName name="fafaaffd" localSheetId="0">#REF!</definedName>
    <definedName name="fafaaffd">#REF!</definedName>
    <definedName name="FFHFHFH" localSheetId="0">#REF!</definedName>
    <definedName name="FFHFHFH">#REF!</definedName>
    <definedName name="Fflflf" localSheetId="0">#REF!</definedName>
    <definedName name="Fflflf">#REF!</definedName>
    <definedName name="ffsfsff" localSheetId="0">#REF!</definedName>
    <definedName name="ffsfsff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10">#REF!</definedName>
    <definedName name="fhfhflö" localSheetId="0">#REF!</definedName>
    <definedName name="fhfhflö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öfhklfÖHF" localSheetId="0" hidden="1">#REF!</definedName>
    <definedName name="fhöfhklfÖHF" hidden="1">#REF!</definedName>
    <definedName name="filklvhsvkhl" localSheetId="0" hidden="1">#REF!</definedName>
    <definedName name="filklvhsvkhl" hidden="1">#REF!</definedName>
    <definedName name="fill333" localSheetId="0" hidden="1">#REF!</definedName>
    <definedName name="fill333" hidden="1">#REF!</definedName>
    <definedName name="fillklo" localSheetId="0" hidden="1">#REF!</definedName>
    <definedName name="fillklo" hidden="1">#REF!</definedName>
    <definedName name="fKLFLKF" localSheetId="0">#REF!</definedName>
    <definedName name="fKLFLKF">#REF!</definedName>
    <definedName name="fsafsss" localSheetId="0" hidden="1">#REF!</definedName>
    <definedName name="fsafsss" hidden="1">#REF!</definedName>
    <definedName name="fsfss" localSheetId="0">#REF!</definedName>
    <definedName name="fsfss">#REF!</definedName>
    <definedName name="fsfssfäkpüsfs" localSheetId="0">#REF!</definedName>
    <definedName name="fsfssfäkpüsfs">#REF!</definedName>
    <definedName name="fsfssfsff" localSheetId="0" hidden="1">#REF!</definedName>
    <definedName name="fsfssfsff" hidden="1">#REF!</definedName>
    <definedName name="fsjhofsafahfalk" localSheetId="10">#REF!</definedName>
    <definedName name="fsjhofsafahfalk" localSheetId="8">#REF!</definedName>
    <definedName name="fsjhofsafahfalk" localSheetId="0">#REF!</definedName>
    <definedName name="fsjhofsafahfalk">#REF!</definedName>
    <definedName name="fsssfssssss" localSheetId="0" hidden="1">#REF!</definedName>
    <definedName name="fsssfssssss" hidden="1">#REF!</definedName>
    <definedName name="fsssssfsf" localSheetId="0">#REF!</definedName>
    <definedName name="fsssssfsf">#REF!</definedName>
    <definedName name="gdhgsdhojgsdkhl" localSheetId="10" hidden="1">#REF!</definedName>
    <definedName name="gdhgsdhojgsdkhl" localSheetId="8" hidden="1">#REF!</definedName>
    <definedName name="gdhgsdhojgsdkhl" localSheetId="0" hidden="1">#REF!</definedName>
    <definedName name="gdhgsdhojgsdkhl" hidden="1">#REF!</definedName>
    <definedName name="gdsdgtttz" localSheetId="0" hidden="1">#REF!</definedName>
    <definedName name="gdsdgtttz" hidden="1">#REF!</definedName>
    <definedName name="ggajlöglö" localSheetId="10">#REF!</definedName>
    <definedName name="ggajlöglö" localSheetId="0">#REF!</definedName>
    <definedName name="ggajlöglö">#REF!</definedName>
    <definedName name="gghhhhgfd" localSheetId="0">#REF!</definedName>
    <definedName name="gghhhhgfd">#REF!</definedName>
    <definedName name="ghghghg" localSheetId="10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0">#REF!</definedName>
    <definedName name="ghgjgjgk">#REF!</definedName>
    <definedName name="ghhgjfkfkl" localSheetId="0" hidden="1">#REF!</definedName>
    <definedName name="ghhgjfkfkl" hidden="1">#REF!</definedName>
    <definedName name="ghjfklfa" localSheetId="10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sjbisdjhsfjk" localSheetId="10">#REF!</definedName>
    <definedName name="gsjbisdjhsfjk" localSheetId="8">#REF!</definedName>
    <definedName name="gsjbisdjhsfjk" localSheetId="0">#REF!</definedName>
    <definedName name="gsjbisdjhsfjk">#REF!</definedName>
    <definedName name="HFhfLH" localSheetId="0">#REF!</definedName>
    <definedName name="HFhfLH">#REF!</definedName>
    <definedName name="hfKJFfklölö" localSheetId="0">#REF!</definedName>
    <definedName name="hfKJFfklölö">#REF!</definedName>
    <definedName name="hfsdafslkjfsalk" localSheetId="0" hidden="1">#REF!</definedName>
    <definedName name="hfsdafslkjfsalk" hidden="1">#REF!</definedName>
    <definedName name="hghghgh" localSheetId="0">#REF!</definedName>
    <definedName name="hghghgh">#REF!</definedName>
    <definedName name="hhhh" localSheetId="0" hidden="1">#REF!</definedName>
    <definedName name="hhhh" hidden="1">#REF!</definedName>
    <definedName name="hjhkhkll" localSheetId="10">#REF!</definedName>
    <definedName name="hjhkhkll" localSheetId="0">#REF!</definedName>
    <definedName name="hjhkhkll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10" hidden="1">#REF!</definedName>
    <definedName name="hjssfkhlfsfjkl" localSheetId="8" hidden="1">#REF!</definedName>
    <definedName name="hjssfkhlfsfjkl" localSheetId="0" hidden="1">#REF!</definedName>
    <definedName name="hjssfkhlfsfjkl" hidden="1">#REF!</definedName>
    <definedName name="hkFHFkhkFKH" localSheetId="0">#REF!</definedName>
    <definedName name="hkFHFkhkFKH">#REF!</definedName>
    <definedName name="hkfsjklffaö" localSheetId="10" hidden="1">#REF!</definedName>
    <definedName name="hkfsjklffaö" localSheetId="8" hidden="1">#REF!</definedName>
    <definedName name="hkfsjklffaö" localSheetId="0" hidden="1">#REF!</definedName>
    <definedName name="hkfsjklffaö" hidden="1">#REF!</definedName>
    <definedName name="hlfLHFLÖFL" localSheetId="0" hidden="1">#REF!</definedName>
    <definedName name="hlfLHFLÖFL" hidden="1">#REF!</definedName>
    <definedName name="Inh" localSheetId="0" hidden="1">#REF!</definedName>
    <definedName name="Inh" hidden="1">#REF!</definedName>
    <definedName name="Inha_neu" localSheetId="10">#REF!</definedName>
    <definedName name="Inha_neu" localSheetId="8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10" hidden="1">#REF!</definedName>
    <definedName name="Inhalt_Neu" localSheetId="8" hidden="1">#REF!</definedName>
    <definedName name="Inhalt_Neu" localSheetId="0" hidden="1">#REF!</definedName>
    <definedName name="Inhalt_Neu" hidden="1">#REF!</definedName>
    <definedName name="ioljoikjlk" localSheetId="0" hidden="1">#REF!</definedName>
    <definedName name="ioljoikjlk" hidden="1">#REF!</definedName>
    <definedName name="itititiiti" localSheetId="0" hidden="1">#REF!</definedName>
    <definedName name="itititiiti" hidden="1">#REF!</definedName>
    <definedName name="iufz8pfouipfopi" localSheetId="0">#REF!</definedName>
    <definedName name="iufz8pfouipfopi">#REF!</definedName>
    <definedName name="iuiuiu" localSheetId="10" hidden="1">#REF!</definedName>
    <definedName name="iuiuiu" localSheetId="0" hidden="1">#REF!</definedName>
    <definedName name="iuiuiu" hidden="1">#REF!</definedName>
    <definedName name="jfsfkjsflk" localSheetId="10">#REF!</definedName>
    <definedName name="jfsfkjsflk" localSheetId="8">#REF!</definedName>
    <definedName name="jfsfkjsflk" localSheetId="0">#REF!</definedName>
    <definedName name="jfsfkjsflk">#REF!</definedName>
    <definedName name="jgkfsjfglifas" localSheetId="10" hidden="1">#REF!</definedName>
    <definedName name="jgkfsjfglifas" localSheetId="8" hidden="1">#REF!</definedName>
    <definedName name="jgkfsjfglifas" localSheetId="0" hidden="1">#REF!</definedName>
    <definedName name="jgkfsjfglifas" hidden="1">#REF!</definedName>
    <definedName name="jhöfklfJ" localSheetId="0" hidden="1">#REF!</definedName>
    <definedName name="jhöfklfJ" hidden="1">#REF!</definedName>
    <definedName name="jjjj" localSheetId="0">#REF!</definedName>
    <definedName name="jjjj">#REF!</definedName>
    <definedName name="jkjkjhkgdsoijfasoji" localSheetId="10" hidden="1">#REF!</definedName>
    <definedName name="jkjkjhkgdsoijfasoji" localSheetId="8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0">#REF!</definedName>
    <definedName name="kjaadkdaldlak">#REF!</definedName>
    <definedName name="KVP" localSheetId="0" hidden="1">#REF!</definedName>
    <definedName name="KVP" hidden="1">#REF!</definedName>
    <definedName name="lhfjhjhj" localSheetId="0">#REF!</definedName>
    <definedName name="lhfjhjhj">#REF!</definedName>
    <definedName name="lktitititit" localSheetId="10">#REF!</definedName>
    <definedName name="lktitititit" localSheetId="8">#REF!</definedName>
    <definedName name="lktitititit" localSheetId="0">#REF!</definedName>
    <definedName name="lktitititit">#REF!</definedName>
    <definedName name="neeueueu" localSheetId="10" hidden="1">#REF!</definedName>
    <definedName name="neeueueu" localSheetId="8" hidden="1">#REF!</definedName>
    <definedName name="neeueueu" localSheetId="0" hidden="1">#REF!</definedName>
    <definedName name="neeueueu" hidden="1">#REF!</definedName>
    <definedName name="neu" localSheetId="10" hidden="1">#REF!</definedName>
    <definedName name="neu" localSheetId="8" hidden="1">#REF!</definedName>
    <definedName name="neu" localSheetId="0" hidden="1">#REF!</definedName>
    <definedName name="neu" hidden="1">#REF!</definedName>
    <definedName name="neueue" localSheetId="0" hidden="1">#REF!</definedName>
    <definedName name="neueue" hidden="1">#REF!</definedName>
    <definedName name="neueueu" localSheetId="10">#REF!</definedName>
    <definedName name="neueueu" localSheetId="8">#REF!</definedName>
    <definedName name="neueueu" localSheetId="0">#REF!</definedName>
    <definedName name="neueueu">#REF!</definedName>
    <definedName name="neueueueu" localSheetId="10" hidden="1">#REF!</definedName>
    <definedName name="neueueueu" localSheetId="8" hidden="1">#REF!</definedName>
    <definedName name="neueueueu" localSheetId="0" hidden="1">#REF!</definedName>
    <definedName name="neueueueu" hidden="1">#REF!</definedName>
    <definedName name="neueuezuzuzu" localSheetId="10" hidden="1">#REF!</definedName>
    <definedName name="neueuezuzuzu" localSheetId="8" hidden="1">#REF!</definedName>
    <definedName name="neueuezuzuzu" localSheetId="0" hidden="1">#REF!</definedName>
    <definedName name="neueuezuzuzu" hidden="1">#REF!</definedName>
    <definedName name="neuzeueueu" localSheetId="10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Print_Area" localSheetId="1">Inhalt!$A$1:$K$55</definedName>
    <definedName name="Print_Area" localSheetId="10">Qualitätsbericht!$A$1:$K$55</definedName>
    <definedName name="Print_Area" localSheetId="2">'Tabelle 1+2'!$A$1:$G$54</definedName>
    <definedName name="Print_Area" localSheetId="7">'Tabelle 10+11'!$A$1:$G$41</definedName>
    <definedName name="Print_Area" localSheetId="8">'Tabelle 12'!$A$1:$F$20</definedName>
    <definedName name="Print_Area" localSheetId="9">'Tabelle 13'!$A$1:$H$57</definedName>
    <definedName name="Print_Area" localSheetId="3">'Tabelle 3+4'!$A$1:$G$45</definedName>
    <definedName name="Print_Area" localSheetId="4">'Tabelle 5'!$A$1:$G$20</definedName>
    <definedName name="Print_Area" localSheetId="5">'Tabelle 6+7'!$A$1:$G$41</definedName>
    <definedName name="Print_Area" localSheetId="6">'Tabelle 8+9'!$A$1:$G$41</definedName>
    <definedName name="Print_Area" localSheetId="0">Titel!$A$1:$H$61</definedName>
    <definedName name="qqqq" localSheetId="0" hidden="1">#REF!</definedName>
    <definedName name="qqqq" hidden="1">#REF!</definedName>
    <definedName name="Qualitätsbericht" localSheetId="0">#REF!</definedName>
    <definedName name="Qualitätsbericht">#REF!</definedName>
    <definedName name="Qualitätsbericht1" localSheetId="0" hidden="1">#REF!</definedName>
    <definedName name="Qualitätsbericht1" hidden="1">#REF!</definedName>
    <definedName name="sfffsfs" localSheetId="0" hidden="1">#REF!</definedName>
    <definedName name="sfffsfs" hidden="1">#REF!</definedName>
    <definedName name="sfffssff" localSheetId="0">#REF!</definedName>
    <definedName name="sfffssff">#REF!</definedName>
    <definedName name="sffsfsfs" localSheetId="0" hidden="1">#REF!</definedName>
    <definedName name="sffsfsfs" hidden="1">#REF!</definedName>
    <definedName name="sffsfsfssfsfwfe" localSheetId="0" hidden="1">#REF!</definedName>
    <definedName name="sffsfsfssfsfwfe" hidden="1">#REF!</definedName>
    <definedName name="sffssffs" localSheetId="0">#REF!</definedName>
    <definedName name="sffssffs">#REF!</definedName>
    <definedName name="sfsffsfssfsf" localSheetId="0">#REF!</definedName>
    <definedName name="sfsffsfssfsf">#REF!</definedName>
    <definedName name="sfsfsffsfs" localSheetId="0" hidden="1">#REF!</definedName>
    <definedName name="sfsfsffsfs" hidden="1">#REF!</definedName>
    <definedName name="sfsfsfsf" localSheetId="0" hidden="1">#REF!</definedName>
    <definedName name="sfsfsfsf" hidden="1">#REF!</definedName>
    <definedName name="sijsfljkflk" localSheetId="0">#REF!</definedName>
    <definedName name="sijsfljkflk">#REF!</definedName>
    <definedName name="sqqqqqqqqqqqqqqq" localSheetId="0">#REF!</definedName>
    <definedName name="sqqqqqqqqqqqqqqq">#REF!</definedName>
    <definedName name="ssfffsfs" localSheetId="0" hidden="1">#REF!</definedName>
    <definedName name="ssfffsfs" hidden="1">#REF!</definedName>
    <definedName name="ssffsffsfs" localSheetId="0">#REF!</definedName>
    <definedName name="ssffsffsfs">#REF!</definedName>
    <definedName name="ssfsfss" localSheetId="0">#REF!</definedName>
    <definedName name="ssfsfss">#REF!</definedName>
    <definedName name="sssg" localSheetId="0" hidden="1">#REF!</definedName>
    <definedName name="sssg" hidden="1">#REF!</definedName>
    <definedName name="Tabelle12" localSheetId="0" hidden="1">#REF!</definedName>
    <definedName name="Tabelle12" hidden="1">#REF!</definedName>
    <definedName name="Tabelle12_neu" localSheetId="0" hidden="1">#REF!</definedName>
    <definedName name="Tabelle12_neu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0" hidden="1">#REF!</definedName>
    <definedName name="tw980w09wq0" hidden="1">#REF!</definedName>
    <definedName name="tzutiuti" localSheetId="0">#REF!</definedName>
    <definedName name="tzutiuti">#REF!</definedName>
    <definedName name="tzztzztr" localSheetId="0" hidden="1">#REF!</definedName>
    <definedName name="tzztzztr" hidden="1">#REF!</definedName>
    <definedName name="uiuiui" localSheetId="10" hidden="1">#REF!</definedName>
    <definedName name="uiuiui" localSheetId="0" hidden="1">#REF!</definedName>
    <definedName name="uiuiui" hidden="1">#REF!</definedName>
    <definedName name="uiuiuiui" localSheetId="10">#REF!</definedName>
    <definedName name="uiuiuiui" localSheetId="0" hidden="1">#REF!</definedName>
    <definedName name="uiuiuiui" hidden="1">#REF!</definedName>
    <definedName name="ztuzuzuzu" localSheetId="10">#REF!</definedName>
    <definedName name="ztuzuzuzu" localSheetId="0">#REF!</definedName>
    <definedName name="ztuzuzuzu">#REF!</definedName>
  </definedNames>
  <calcPr calcId="162913"/>
</workbook>
</file>

<file path=xl/calcChain.xml><?xml version="1.0" encoding="utf-8"?>
<calcChain xmlns="http://schemas.openxmlformats.org/spreadsheetml/2006/main">
  <c r="H23" i="18" l="1"/>
  <c r="H39" i="18" s="1"/>
  <c r="G23" i="18"/>
  <c r="F23" i="18"/>
  <c r="E23" i="18"/>
  <c r="D23" i="18"/>
  <c r="C23" i="18"/>
  <c r="C39" i="18" s="1"/>
  <c r="B23" i="18"/>
  <c r="H10" i="18"/>
  <c r="G10" i="18"/>
  <c r="G39" i="18" s="1"/>
  <c r="F10" i="18"/>
  <c r="E10" i="18"/>
  <c r="D10" i="18"/>
  <c r="C10" i="18"/>
  <c r="B10" i="18"/>
  <c r="H37" i="18"/>
  <c r="H38" i="18"/>
  <c r="G37" i="18"/>
  <c r="G38" i="18"/>
  <c r="F37" i="18"/>
  <c r="F38" i="18"/>
  <c r="F39" i="18"/>
  <c r="E37" i="18"/>
  <c r="E38" i="18"/>
  <c r="D37" i="18"/>
  <c r="D38" i="18"/>
  <c r="C37" i="18"/>
  <c r="C38" i="18"/>
  <c r="B37" i="18"/>
  <c r="B38" i="18"/>
  <c r="D39" i="18" l="1"/>
  <c r="E39" i="18"/>
  <c r="B39" i="18"/>
  <c r="H36" i="18"/>
  <c r="G36" i="18"/>
  <c r="F36" i="18"/>
  <c r="E36" i="18"/>
  <c r="D36" i="18"/>
  <c r="C36" i="18"/>
  <c r="B36" i="18"/>
  <c r="G20" i="14" l="1"/>
  <c r="G19" i="14"/>
  <c r="G18" i="14"/>
  <c r="G17" i="14"/>
  <c r="G16" i="14"/>
  <c r="G15" i="14"/>
  <c r="G14" i="14"/>
  <c r="G13" i="14"/>
  <c r="G12" i="14"/>
  <c r="G11" i="14"/>
  <c r="G10" i="14"/>
  <c r="G9" i="14"/>
  <c r="G8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G42" i="13"/>
  <c r="G40" i="13"/>
  <c r="G38" i="13"/>
  <c r="G37" i="13"/>
  <c r="G36" i="13"/>
  <c r="G35" i="13"/>
  <c r="G34" i="13"/>
  <c r="G32" i="13"/>
  <c r="G31" i="13"/>
  <c r="G30" i="13"/>
  <c r="D42" i="13"/>
  <c r="D38" i="13"/>
  <c r="D37" i="13"/>
  <c r="D36" i="13"/>
  <c r="D35" i="13"/>
  <c r="D34" i="13"/>
  <c r="D33" i="13"/>
  <c r="D32" i="13"/>
  <c r="D31" i="13"/>
  <c r="D30" i="13"/>
  <c r="G20" i="13"/>
  <c r="G19" i="13"/>
  <c r="G18" i="13"/>
  <c r="G17" i="13"/>
  <c r="G16" i="13"/>
  <c r="G15" i="13"/>
  <c r="G14" i="13"/>
  <c r="G13" i="13"/>
  <c r="G12" i="13"/>
  <c r="G11" i="13"/>
  <c r="G10" i="13"/>
  <c r="G9" i="13"/>
  <c r="G8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G51" i="12"/>
  <c r="G50" i="12"/>
  <c r="G49" i="12"/>
  <c r="G48" i="12"/>
  <c r="G47" i="12"/>
  <c r="G46" i="12"/>
  <c r="G45" i="12"/>
  <c r="G44" i="12"/>
  <c r="D51" i="12"/>
  <c r="D50" i="12"/>
  <c r="D49" i="12"/>
  <c r="D48" i="12"/>
  <c r="D45" i="12"/>
  <c r="D44" i="12"/>
  <c r="G33" i="12"/>
  <c r="G32" i="12"/>
  <c r="G31" i="12"/>
  <c r="G30" i="12"/>
  <c r="G29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G8" i="12"/>
  <c r="D33" i="12"/>
  <c r="D32" i="12"/>
  <c r="D31" i="12"/>
  <c r="D30" i="12"/>
  <c r="D29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D8" i="12"/>
</calcChain>
</file>

<file path=xl/sharedStrings.xml><?xml version="1.0" encoding="utf-8"?>
<sst xmlns="http://schemas.openxmlformats.org/spreadsheetml/2006/main" count="449" uniqueCount="169">
  <si>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</si>
  <si>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</si>
  <si>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</si>
  <si>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</si>
  <si>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</si>
  <si>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</si>
  <si>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</si>
  <si>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</si>
  <si>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</si>
  <si>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</si>
  <si>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</si>
  <si>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</si>
  <si>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</si>
  <si>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</si>
  <si>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</si>
  <si>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</si>
  <si>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</si>
  <si>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</si>
  <si>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</si>
  <si>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</si>
  <si>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</si>
  <si>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</si>
  <si>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</si>
  <si>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</si>
  <si>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</si>
  <si>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</si>
  <si>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</si>
  <si>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</si>
  <si>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</si>
  <si>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</si>
  <si>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</si>
  <si>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</si>
  <si>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</si>
  <si>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</si>
  <si>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</si>
  <si>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</si>
  <si>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</si>
  <si>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</si>
  <si>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</si>
  <si>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</si>
  <si>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</si>
  <si>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</si>
  <si>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</si>
  <si>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</si>
  <si>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</si>
  <si>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</si>
  <si>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</si>
  <si>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</si>
  <si>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</si>
  <si>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</si>
  <si>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</si>
  <si>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</si>
  <si>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</si>
  <si>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</si>
  <si>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</si>
  <si>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</si>
  <si>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</si>
  <si>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</si>
  <si>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</si>
  <si>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</si>
  <si>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</si>
  <si>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</si>
  <si>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 5</t>
  </si>
  <si>
    <t xml:space="preserve">   6</t>
  </si>
  <si>
    <t xml:space="preserve">   7</t>
  </si>
  <si>
    <t xml:space="preserve">   8</t>
  </si>
  <si>
    <t xml:space="preserve">   9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</si>
  <si>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</si>
  <si>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</si>
  <si>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</si>
  <si>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</si>
  <si>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</si>
  <si>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</si>
  <si>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</si>
  <si>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2  Absatz von Biermischungen nach Steuerklassen </t>
    </r>
    <r>
      <rPr>
        <b/>
        <vertAlign val="superscript"/>
        <sz val="14"/>
        <rFont val="MetaNormalLF-Roman"/>
        <family val="2"/>
      </rPr>
      <t>*</t>
    </r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</si>
  <si>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</si>
  <si>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</si>
  <si>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</si>
  <si>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</si>
  <si>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</si>
  <si>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 xml:space="preserve">   1</t>
  </si>
  <si>
    <t xml:space="preserve">   2</t>
  </si>
  <si>
    <t>Absatz von Biermischungen nach Steuerklassen</t>
  </si>
  <si>
    <t xml:space="preserve">   3</t>
  </si>
  <si>
    <t xml:space="preserve">Bierabsatz insgesamt nach Ländern </t>
  </si>
  <si>
    <t xml:space="preserve">   4</t>
  </si>
  <si>
    <t xml:space="preserve">Absatz von Biermischungen nach Ländern </t>
  </si>
  <si>
    <t xml:space="preserve">Steuerpflichtiger Bierabsatz nach Ländern </t>
  </si>
  <si>
    <t>Steuerfreier Bierabsatz nach Ländern im Berichtsmonat</t>
  </si>
  <si>
    <t>Steuerfreier Bierabsatz nach Ländern kumuliert</t>
  </si>
  <si>
    <t>Bierabsatz insgesamt nach Steuerklassen im Berichtsmonat</t>
  </si>
  <si>
    <t>Bierabsatz insgesamt nach Steuerklassen kumuliert</t>
  </si>
  <si>
    <t>Steuerpflichtiger Bierabsatz nach Steuerklassen im Berichtsmonat</t>
  </si>
  <si>
    <t>Steuerpflichtiger Bierabsatz nach Steuerklassen kumuliert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</si>
  <si>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</si>
  <si>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</si>
  <si>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</si>
  <si>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</si>
  <si>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</si>
  <si>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</si>
  <si>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</si>
  <si>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</si>
  <si>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</si>
  <si>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</si>
  <si>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</si>
  <si>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</si>
  <si>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</si>
  <si>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</si>
  <si>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</si>
  <si>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</si>
  <si>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</si>
  <si>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</si>
  <si>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</si>
  <si>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</si>
  <si>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</si>
  <si>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</si>
  <si>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</si>
  <si>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 xml:space="preserve">12  Bierabsatz nach Beteiligten und Ländern </t>
  </si>
  <si>
    <t>Braustätten</t>
  </si>
  <si>
    <t>Bierlager</t>
  </si>
  <si>
    <t>Registrierte Empfänger</t>
  </si>
  <si>
    <t>Bierabsatz nach Beteiligten und Ländern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</si>
  <si>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</si>
  <si>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</si>
  <si>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</si>
  <si>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</si>
  <si>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</si>
  <si>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</si>
  <si>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</si>
  <si>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</si>
  <si>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</si>
  <si>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</si>
  <si>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</si>
  <si>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</si>
  <si>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</si>
  <si>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</si>
  <si>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</si>
  <si>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</si>
  <si>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</si>
  <si>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</si>
  <si>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</si>
  <si>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r>
      <t xml:space="preserve">13  Absatz von Bier im Jahresüberblick </t>
    </r>
    <r>
      <rPr>
        <b/>
        <vertAlign val="superscript"/>
        <sz val="11"/>
        <rFont val="MetaMediumLF-Roman"/>
      </rPr>
      <t>1</t>
    </r>
  </si>
  <si>
    <r>
      <t xml:space="preserve">nachrichtlich:
Bier-
mischungen </t>
    </r>
    <r>
      <rPr>
        <vertAlign val="superscript"/>
        <sz val="10"/>
        <rFont val="MetaNormalLF-Roman"/>
        <family val="2"/>
      </rPr>
      <t>2</t>
    </r>
  </si>
  <si>
    <t>Fachserie 14  Reihe  9.2.1</t>
  </si>
  <si>
    <t>Telefon: +49 (0) 611 / 75 24 05</t>
  </si>
  <si>
    <t xml:space="preserve"> </t>
  </si>
  <si>
    <t xml:space="preserve">In den monatlichen Meldungen zur Biersteuerstatistik  werden geänderte Werte nur  einmalig für den aktuellen Vorjahresmonat sichtbar </t>
  </si>
  <si>
    <t xml:space="preserve">  1 bis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</si>
  <si>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</si>
  <si>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</si>
  <si>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</si>
  <si>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</si>
  <si>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</si>
  <si>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 bis 5</t>
  </si>
  <si>
    <t>© Statistisches Bundesamt (Destatis), 2021</t>
  </si>
  <si>
    <t>2021 / 2020</t>
  </si>
  <si>
    <t xml:space="preserve">(z. B. im Januar 2021 geänderte Werte für Januar 2020). </t>
  </si>
  <si>
    <t>April 2021</t>
  </si>
  <si>
    <t>Januar bis April</t>
  </si>
  <si>
    <t>6  Steuerfreier Bierabsatz nach Ländern im April</t>
  </si>
  <si>
    <t>7  Steuerfreier Bierabsatz nach Ländern Januar bis April</t>
  </si>
  <si>
    <t>8  Bierabsatz insgesamt nach Steuerklassen im April</t>
  </si>
  <si>
    <t>9  Bierabsatz insgesamt nach Steuerklassen Januar bis April</t>
  </si>
  <si>
    <t>10  Steuerpflichtiger Bierabsatz nach Steuerklassen im April</t>
  </si>
  <si>
    <t>11  Steuerpflichtiger Bierabsatz nach Steuerklassen Januar bis April</t>
  </si>
  <si>
    <t>Artikelnummer: 2140921211045</t>
  </si>
  <si>
    <t>Erschienen am 27. Mai 2021</t>
  </si>
  <si>
    <t xml:space="preserve">.   </t>
  </si>
  <si>
    <t xml:space="preserve">x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</si>
</sst>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36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b/>
      <vertAlign val="superscript"/>
      <sz val="14"/>
      <name val="MetaNormalLF-Roman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b/>
      <sz val="9"/>
      <name val="MetaMediumLF-Roman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34" fillId="2" borderId="0" applyNumberFormat="0" applyBorder="0" applyAlignment="0" applyProtection="0"/>
    <xf numFmtId="0" fontId="34" fillId="3" borderId="0" applyNumberFormat="0" applyBorder="0" applyAlignment="0" applyProtection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5" borderId="0" applyNumberFormat="0" applyBorder="0" applyAlignment="0" applyProtection="0"/>
    <xf numFmtId="0" fontId="34" fillId="8" borderId="0" applyNumberFormat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" fillId="0" borderId="0"/>
  </cellStyleXfs>
  <cellXfs count="194">
    <xf numFmtId="0" fontId="0" fillId="0" borderId="0" xfId="0"/>
    <xf numFmtId="0" fontId="2" fillId="0" borderId="0" xfId="0" applyFont="1"/>
    <xf numFmtId="164" fontId="2" fillId="0" borderId="0" xfId="0" applyNumberFormat="1" applyFont="1"/>
    <xf numFmtId="165" fontId="2" fillId="0" borderId="0" xfId="0" applyNumberFormat="1" applyFont="1"/>
    <xf numFmtId="0" fontId="4" fillId="0" borderId="0" xfId="0" applyFont="1"/>
    <xf numFmtId="0" fontId="3" fillId="0" borderId="0" xfId="0" applyFont="1" applyAlignment="1">
      <alignment horizontal="centerContinuous" vertical="center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Continuous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Continuous" vertical="center"/>
    </xf>
    <xf numFmtId="0" fontId="6" fillId="0" borderId="4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top"/>
    </xf>
    <xf numFmtId="0" fontId="6" fillId="0" borderId="10" xfId="0" applyFont="1" applyBorder="1" applyAlignment="1">
      <alignment horizontal="centerContinuous" vertical="center"/>
    </xf>
    <xf numFmtId="0" fontId="6" fillId="0" borderId="11" xfId="0" applyFont="1" applyBorder="1" applyAlignment="1">
      <alignment horizontal="centerContinuous" vertic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/>
    <xf numFmtId="0" fontId="6" fillId="0" borderId="0" xfId="0" applyFont="1"/>
    <xf numFmtId="164" fontId="6" fillId="0" borderId="0" xfId="0" applyNumberFormat="1" applyFont="1"/>
    <xf numFmtId="164" fontId="8" fillId="0" borderId="0" xfId="0" applyNumberFormat="1" applyFont="1"/>
    <xf numFmtId="0" fontId="8" fillId="0" borderId="0" xfId="0" applyFont="1"/>
    <xf numFmtId="0" fontId="9" fillId="0" borderId="0" xfId="0" applyFont="1"/>
    <xf numFmtId="0" fontId="6" fillId="0" borderId="12" xfId="0" applyFont="1" applyBorder="1" applyAlignment="1">
      <alignment horizontal="centerContinuous" vertical="center"/>
    </xf>
    <xf numFmtId="0" fontId="6" fillId="0" borderId="1" xfId="0" applyFont="1" applyBorder="1" applyAlignment="1">
      <alignment horizontal="centerContinuous" vertical="center"/>
    </xf>
    <xf numFmtId="0" fontId="6" fillId="0" borderId="2" xfId="0" applyFont="1" applyBorder="1" applyAlignment="1">
      <alignment horizontal="centerContinuous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/>
    <xf numFmtId="0" fontId="2" fillId="0" borderId="0" xfId="0" applyFont="1" applyBorder="1"/>
    <xf numFmtId="0" fontId="6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13" xfId="0" applyFont="1" applyBorder="1" applyAlignment="1">
      <alignment horizontal="center"/>
    </xf>
    <xf numFmtId="166" fontId="7" fillId="0" borderId="8" xfId="0" applyNumberFormat="1" applyFont="1" applyBorder="1" applyAlignment="1">
      <alignment horizontal="right" indent="1"/>
    </xf>
    <xf numFmtId="166" fontId="7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2" fontId="7" fillId="0" borderId="0" xfId="0" applyNumberFormat="1" applyFont="1"/>
    <xf numFmtId="167" fontId="7" fillId="0" borderId="0" xfId="0" applyNumberFormat="1" applyFont="1" applyBorder="1" applyAlignment="1">
      <alignment horizontal="right" indent="1"/>
    </xf>
    <xf numFmtId="0" fontId="22" fillId="0" borderId="0" xfId="0" applyFont="1"/>
    <xf numFmtId="0" fontId="7" fillId="0" borderId="0" xfId="0" applyFont="1" applyBorder="1" applyAlignment="1">
      <alignment horizontal="left" indent="1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164" fontId="4" fillId="0" borderId="0" xfId="0" applyNumberFormat="1" applyFont="1"/>
    <xf numFmtId="0" fontId="7" fillId="0" borderId="0" xfId="0" applyFont="1" applyAlignment="1">
      <alignment horizontal="left"/>
    </xf>
    <xf numFmtId="164" fontId="6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1" fillId="0" borderId="0" xfId="0" applyNumberFormat="1" applyFont="1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0" fontId="6" fillId="0" borderId="0" xfId="0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164" fontId="6" fillId="0" borderId="0" xfId="0" applyNumberFormat="1" applyFont="1" applyBorder="1" applyAlignment="1">
      <alignment horizontal="right" indent="1"/>
    </xf>
    <xf numFmtId="164" fontId="6" fillId="0" borderId="8" xfId="0" applyNumberFormat="1" applyFont="1" applyBorder="1" applyAlignment="1">
      <alignment horizontal="right" indent="1"/>
    </xf>
    <xf numFmtId="0" fontId="7" fillId="0" borderId="0" xfId="0" applyFont="1" applyBorder="1" applyAlignment="1"/>
    <xf numFmtId="0" fontId="23" fillId="0" borderId="0" xfId="0" applyFont="1" applyBorder="1" applyAlignment="1"/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165" fontId="25" fillId="0" borderId="0" xfId="0" applyNumberFormat="1" applyFont="1" applyBorder="1" applyAlignment="1">
      <alignment horizontal="right" indent="1"/>
    </xf>
    <xf numFmtId="0" fontId="26" fillId="0" borderId="0" xfId="0" applyFont="1"/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vertical="center"/>
    </xf>
    <xf numFmtId="0" fontId="28" fillId="0" borderId="0" xfId="3" applyFont="1" applyAlignment="1">
      <alignment horizontal="left" vertical="center"/>
    </xf>
    <xf numFmtId="0" fontId="1" fillId="0" borderId="0" xfId="3" applyFont="1" applyAlignment="1">
      <alignment horizontal="centerContinuous" vertical="center"/>
    </xf>
    <xf numFmtId="0" fontId="23" fillId="0" borderId="0" xfId="3" applyFont="1" applyAlignment="1">
      <alignment horizontal="centerContinuous" vertical="center"/>
    </xf>
    <xf numFmtId="0" fontId="1" fillId="0" borderId="0" xfId="3" applyFont="1"/>
    <xf numFmtId="0" fontId="23" fillId="0" borderId="0" xfId="3" applyFont="1" applyAlignment="1">
      <alignment horizontal="right"/>
    </xf>
    <xf numFmtId="0" fontId="23" fillId="0" borderId="0" xfId="3" applyFont="1"/>
    <xf numFmtId="0" fontId="7" fillId="0" borderId="0" xfId="3" applyFont="1"/>
    <xf numFmtId="0" fontId="7" fillId="0" borderId="0" xfId="3" quotePrefix="1" applyFont="1" applyAlignment="1">
      <alignment horizontal="left"/>
    </xf>
    <xf numFmtId="0" fontId="7" fillId="0" borderId="0" xfId="3" applyFont="1" applyAlignment="1">
      <alignment horizontal="right"/>
    </xf>
    <xf numFmtId="0" fontId="7" fillId="0" borderId="0" xfId="3" applyFont="1" applyAlignment="1">
      <alignment horizontal="left"/>
    </xf>
    <xf numFmtId="0" fontId="7" fillId="0" borderId="0" xfId="3" applyFont="1" applyAlignment="1"/>
    <xf numFmtId="0" fontId="7" fillId="0" borderId="0" xfId="3" applyFont="1" applyAlignment="1">
      <alignment horizontal="centerContinuous" vertical="center"/>
    </xf>
    <xf numFmtId="0" fontId="1" fillId="0" borderId="0" xfId="3" applyFont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Continuous" vertical="center"/>
    </xf>
    <xf numFmtId="0" fontId="2" fillId="0" borderId="0" xfId="3" applyFont="1"/>
    <xf numFmtId="0" fontId="7" fillId="0" borderId="9" xfId="3" applyFont="1" applyBorder="1" applyAlignment="1">
      <alignment horizontal="left" vertical="center"/>
    </xf>
    <xf numFmtId="0" fontId="7" fillId="0" borderId="9" xfId="3" applyFont="1" applyBorder="1" applyAlignment="1">
      <alignment horizontal="centerContinuous" vertical="center"/>
    </xf>
    <xf numFmtId="0" fontId="2" fillId="0" borderId="9" xfId="3" applyFont="1" applyBorder="1"/>
    <xf numFmtId="0" fontId="6" fillId="0" borderId="13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2" fillId="0" borderId="0" xfId="3" applyFont="1" applyBorder="1"/>
    <xf numFmtId="0" fontId="6" fillId="0" borderId="3" xfId="3" applyFont="1" applyBorder="1" applyAlignment="1">
      <alignment horizontal="centerContinuous" vertical="center"/>
    </xf>
    <xf numFmtId="0" fontId="6" fillId="0" borderId="2" xfId="3" applyFont="1" applyBorder="1"/>
    <xf numFmtId="0" fontId="6" fillId="0" borderId="0" xfId="3" applyFont="1"/>
    <xf numFmtId="164" fontId="6" fillId="0" borderId="0" xfId="3" applyNumberFormat="1" applyFont="1" applyAlignment="1">
      <alignment horizontal="right" indent="1"/>
    </xf>
    <xf numFmtId="165" fontId="2" fillId="0" borderId="0" xfId="3" applyNumberFormat="1" applyFont="1"/>
    <xf numFmtId="164" fontId="11" fillId="0" borderId="0" xfId="3" applyNumberFormat="1" applyFont="1" applyAlignment="1">
      <alignment horizontal="right" indent="1"/>
    </xf>
    <xf numFmtId="164" fontId="4" fillId="0" borderId="0" xfId="3" applyNumberFormat="1" applyFont="1"/>
    <xf numFmtId="0" fontId="4" fillId="0" borderId="0" xfId="3" applyFont="1"/>
    <xf numFmtId="164" fontId="2" fillId="0" borderId="0" xfId="3" applyNumberFormat="1" applyFont="1"/>
    <xf numFmtId="0" fontId="29" fillId="0" borderId="0" xfId="1" applyFont="1" applyAlignment="1" applyProtection="1"/>
    <xf numFmtId="164" fontId="30" fillId="0" borderId="8" xfId="0" applyNumberFormat="1" applyFont="1" applyBorder="1" applyAlignment="1">
      <alignment horizontal="right" indent="1"/>
    </xf>
    <xf numFmtId="164" fontId="30" fillId="0" borderId="0" xfId="0" applyNumberFormat="1" applyFont="1" applyAlignment="1">
      <alignment horizontal="right" indent="1"/>
    </xf>
    <xf numFmtId="0" fontId="6" fillId="0" borderId="3" xfId="3" quotePrefix="1" applyFont="1" applyBorder="1" applyAlignment="1">
      <alignment horizontal="centerContinuous" vertical="center"/>
    </xf>
    <xf numFmtId="0" fontId="6" fillId="0" borderId="12" xfId="3" applyFont="1" applyBorder="1" applyAlignment="1">
      <alignment horizontal="centerContinuous" vertical="center"/>
    </xf>
    <xf numFmtId="0" fontId="1" fillId="0" borderId="0" xfId="3" applyFont="1" applyFill="1" applyAlignment="1">
      <alignment horizontal="centerContinuous" vertical="center"/>
    </xf>
    <xf numFmtId="0" fontId="23" fillId="0" borderId="0" xfId="3" applyFont="1" applyFill="1" applyAlignment="1">
      <alignment horizontal="centerContinuous" vertical="center"/>
    </xf>
    <xf numFmtId="0" fontId="7" fillId="0" borderId="0" xfId="0" applyFont="1" applyFill="1"/>
    <xf numFmtId="164" fontId="11" fillId="0" borderId="0" xfId="0" applyNumberFormat="1" applyFont="1" applyBorder="1" applyAlignment="1">
      <alignment horizontal="right" indent="1"/>
    </xf>
    <xf numFmtId="164" fontId="6" fillId="0" borderId="0" xfId="0" applyNumberFormat="1" applyFont="1" applyAlignment="1"/>
    <xf numFmtId="164" fontId="11" fillId="0" borderId="0" xfId="0" applyNumberFormat="1" applyFont="1" applyAlignment="1"/>
    <xf numFmtId="0" fontId="29" fillId="0" borderId="0" xfId="1" quotePrefix="1" applyFont="1" applyAlignment="1" applyProtection="1">
      <alignment horizontal="left"/>
    </xf>
    <xf numFmtId="0" fontId="29" fillId="0" borderId="0" xfId="1" applyFont="1" applyAlignment="1" applyProtection="1">
      <alignment horizontal="left"/>
    </xf>
    <xf numFmtId="0" fontId="7" fillId="0" borderId="0" xfId="0" applyFont="1" applyAlignment="1">
      <alignment horizontal="centerContinuous" vertical="center"/>
    </xf>
    <xf numFmtId="0" fontId="2" fillId="0" borderId="0" xfId="2" applyFont="1"/>
    <xf numFmtId="164" fontId="2" fillId="0" borderId="0" xfId="2" applyNumberFormat="1" applyFont="1"/>
    <xf numFmtId="0" fontId="28" fillId="0" borderId="0" xfId="0" applyFont="1"/>
    <xf numFmtId="0" fontId="6" fillId="0" borderId="6" xfId="0" applyNumberFormat="1" applyFont="1" applyBorder="1"/>
    <xf numFmtId="0" fontId="11" fillId="0" borderId="6" xfId="0" applyNumberFormat="1" applyFont="1" applyBorder="1"/>
    <xf numFmtId="0" fontId="7" fillId="0" borderId="6" xfId="0" applyNumberFormat="1" applyFont="1" applyBorder="1"/>
    <xf numFmtId="0" fontId="7" fillId="0" borderId="9" xfId="5" applyFont="1" applyBorder="1"/>
    <xf numFmtId="0" fontId="7" fillId="0" borderId="0" xfId="5" applyFont="1"/>
    <xf numFmtId="0" fontId="7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7" fillId="0" borderId="0" xfId="5" applyFont="1" applyAlignment="1" applyProtection="1">
      <alignment horizontal="left" indent="1"/>
      <protection locked="0"/>
    </xf>
    <xf numFmtId="0" fontId="7" fillId="0" borderId="0" xfId="5" applyFont="1" applyAlignment="1">
      <alignment horizontal="left" indent="1"/>
    </xf>
    <xf numFmtId="0" fontId="7" fillId="0" borderId="0" xfId="5" applyFont="1" applyAlignment="1" applyProtection="1">
      <alignment horizontal="left"/>
      <protection locked="0"/>
    </xf>
    <xf numFmtId="0" fontId="29" fillId="0" borderId="0" xfId="6" applyFont="1" applyAlignment="1" applyProtection="1"/>
    <xf numFmtId="0" fontId="7" fillId="0" borderId="9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7" fillId="0" borderId="0" xfId="0" applyFont="1" applyAlignment="1">
      <alignment horizontal="left" indent="1"/>
    </xf>
    <xf numFmtId="0" fontId="7" fillId="0" borderId="0" xfId="0" applyFont="1" applyAlignment="1" applyProtection="1">
      <alignment horizontal="left"/>
      <protection locked="0"/>
    </xf>
    <xf numFmtId="49" fontId="19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Border="1"/>
    <xf numFmtId="0" fontId="10" fillId="16" borderId="0" xfId="0" applyFont="1" applyFill="1" applyAlignment="1">
      <alignment horizontal="left"/>
    </xf>
    <xf numFmtId="0" fontId="1" fillId="16" borderId="0" xfId="3" applyFont="1" applyFill="1" applyAlignment="1">
      <alignment horizontal="centerContinuous" vertical="center"/>
    </xf>
    <xf numFmtId="0" fontId="7" fillId="0" borderId="6" xfId="0" applyNumberFormat="1" applyFont="1" applyBorder="1" applyAlignment="1">
      <alignment horizontal="left"/>
    </xf>
    <xf numFmtId="0" fontId="6" fillId="0" borderId="6" xfId="0" quotePrefix="1" applyNumberFormat="1" applyFont="1" applyBorder="1" applyAlignment="1">
      <alignment horizontal="left"/>
    </xf>
    <xf numFmtId="0" fontId="6" fillId="0" borderId="6" xfId="0" applyNumberFormat="1" applyFont="1" applyBorder="1" applyAlignment="1">
      <alignment horizontal="left"/>
    </xf>
    <xf numFmtId="164" fontId="11" fillId="0" borderId="0" xfId="0" applyNumberFormat="1" applyFont="1" applyAlignment="1">
      <alignment horizontal="center"/>
    </xf>
    <xf numFmtId="0" fontId="11" fillId="0" borderId="6" xfId="0" applyNumberFormat="1" applyFont="1" applyBorder="1" applyAlignment="1">
      <alignment horizontal="left"/>
    </xf>
    <xf numFmtId="0" fontId="11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166" fontId="7" fillId="0" borderId="0" xfId="0" applyNumberFormat="1" applyFont="1"/>
    <xf numFmtId="0" fontId="7" fillId="0" borderId="0" xfId="5" applyFont="1" applyAlignment="1"/>
    <xf numFmtId="0" fontId="28" fillId="0" borderId="0" xfId="3" applyFont="1"/>
    <xf numFmtId="164" fontId="6" fillId="0" borderId="0" xfId="0" applyNumberFormat="1" applyFont="1" applyFill="1" applyAlignment="1">
      <alignment horizontal="right" indent="1"/>
    </xf>
    <xf numFmtId="165" fontId="24" fillId="0" borderId="0" xfId="0" applyNumberFormat="1" applyFont="1" applyFill="1" applyAlignment="1">
      <alignment horizontal="right" indent="1"/>
    </xf>
    <xf numFmtId="0" fontId="7" fillId="0" borderId="0" xfId="0" applyFont="1" applyBorder="1"/>
    <xf numFmtId="0" fontId="31" fillId="0" borderId="9" xfId="5" applyFont="1" applyBorder="1" applyAlignment="1">
      <alignment horizontal="left"/>
    </xf>
    <xf numFmtId="0" fontId="32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7" fillId="0" borderId="0" xfId="5" applyFont="1" applyAlignment="1" applyProtection="1">
      <alignment vertical="center"/>
      <protection locked="0"/>
    </xf>
    <xf numFmtId="0" fontId="7" fillId="0" borderId="0" xfId="5" applyFont="1" applyAlignment="1"/>
    <xf numFmtId="0" fontId="6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6" fillId="0" borderId="3" xfId="3" quotePrefix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</cellXfs>
  <cellStyles count="29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 2" xfId="4"/>
    <cellStyle name="Hyperlink 2 2" xfId="25"/>
    <cellStyle name="Hyperlink 2 2 2" xfId="6"/>
    <cellStyle name="Link" xfId="1" builtinId="8"/>
    <cellStyle name="Standard" xfId="0" builtinId="0"/>
    <cellStyle name="Standard 2" xfId="2"/>
    <cellStyle name="Standard 3" xfId="3"/>
    <cellStyle name="Standard 4" xfId="26"/>
    <cellStyle name="Standard 4 2" xfId="27"/>
    <cellStyle name="Standard 4 3" xfId="28"/>
    <cellStyle name="Standard 4 3 2" xf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9125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3593" name="Line 2">
          <a:extLst>
            <a:ext uri="{FF2B5EF4-FFF2-40B4-BE49-F238E27FC236}">
              <a16:creationId xmlns:a16="http://schemas.microsoft.com/office/drawing/2014/main" id="{00000000-0008-0000-0200-0000090E0000}"/>
            </a:ext>
          </a:extLst>
        </xdr:cNvPr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3594" name="Line 3">
          <a:extLst>
            <a:ext uri="{FF2B5EF4-FFF2-40B4-BE49-F238E27FC236}">
              <a16:creationId xmlns:a16="http://schemas.microsoft.com/office/drawing/2014/main" id="{00000000-0008-0000-0200-00000A0E0000}"/>
            </a:ext>
          </a:extLst>
        </xdr:cNvPr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4" name="Line 2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6" name="Line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>
          <a:off x="552450" y="72390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7" name="Line 3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>
          <a:spLocks noChangeShapeType="1"/>
        </xdr:cNvSpPr>
      </xdr:nvSpPr>
      <xdr:spPr bwMode="auto">
        <a:xfrm>
          <a:off x="552450" y="809625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A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121" customWidth="1"/>
    <col min="2" max="6" width="11.42578125" style="121"/>
    <col min="7" max="7" width="9.85546875" style="121" customWidth="1"/>
    <col min="8" max="8" width="38" style="121" customWidth="1"/>
    <col min="9" max="16384" width="11.42578125" style="121"/>
  </cols>
  <sheetData>
    <row r="1" spans="1:8" ht="45.75" customHeight="1" x14ac:dyDescent="0.45">
      <c r="A1" s="120"/>
      <c r="B1" s="152"/>
      <c r="C1" s="153"/>
      <c r="D1" s="153"/>
      <c r="E1" s="153"/>
      <c r="F1" s="153"/>
      <c r="G1" s="153"/>
      <c r="H1" s="153"/>
    </row>
    <row r="2" spans="1:8" ht="14.25" customHeight="1" x14ac:dyDescent="0.2"/>
    <row r="3" spans="1:8" ht="11.25" customHeight="1" x14ac:dyDescent="0.2">
      <c r="H3" s="154" t="s">
        <v>143</v>
      </c>
    </row>
    <row r="4" spans="1:8" x14ac:dyDescent="0.2">
      <c r="H4" s="155"/>
    </row>
    <row r="10" spans="1:8" s="122" customFormat="1" ht="34.5" x14ac:dyDescent="0.45">
      <c r="B10" s="123" t="s">
        <v>33</v>
      </c>
      <c r="C10" s="123"/>
    </row>
    <row r="14" spans="1:8" s="122" customFormat="1" ht="27" x14ac:dyDescent="0.4">
      <c r="B14" s="124" t="s">
        <v>34</v>
      </c>
      <c r="C14" s="125"/>
      <c r="D14" s="125"/>
      <c r="E14" s="126"/>
    </row>
    <row r="15" spans="1:8" s="122" customFormat="1" ht="27" x14ac:dyDescent="0.4">
      <c r="B15" s="124"/>
      <c r="C15" s="125"/>
      <c r="D15" s="125"/>
      <c r="E15" s="126"/>
    </row>
    <row r="16" spans="1:8" s="122" customFormat="1" ht="27" x14ac:dyDescent="0.4">
      <c r="B16" s="124"/>
      <c r="C16" s="125"/>
      <c r="D16" s="125"/>
      <c r="E16" s="126"/>
    </row>
    <row r="18" spans="2:6" x14ac:dyDescent="0.2">
      <c r="B18" s="147"/>
      <c r="C18" s="147"/>
      <c r="D18" s="147"/>
      <c r="E18" s="147"/>
    </row>
    <row r="19" spans="2:6" x14ac:dyDescent="0.2">
      <c r="B19" s="147"/>
      <c r="C19" s="147"/>
      <c r="D19" s="147"/>
      <c r="E19" s="147"/>
    </row>
    <row r="20" spans="2:6" x14ac:dyDescent="0.2">
      <c r="B20" s="156"/>
      <c r="C20" s="156"/>
      <c r="D20" s="156"/>
      <c r="E20" s="156"/>
      <c r="F20" s="147"/>
    </row>
    <row r="21" spans="2:6" x14ac:dyDescent="0.2">
      <c r="B21" s="156"/>
      <c r="C21" s="156"/>
      <c r="D21" s="156"/>
      <c r="E21" s="156"/>
      <c r="F21" s="147"/>
    </row>
    <row r="22" spans="2:6" x14ac:dyDescent="0.2">
      <c r="B22" s="156"/>
      <c r="C22" s="156"/>
      <c r="D22" s="156"/>
      <c r="E22" s="156"/>
      <c r="F22" s="147"/>
    </row>
    <row r="23" spans="2:6" x14ac:dyDescent="0.2">
      <c r="B23" s="156"/>
      <c r="C23" s="156"/>
      <c r="D23" s="156"/>
      <c r="E23" s="156"/>
      <c r="F23" s="147"/>
    </row>
    <row r="24" spans="2:6" x14ac:dyDescent="0.2">
      <c r="B24" s="156"/>
      <c r="C24" s="156"/>
      <c r="D24" s="156"/>
      <c r="E24" s="156"/>
      <c r="F24" s="147"/>
    </row>
    <row r="25" spans="2:6" x14ac:dyDescent="0.2">
      <c r="B25" s="156"/>
      <c r="C25" s="156"/>
      <c r="D25" s="156"/>
      <c r="E25" s="156"/>
      <c r="F25" s="147"/>
    </row>
    <row r="26" spans="2:6" x14ac:dyDescent="0.2">
      <c r="B26" s="156"/>
      <c r="C26" s="156"/>
      <c r="D26" s="156"/>
      <c r="E26" s="156"/>
      <c r="F26" s="147"/>
    </row>
    <row r="27" spans="2:6" x14ac:dyDescent="0.2">
      <c r="B27" s="156"/>
      <c r="C27" s="156"/>
      <c r="D27" s="156"/>
      <c r="E27" s="156"/>
      <c r="F27" s="147"/>
    </row>
    <row r="28" spans="2:6" x14ac:dyDescent="0.2">
      <c r="B28" s="156"/>
      <c r="C28" s="156"/>
      <c r="D28" s="156"/>
      <c r="E28" s="156"/>
      <c r="F28" s="147"/>
    </row>
    <row r="29" spans="2:6" x14ac:dyDescent="0.2">
      <c r="B29" s="156"/>
      <c r="C29" s="156"/>
      <c r="D29" s="156"/>
      <c r="E29" s="156"/>
      <c r="F29" s="147"/>
    </row>
    <row r="30" spans="2:6" x14ac:dyDescent="0.2">
      <c r="B30" s="156"/>
      <c r="C30" s="156"/>
      <c r="D30" s="156"/>
      <c r="E30" s="156"/>
      <c r="F30" s="147"/>
    </row>
    <row r="31" spans="2:6" x14ac:dyDescent="0.2">
      <c r="B31" s="156"/>
      <c r="C31" s="156"/>
      <c r="D31" s="156"/>
      <c r="E31" s="156"/>
      <c r="F31" s="147"/>
    </row>
    <row r="32" spans="2:6" x14ac:dyDescent="0.2">
      <c r="B32" s="156"/>
      <c r="C32" s="156"/>
      <c r="D32" s="156"/>
      <c r="E32" s="156"/>
      <c r="F32" s="147"/>
    </row>
    <row r="33" spans="2:8" x14ac:dyDescent="0.2">
      <c r="B33" s="156"/>
      <c r="C33" s="156"/>
      <c r="D33" s="156"/>
      <c r="E33" s="156"/>
      <c r="F33" s="147"/>
    </row>
    <row r="34" spans="2:8" x14ac:dyDescent="0.2">
      <c r="B34" s="156"/>
      <c r="C34" s="156"/>
      <c r="D34" s="156"/>
      <c r="E34" s="156"/>
      <c r="F34" s="147"/>
    </row>
    <row r="35" spans="2:8" x14ac:dyDescent="0.2">
      <c r="B35" s="156"/>
      <c r="C35" s="156"/>
      <c r="D35" s="156"/>
      <c r="E35" s="156"/>
      <c r="F35" s="147"/>
    </row>
    <row r="36" spans="2:8" x14ac:dyDescent="0.2">
      <c r="B36" s="156"/>
      <c r="C36" s="156"/>
      <c r="D36" s="156"/>
      <c r="E36" s="156"/>
      <c r="F36" s="147"/>
    </row>
    <row r="37" spans="2:8" x14ac:dyDescent="0.2">
      <c r="B37" s="156"/>
      <c r="C37" s="156"/>
      <c r="D37" s="156"/>
      <c r="E37" s="156"/>
      <c r="F37" s="147"/>
    </row>
    <row r="38" spans="2:8" x14ac:dyDescent="0.2">
      <c r="B38" s="156"/>
      <c r="C38" s="156"/>
      <c r="D38" s="156"/>
      <c r="E38" s="156"/>
      <c r="F38" s="147"/>
    </row>
    <row r="39" spans="2:8" x14ac:dyDescent="0.2">
      <c r="B39" s="147"/>
      <c r="C39" s="147"/>
      <c r="D39" s="147"/>
      <c r="E39" s="147"/>
      <c r="F39" s="147"/>
    </row>
    <row r="40" spans="2:8" x14ac:dyDescent="0.2">
      <c r="B40" s="147"/>
      <c r="C40" s="147"/>
      <c r="D40" s="147"/>
      <c r="E40" s="147"/>
      <c r="F40" s="147"/>
    </row>
    <row r="48" spans="2:8" s="122" customFormat="1" ht="33" x14ac:dyDescent="0.45">
      <c r="B48" s="135" t="s">
        <v>157</v>
      </c>
      <c r="C48" s="127"/>
      <c r="D48" s="127"/>
      <c r="E48" s="127"/>
      <c r="F48" s="127"/>
      <c r="G48" s="127"/>
      <c r="H48" s="127"/>
    </row>
    <row r="49" spans="2:8" x14ac:dyDescent="0.2">
      <c r="B49" s="133"/>
      <c r="C49" s="128"/>
      <c r="D49" s="128"/>
      <c r="E49" s="128"/>
      <c r="F49" s="128"/>
      <c r="G49" s="128"/>
      <c r="H49" s="128"/>
    </row>
    <row r="50" spans="2:8" x14ac:dyDescent="0.2">
      <c r="B50" s="133"/>
      <c r="C50" s="128"/>
      <c r="D50" s="128"/>
      <c r="E50" s="128"/>
      <c r="F50" s="128"/>
      <c r="G50" s="128"/>
      <c r="H50" s="128"/>
    </row>
    <row r="51" spans="2:8" x14ac:dyDescent="0.2">
      <c r="B51" s="133"/>
      <c r="C51" s="128"/>
      <c r="D51" s="128"/>
      <c r="E51" s="128"/>
      <c r="F51" s="128"/>
      <c r="G51" s="128"/>
      <c r="H51" s="128"/>
    </row>
    <row r="52" spans="2:8" s="122" customFormat="1" x14ac:dyDescent="0.2">
      <c r="B52" s="134" t="s">
        <v>35</v>
      </c>
      <c r="C52" s="127"/>
      <c r="D52" s="127"/>
      <c r="E52" s="127"/>
      <c r="F52" s="127"/>
      <c r="G52" s="127"/>
      <c r="H52" s="127"/>
    </row>
    <row r="53" spans="2:8" s="122" customFormat="1" x14ac:dyDescent="0.2">
      <c r="B53" s="129" t="s">
        <v>166</v>
      </c>
      <c r="C53" s="127"/>
      <c r="D53" s="127"/>
      <c r="E53" s="127"/>
      <c r="F53" s="127"/>
      <c r="G53" s="127"/>
      <c r="H53" s="127"/>
    </row>
    <row r="54" spans="2:8" s="122" customFormat="1" x14ac:dyDescent="0.2">
      <c r="B54" s="129" t="s">
        <v>165</v>
      </c>
      <c r="C54" s="127"/>
      <c r="D54" s="127"/>
      <c r="E54" s="127"/>
      <c r="F54" s="127"/>
      <c r="G54" s="127"/>
      <c r="H54" s="127"/>
    </row>
    <row r="55" spans="2:8" ht="15" customHeight="1" x14ac:dyDescent="0.2">
      <c r="B55" s="128"/>
      <c r="C55" s="128"/>
      <c r="D55" s="128"/>
      <c r="E55" s="128"/>
      <c r="F55" s="128"/>
      <c r="G55" s="128"/>
      <c r="H55" s="128"/>
    </row>
    <row r="56" spans="2:8" s="122" customFormat="1" x14ac:dyDescent="0.2">
      <c r="B56" s="121" t="s">
        <v>60</v>
      </c>
      <c r="C56" s="127"/>
      <c r="D56" s="127"/>
      <c r="E56" s="127"/>
      <c r="F56" s="127"/>
      <c r="G56" s="127"/>
      <c r="H56" s="127"/>
    </row>
    <row r="57" spans="2:8" s="122" customFormat="1" x14ac:dyDescent="0.2">
      <c r="B57" s="130" t="s">
        <v>61</v>
      </c>
      <c r="C57" s="127"/>
      <c r="D57" s="127"/>
      <c r="E57" s="127"/>
      <c r="F57" s="127"/>
      <c r="G57" s="127"/>
      <c r="H57" s="127"/>
    </row>
    <row r="58" spans="2:8" s="122" customFormat="1" x14ac:dyDescent="0.2">
      <c r="B58" s="121" t="s">
        <v>144</v>
      </c>
      <c r="C58" s="127"/>
      <c r="D58" s="127"/>
      <c r="E58" s="127"/>
      <c r="F58" s="127"/>
      <c r="G58" s="127"/>
      <c r="H58" s="127"/>
    </row>
    <row r="59" spans="2:8" ht="15" customHeight="1" x14ac:dyDescent="0.2">
      <c r="B59" s="133"/>
      <c r="C59" s="128"/>
      <c r="D59" s="128"/>
      <c r="E59" s="128"/>
      <c r="F59" s="128"/>
      <c r="G59" s="128"/>
      <c r="H59" s="128"/>
    </row>
    <row r="60" spans="2:8" ht="18" x14ac:dyDescent="0.25">
      <c r="B60" s="132" t="s">
        <v>154</v>
      </c>
      <c r="C60" s="128"/>
      <c r="D60" s="128"/>
      <c r="E60" s="128"/>
      <c r="F60" s="128"/>
      <c r="G60" s="128"/>
      <c r="H60" s="128"/>
    </row>
    <row r="61" spans="2:8" x14ac:dyDescent="0.2">
      <c r="B61" s="47" t="s">
        <v>36</v>
      </c>
      <c r="C61" s="128"/>
      <c r="D61" s="128"/>
      <c r="E61" s="128"/>
      <c r="F61" s="128"/>
      <c r="G61" s="128"/>
      <c r="H61" s="128"/>
    </row>
    <row r="62" spans="2:8" x14ac:dyDescent="0.2">
      <c r="B62" s="128"/>
      <c r="C62" s="128"/>
      <c r="D62" s="128"/>
      <c r="E62" s="128"/>
      <c r="F62" s="128"/>
      <c r="G62" s="128"/>
      <c r="H62" s="12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Normal="100" workbookViewId="0"/>
  </sheetViews>
  <sheetFormatPr baseColWidth="10" defaultColWidth="11.42578125" defaultRowHeight="12.75" x14ac:dyDescent="0.2"/>
  <cols>
    <col min="1" max="1" width="16.7109375" style="34" customWidth="1"/>
    <col min="2" max="2" width="14.7109375" style="34" customWidth="1"/>
    <col min="3" max="5" width="15.7109375" style="34" customWidth="1"/>
    <col min="6" max="8" width="14.7109375" style="34" customWidth="1"/>
    <col min="9" max="16384" width="11.42578125" style="34"/>
  </cols>
  <sheetData>
    <row r="1" spans="1:11" s="1" customFormat="1" ht="14.25" customHeight="1" x14ac:dyDescent="0.2">
      <c r="A1" s="44" t="s">
        <v>141</v>
      </c>
      <c r="B1" s="44"/>
      <c r="C1" s="44"/>
      <c r="D1" s="44"/>
      <c r="E1" s="44"/>
      <c r="F1" s="44"/>
      <c r="G1" s="44"/>
      <c r="H1" s="44"/>
    </row>
    <row r="2" spans="1:11" s="1" customFormat="1" ht="22.5" customHeight="1" x14ac:dyDescent="0.2">
      <c r="A2" s="45" t="s">
        <v>21</v>
      </c>
      <c r="B2" s="45"/>
      <c r="C2" s="45"/>
      <c r="D2" s="45"/>
      <c r="E2" s="45"/>
      <c r="F2" s="45"/>
      <c r="G2" s="45"/>
      <c r="H2" s="45"/>
    </row>
    <row r="3" spans="1:11" ht="15" customHeight="1" x14ac:dyDescent="0.2">
      <c r="A3" s="187" t="s">
        <v>37</v>
      </c>
      <c r="B3" s="180" t="s">
        <v>38</v>
      </c>
      <c r="C3" s="192" t="s">
        <v>39</v>
      </c>
      <c r="D3" s="193"/>
      <c r="E3" s="193"/>
      <c r="F3" s="193"/>
      <c r="G3" s="193"/>
      <c r="H3" s="184" t="s">
        <v>142</v>
      </c>
    </row>
    <row r="4" spans="1:11" ht="12.75" customHeight="1" x14ac:dyDescent="0.2">
      <c r="A4" s="188"/>
      <c r="B4" s="190"/>
      <c r="C4" s="178" t="s">
        <v>40</v>
      </c>
      <c r="D4" s="180" t="s">
        <v>41</v>
      </c>
      <c r="E4" s="182" t="s">
        <v>42</v>
      </c>
      <c r="F4" s="183"/>
      <c r="G4" s="183"/>
      <c r="H4" s="185"/>
    </row>
    <row r="5" spans="1:11" ht="12.75" customHeight="1" x14ac:dyDescent="0.2">
      <c r="A5" s="189"/>
      <c r="B5" s="191"/>
      <c r="C5" s="179"/>
      <c r="D5" s="181"/>
      <c r="E5" s="131" t="s">
        <v>43</v>
      </c>
      <c r="F5" s="35" t="s">
        <v>44</v>
      </c>
      <c r="G5" s="131" t="s">
        <v>45</v>
      </c>
      <c r="H5" s="186"/>
      <c r="J5" s="145"/>
    </row>
    <row r="6" spans="1:11" ht="36" customHeight="1" x14ac:dyDescent="0.2">
      <c r="B6" s="62">
        <v>2020</v>
      </c>
      <c r="C6" s="61"/>
      <c r="D6" s="61"/>
      <c r="E6" s="61"/>
      <c r="F6" s="61"/>
      <c r="G6" s="61"/>
      <c r="H6" s="61"/>
    </row>
    <row r="7" spans="1:11" ht="18" customHeight="1" x14ac:dyDescent="0.2">
      <c r="A7" s="119" t="s">
        <v>46</v>
      </c>
      <c r="B7" s="36">
        <v>6507037.46</v>
      </c>
      <c r="C7" s="37">
        <v>5366768.59</v>
      </c>
      <c r="D7" s="37">
        <v>1140268.8700000001</v>
      </c>
      <c r="E7" s="37">
        <v>547877.34</v>
      </c>
      <c r="F7" s="37">
        <v>584449.23</v>
      </c>
      <c r="G7" s="37">
        <v>7942.3</v>
      </c>
      <c r="H7" s="37">
        <v>223308.98</v>
      </c>
      <c r="J7" s="146">
        <v>0</v>
      </c>
    </row>
    <row r="8" spans="1:11" ht="18" customHeight="1" x14ac:dyDescent="0.2">
      <c r="A8" s="119" t="s">
        <v>47</v>
      </c>
      <c r="B8" s="36">
        <v>6427069.1399999997</v>
      </c>
      <c r="C8" s="37">
        <v>5288893.2300000004</v>
      </c>
      <c r="D8" s="37">
        <v>1138175.9099999999</v>
      </c>
      <c r="E8" s="37">
        <v>535447.96</v>
      </c>
      <c r="F8" s="37">
        <v>594580.87</v>
      </c>
      <c r="G8" s="37">
        <v>8147.08</v>
      </c>
      <c r="H8" s="37">
        <v>224176.75</v>
      </c>
      <c r="I8" s="151"/>
      <c r="J8" s="146">
        <v>0</v>
      </c>
      <c r="K8" s="50"/>
    </row>
    <row r="9" spans="1:11" ht="18" customHeight="1" x14ac:dyDescent="0.2">
      <c r="A9" s="119" t="s">
        <v>50</v>
      </c>
      <c r="B9" s="36">
        <v>6801530.3200000003</v>
      </c>
      <c r="C9" s="37">
        <v>5555533.4900000002</v>
      </c>
      <c r="D9" s="37">
        <v>1245996.83</v>
      </c>
      <c r="E9" s="37">
        <v>550564.77</v>
      </c>
      <c r="F9" s="37">
        <v>684302.27</v>
      </c>
      <c r="G9" s="37">
        <v>11129.79</v>
      </c>
      <c r="H9" s="37">
        <v>315672.96999999997</v>
      </c>
      <c r="J9" s="146">
        <v>0</v>
      </c>
      <c r="K9" s="48"/>
    </row>
    <row r="10" spans="1:11" ht="18" customHeight="1" x14ac:dyDescent="0.2">
      <c r="A10" s="119" t="s">
        <v>51</v>
      </c>
      <c r="B10" s="36">
        <f>'Tabelle 1+2'!C27</f>
        <v>7068885.1299999999</v>
      </c>
      <c r="C10" s="37">
        <f>'Tabelle 1+2'!C29</f>
        <v>5759622.1200000001</v>
      </c>
      <c r="D10" s="37">
        <f>'Tabelle 1+2'!C30</f>
        <v>1309263.01</v>
      </c>
      <c r="E10" s="37">
        <f>'Tabelle 1+2'!C31</f>
        <v>532573.15</v>
      </c>
      <c r="F10" s="37">
        <f>'Tabelle 1+2'!C32</f>
        <v>766818.69</v>
      </c>
      <c r="G10" s="37">
        <f>'Tabelle 1+2'!C33</f>
        <v>9871.17</v>
      </c>
      <c r="H10" s="37">
        <f>'Tabelle 1+2'!C51</f>
        <v>432635.89</v>
      </c>
      <c r="J10" s="146"/>
      <c r="K10" s="48"/>
    </row>
    <row r="11" spans="1:11" ht="18" customHeight="1" x14ac:dyDescent="0.2">
      <c r="A11" s="119" t="s">
        <v>52</v>
      </c>
      <c r="B11" s="36">
        <v>7558216.9699999997</v>
      </c>
      <c r="C11" s="37">
        <v>6317708.79</v>
      </c>
      <c r="D11" s="37">
        <v>1240508.18</v>
      </c>
      <c r="E11" s="37">
        <v>642803.93000000005</v>
      </c>
      <c r="F11" s="37">
        <v>587945.67000000004</v>
      </c>
      <c r="G11" s="37">
        <v>9758.58</v>
      </c>
      <c r="H11" s="37">
        <v>471995.11</v>
      </c>
      <c r="J11" s="146"/>
      <c r="K11" s="48"/>
    </row>
    <row r="12" spans="1:11" ht="18" customHeight="1" x14ac:dyDescent="0.2">
      <c r="A12" s="119" t="s">
        <v>53</v>
      </c>
      <c r="B12" s="36">
        <v>8423402.3200000003</v>
      </c>
      <c r="C12" s="37">
        <v>6910726.0999999996</v>
      </c>
      <c r="D12" s="37">
        <v>1512676.22</v>
      </c>
      <c r="E12" s="37">
        <v>858696.43</v>
      </c>
      <c r="F12" s="37">
        <v>643804.88</v>
      </c>
      <c r="G12" s="37">
        <v>10174.91</v>
      </c>
      <c r="H12" s="37">
        <v>534497.38</v>
      </c>
      <c r="J12" s="146">
        <v>0</v>
      </c>
      <c r="K12" s="48"/>
    </row>
    <row r="13" spans="1:11" ht="18" customHeight="1" x14ac:dyDescent="0.2">
      <c r="A13" s="119" t="s">
        <v>54</v>
      </c>
      <c r="B13" s="36">
        <v>9210692.75</v>
      </c>
      <c r="C13" s="37">
        <v>7439694.9900000002</v>
      </c>
      <c r="D13" s="37">
        <v>1770997.76</v>
      </c>
      <c r="E13" s="37">
        <v>1089235.1100000001</v>
      </c>
      <c r="F13" s="37">
        <v>671239</v>
      </c>
      <c r="G13" s="37">
        <v>10523.65</v>
      </c>
      <c r="H13" s="37">
        <v>596972.16</v>
      </c>
      <c r="J13" s="146">
        <v>0</v>
      </c>
    </row>
    <row r="14" spans="1:11" ht="18" customHeight="1" x14ac:dyDescent="0.2">
      <c r="A14" s="119" t="s">
        <v>55</v>
      </c>
      <c r="B14" s="36">
        <v>8446854.9800000004</v>
      </c>
      <c r="C14" s="37">
        <v>6983318.6900000004</v>
      </c>
      <c r="D14" s="37">
        <v>1463536.29</v>
      </c>
      <c r="E14" s="37">
        <v>877004.64</v>
      </c>
      <c r="F14" s="37">
        <v>577062.22</v>
      </c>
      <c r="G14" s="37">
        <v>9469.43</v>
      </c>
      <c r="H14" s="37">
        <v>582506.59</v>
      </c>
      <c r="J14" s="146">
        <v>0</v>
      </c>
    </row>
    <row r="15" spans="1:11" ht="18" customHeight="1" x14ac:dyDescent="0.2">
      <c r="A15" s="119" t="s">
        <v>56</v>
      </c>
      <c r="B15" s="36">
        <v>7700801.71</v>
      </c>
      <c r="C15" s="37">
        <v>6348584.9199999999</v>
      </c>
      <c r="D15" s="37">
        <v>1352216.79</v>
      </c>
      <c r="E15" s="37">
        <v>752774.04</v>
      </c>
      <c r="F15" s="37">
        <v>590036.72</v>
      </c>
      <c r="G15" s="37">
        <v>9406.0300000000007</v>
      </c>
      <c r="H15" s="37">
        <v>340607.16</v>
      </c>
      <c r="J15" s="146">
        <v>0</v>
      </c>
    </row>
    <row r="16" spans="1:11" ht="18" customHeight="1" x14ac:dyDescent="0.2">
      <c r="A16" s="119" t="s">
        <v>57</v>
      </c>
      <c r="B16" s="36">
        <v>6639149.5499999998</v>
      </c>
      <c r="C16" s="37">
        <v>5428346.21</v>
      </c>
      <c r="D16" s="37">
        <v>1210803.3400000001</v>
      </c>
      <c r="E16" s="37">
        <v>549655.47</v>
      </c>
      <c r="F16" s="37">
        <v>652037.99</v>
      </c>
      <c r="G16" s="37">
        <v>9109.8799999999992</v>
      </c>
      <c r="H16" s="37">
        <v>229007.56</v>
      </c>
      <c r="J16" s="146">
        <v>0</v>
      </c>
    </row>
    <row r="17" spans="1:13" ht="18" customHeight="1" x14ac:dyDescent="0.2">
      <c r="A17" s="119" t="s">
        <v>58</v>
      </c>
      <c r="B17" s="36">
        <v>5733953.9199999999</v>
      </c>
      <c r="C17" s="37">
        <v>4774036.1100000003</v>
      </c>
      <c r="D17" s="37">
        <v>959917.81</v>
      </c>
      <c r="E17" s="37">
        <v>439375.05</v>
      </c>
      <c r="F17" s="37">
        <v>511319.95</v>
      </c>
      <c r="G17" s="37">
        <v>9222.81</v>
      </c>
      <c r="H17" s="37">
        <v>185309.74</v>
      </c>
      <c r="J17" s="146">
        <v>0</v>
      </c>
      <c r="K17" s="34" t="s">
        <v>145</v>
      </c>
    </row>
    <row r="18" spans="1:13" ht="18" customHeight="1" x14ac:dyDescent="0.2">
      <c r="A18" s="119" t="s">
        <v>59</v>
      </c>
      <c r="B18" s="36">
        <v>6479080.2000000002</v>
      </c>
      <c r="C18" s="37">
        <v>5674350.4299999997</v>
      </c>
      <c r="D18" s="37">
        <v>804729.77</v>
      </c>
      <c r="E18" s="37">
        <v>400562.04</v>
      </c>
      <c r="F18" s="37">
        <v>391302.51</v>
      </c>
      <c r="G18" s="37">
        <v>12865.22</v>
      </c>
      <c r="H18" s="37">
        <v>232301.53</v>
      </c>
      <c r="J18" s="146">
        <v>0</v>
      </c>
    </row>
    <row r="19" spans="1:13" ht="36" customHeight="1" x14ac:dyDescent="0.2">
      <c r="B19" s="62">
        <v>2021</v>
      </c>
      <c r="C19" s="63"/>
      <c r="D19" s="63"/>
      <c r="E19" s="63"/>
      <c r="F19" s="63"/>
      <c r="G19" s="63"/>
      <c r="H19" s="63"/>
      <c r="J19" s="146"/>
    </row>
    <row r="20" spans="1:13" ht="18" customHeight="1" x14ac:dyDescent="0.2">
      <c r="A20" s="119" t="s">
        <v>46</v>
      </c>
      <c r="B20" s="36">
        <v>4748859.58</v>
      </c>
      <c r="C20" s="37">
        <v>3846488.61</v>
      </c>
      <c r="D20" s="37">
        <v>902370.97</v>
      </c>
      <c r="E20" s="37">
        <v>424050.27</v>
      </c>
      <c r="F20" s="37">
        <v>471447.07</v>
      </c>
      <c r="G20" s="37">
        <v>6873.63</v>
      </c>
      <c r="H20" s="37">
        <v>201482.65</v>
      </c>
      <c r="J20" s="146"/>
    </row>
    <row r="21" spans="1:13" ht="18" customHeight="1" x14ac:dyDescent="0.2">
      <c r="A21" s="119" t="s">
        <v>47</v>
      </c>
      <c r="B21" s="36">
        <v>5201859.75</v>
      </c>
      <c r="C21" s="37">
        <v>4222163.3899999997</v>
      </c>
      <c r="D21" s="37">
        <v>979696.36</v>
      </c>
      <c r="E21" s="37">
        <v>403646.64</v>
      </c>
      <c r="F21" s="37">
        <v>568144.25</v>
      </c>
      <c r="G21" s="37">
        <v>7905.47</v>
      </c>
      <c r="H21" s="37">
        <v>234165.5</v>
      </c>
      <c r="J21" s="146">
        <v>0</v>
      </c>
      <c r="M21" s="34" t="s">
        <v>145</v>
      </c>
    </row>
    <row r="22" spans="1:13" ht="18" customHeight="1" x14ac:dyDescent="0.2">
      <c r="A22" s="119" t="s">
        <v>50</v>
      </c>
      <c r="B22" s="36">
        <v>7648058.0199999996</v>
      </c>
      <c r="C22" s="37">
        <v>6179498.8499999996</v>
      </c>
      <c r="D22" s="37">
        <v>1468559.17</v>
      </c>
      <c r="E22" s="37">
        <v>647364.07999999996</v>
      </c>
      <c r="F22" s="37">
        <v>811747.78</v>
      </c>
      <c r="G22" s="37">
        <v>9447.31</v>
      </c>
      <c r="H22" s="37">
        <v>424991.14</v>
      </c>
    </row>
    <row r="23" spans="1:13" ht="18" customHeight="1" x14ac:dyDescent="0.2">
      <c r="A23" s="119" t="s">
        <v>51</v>
      </c>
      <c r="B23" s="36">
        <f>'Tabelle 1+2'!B27</f>
        <v>6941447.21</v>
      </c>
      <c r="C23" s="37">
        <f>'Tabelle 1+2'!B29</f>
        <v>5532314.7199999997</v>
      </c>
      <c r="D23" s="37">
        <f>'Tabelle 1+2'!B30</f>
        <v>1409132.49</v>
      </c>
      <c r="E23" s="37">
        <f>'Tabelle 1+2'!B31</f>
        <v>624668.75</v>
      </c>
      <c r="F23" s="37">
        <f>'Tabelle 1+2'!B32</f>
        <v>775307.31</v>
      </c>
      <c r="G23" s="37">
        <f>'Tabelle 1+2'!B33</f>
        <v>9156.43</v>
      </c>
      <c r="H23" s="37">
        <f>'Tabelle 1+2'!B51</f>
        <v>426638.74</v>
      </c>
    </row>
    <row r="24" spans="1:13" ht="18" customHeight="1" x14ac:dyDescent="0.2">
      <c r="A24" s="136"/>
      <c r="B24" s="37"/>
      <c r="C24" s="37"/>
      <c r="D24" s="37"/>
      <c r="E24" s="37"/>
      <c r="F24" s="37"/>
      <c r="G24" s="37"/>
      <c r="H24" s="37"/>
    </row>
    <row r="25" spans="1:13" ht="18" customHeight="1" x14ac:dyDescent="0.2">
      <c r="A25" s="136"/>
      <c r="B25" s="37"/>
      <c r="C25" s="37"/>
      <c r="D25" s="37"/>
      <c r="E25" s="37"/>
      <c r="F25" s="37"/>
      <c r="G25" s="37"/>
      <c r="H25" s="37"/>
    </row>
    <row r="26" spans="1:13" ht="18" customHeight="1" x14ac:dyDescent="0.2">
      <c r="A26" s="136"/>
      <c r="B26" s="37"/>
      <c r="C26" s="37"/>
      <c r="D26" s="37"/>
      <c r="E26" s="37"/>
      <c r="F26" s="37"/>
      <c r="G26" s="37"/>
      <c r="H26" s="37"/>
    </row>
    <row r="27" spans="1:13" ht="18" customHeight="1" x14ac:dyDescent="0.2">
      <c r="A27" s="136"/>
      <c r="B27" s="38"/>
      <c r="C27" s="38"/>
      <c r="D27" s="38"/>
      <c r="E27" s="38"/>
      <c r="F27" s="38"/>
      <c r="G27" s="38"/>
      <c r="H27" s="38"/>
    </row>
    <row r="28" spans="1:13" ht="18" customHeight="1" x14ac:dyDescent="0.2">
      <c r="A28" s="136"/>
      <c r="B28" s="38"/>
      <c r="C28" s="38"/>
      <c r="D28" s="38"/>
      <c r="E28" s="38"/>
      <c r="F28" s="38"/>
      <c r="G28" s="38"/>
      <c r="H28" s="38"/>
    </row>
    <row r="29" spans="1:13" ht="18" customHeight="1" x14ac:dyDescent="0.2">
      <c r="A29" s="136"/>
      <c r="B29" s="37"/>
      <c r="C29" s="37"/>
      <c r="D29" s="37"/>
      <c r="E29" s="37"/>
      <c r="F29" s="37"/>
      <c r="G29" s="37"/>
      <c r="H29" s="37"/>
    </row>
    <row r="30" spans="1:13" ht="18" customHeight="1" x14ac:dyDescent="0.2">
      <c r="A30" s="136"/>
      <c r="B30" s="37"/>
      <c r="C30" s="37"/>
      <c r="D30" s="37"/>
      <c r="E30" s="37"/>
      <c r="F30" s="37"/>
      <c r="G30" s="37"/>
      <c r="H30" s="37"/>
    </row>
    <row r="31" spans="1:13" ht="18" customHeight="1" x14ac:dyDescent="0.2">
      <c r="A31" s="136"/>
      <c r="B31" s="37"/>
      <c r="C31" s="37"/>
      <c r="D31" s="37"/>
      <c r="E31" s="37"/>
      <c r="F31" s="37"/>
      <c r="G31" s="37"/>
      <c r="H31" s="37"/>
    </row>
    <row r="32" spans="1:13" ht="18" customHeight="1" x14ac:dyDescent="0.2">
      <c r="A32" s="136"/>
      <c r="B32" s="37"/>
      <c r="C32" s="37"/>
      <c r="D32" s="37"/>
      <c r="E32" s="37"/>
      <c r="F32" s="37"/>
      <c r="G32" s="37"/>
      <c r="H32" s="37"/>
    </row>
    <row r="33" spans="1:8" ht="18" customHeight="1" x14ac:dyDescent="0.2">
      <c r="B33" s="63" t="s">
        <v>48</v>
      </c>
      <c r="C33" s="47"/>
      <c r="D33" s="47"/>
      <c r="E33" s="47"/>
      <c r="F33" s="47"/>
      <c r="G33" s="47"/>
      <c r="H33" s="47"/>
    </row>
    <row r="34" spans="1:8" ht="18" customHeight="1" x14ac:dyDescent="0.2">
      <c r="B34" s="63" t="s">
        <v>155</v>
      </c>
      <c r="C34" s="63"/>
      <c r="D34" s="63"/>
      <c r="E34" s="63"/>
      <c r="F34" s="63"/>
      <c r="G34" s="63"/>
      <c r="H34" s="63"/>
    </row>
    <row r="35" spans="1:8" ht="18" customHeight="1" x14ac:dyDescent="0.2">
      <c r="B35" s="63"/>
      <c r="C35" s="63"/>
      <c r="D35" s="63"/>
      <c r="E35" s="63"/>
      <c r="F35" s="63"/>
      <c r="G35" s="63"/>
      <c r="H35" s="63"/>
    </row>
    <row r="36" spans="1:8" ht="18" customHeight="1" x14ac:dyDescent="0.2">
      <c r="A36" s="119" t="s">
        <v>46</v>
      </c>
      <c r="B36" s="59">
        <f t="shared" ref="B36:H36" si="0">B20/B7*100-100</f>
        <v>-27.019636675028451</v>
      </c>
      <c r="C36" s="60">
        <f t="shared" si="0"/>
        <v>-28.327660388278446</v>
      </c>
      <c r="D36" s="60">
        <f t="shared" si="0"/>
        <v>-20.863316210675833</v>
      </c>
      <c r="E36" s="60">
        <f t="shared" si="0"/>
        <v>-22.601239540222622</v>
      </c>
      <c r="F36" s="60">
        <f t="shared" si="0"/>
        <v>-19.334812024647547</v>
      </c>
      <c r="G36" s="60">
        <f t="shared" si="0"/>
        <v>-13.45542223285446</v>
      </c>
      <c r="H36" s="60">
        <f t="shared" si="0"/>
        <v>-9.7740493911171882</v>
      </c>
    </row>
    <row r="37" spans="1:8" ht="18" customHeight="1" x14ac:dyDescent="0.2">
      <c r="A37" s="119" t="s">
        <v>47</v>
      </c>
      <c r="B37" s="59">
        <f t="shared" ref="B37:H37" si="1">B21/B8*100-100</f>
        <v>-19.063267615633578</v>
      </c>
      <c r="C37" s="60">
        <f t="shared" si="1"/>
        <v>-20.169245125789786</v>
      </c>
      <c r="D37" s="60">
        <f t="shared" si="1"/>
        <v>-13.923994402587553</v>
      </c>
      <c r="E37" s="60">
        <f t="shared" si="1"/>
        <v>-24.615150275294724</v>
      </c>
      <c r="F37" s="60">
        <f t="shared" si="1"/>
        <v>-4.4462614480011808</v>
      </c>
      <c r="G37" s="60">
        <f t="shared" si="1"/>
        <v>-2.9656023998782359</v>
      </c>
      <c r="H37" s="60">
        <f t="shared" si="1"/>
        <v>4.4557475295720934</v>
      </c>
    </row>
    <row r="38" spans="1:8" ht="18" customHeight="1" x14ac:dyDescent="0.2">
      <c r="A38" s="119" t="s">
        <v>50</v>
      </c>
      <c r="B38" s="59">
        <f t="shared" ref="B38:H38" si="2">B22/B9*100-100</f>
        <v>12.446135798450712</v>
      </c>
      <c r="C38" s="60">
        <f t="shared" si="2"/>
        <v>11.231421088958271</v>
      </c>
      <c r="D38" s="60">
        <f t="shared" si="2"/>
        <v>17.862191511353998</v>
      </c>
      <c r="E38" s="60">
        <f t="shared" si="2"/>
        <v>17.581820573081714</v>
      </c>
      <c r="F38" s="60">
        <f t="shared" si="2"/>
        <v>18.624154206006068</v>
      </c>
      <c r="G38" s="60">
        <f t="shared" si="2"/>
        <v>-15.116906967696622</v>
      </c>
      <c r="H38" s="60">
        <f t="shared" si="2"/>
        <v>34.63019656070017</v>
      </c>
    </row>
    <row r="39" spans="1:8" ht="18" customHeight="1" x14ac:dyDescent="0.2">
      <c r="A39" s="119" t="s">
        <v>51</v>
      </c>
      <c r="B39" s="59">
        <f t="shared" ref="B39:H39" si="3">B23/B10*100-100</f>
        <v>-1.8028008328945617</v>
      </c>
      <c r="C39" s="60">
        <f t="shared" si="3"/>
        <v>-3.9465679390786192</v>
      </c>
      <c r="D39" s="60">
        <f t="shared" si="3"/>
        <v>7.6279157997444713</v>
      </c>
      <c r="E39" s="60">
        <f t="shared" si="3"/>
        <v>17.292572860648335</v>
      </c>
      <c r="F39" s="60">
        <f t="shared" si="3"/>
        <v>1.1069917975004273</v>
      </c>
      <c r="G39" s="60">
        <f t="shared" si="3"/>
        <v>-7.2406817023716599</v>
      </c>
      <c r="H39" s="60">
        <f t="shared" si="3"/>
        <v>-1.3861887417615861</v>
      </c>
    </row>
    <row r="40" spans="1:8" ht="18" customHeight="1" x14ac:dyDescent="0.2">
      <c r="A40" s="56"/>
      <c r="B40" s="60"/>
      <c r="C40" s="60"/>
      <c r="D40" s="60"/>
      <c r="E40" s="60"/>
      <c r="F40" s="60"/>
      <c r="G40" s="60"/>
      <c r="H40" s="60"/>
    </row>
    <row r="41" spans="1:8" ht="18" customHeight="1" x14ac:dyDescent="0.2">
      <c r="A41" s="56"/>
      <c r="B41" s="60"/>
      <c r="C41" s="60"/>
      <c r="D41" s="60"/>
      <c r="E41" s="60"/>
      <c r="F41" s="60"/>
      <c r="G41" s="60"/>
      <c r="H41" s="60"/>
    </row>
    <row r="42" spans="1:8" ht="18" customHeight="1" x14ac:dyDescent="0.2">
      <c r="A42" s="56"/>
      <c r="B42" s="60"/>
      <c r="C42" s="60"/>
      <c r="D42" s="60"/>
      <c r="E42" s="60"/>
      <c r="F42" s="60"/>
      <c r="G42" s="60"/>
      <c r="H42" s="60"/>
    </row>
    <row r="43" spans="1:8" ht="18" customHeight="1" x14ac:dyDescent="0.2">
      <c r="A43" s="57"/>
      <c r="B43" s="64"/>
      <c r="C43" s="64"/>
      <c r="D43" s="64"/>
      <c r="E43" s="64"/>
      <c r="F43" s="64"/>
      <c r="G43" s="64"/>
      <c r="H43" s="64"/>
    </row>
    <row r="44" spans="1:8" ht="18" customHeight="1" x14ac:dyDescent="0.2">
      <c r="A44" s="57"/>
      <c r="B44" s="64"/>
      <c r="C44" s="64"/>
      <c r="D44" s="64"/>
      <c r="E44" s="64"/>
      <c r="F44" s="64"/>
      <c r="G44" s="64"/>
      <c r="H44" s="64"/>
    </row>
    <row r="45" spans="1:8" ht="18" customHeight="1" x14ac:dyDescent="0.2">
      <c r="A45" s="56"/>
      <c r="B45" s="60"/>
      <c r="C45" s="60"/>
      <c r="D45" s="60"/>
      <c r="E45" s="60"/>
      <c r="F45" s="60"/>
      <c r="G45" s="60"/>
      <c r="H45" s="60"/>
    </row>
    <row r="46" spans="1:8" ht="18" customHeight="1" x14ac:dyDescent="0.2">
      <c r="A46" s="56"/>
      <c r="B46" s="60"/>
      <c r="C46" s="60"/>
      <c r="D46" s="60"/>
      <c r="E46" s="60"/>
      <c r="F46" s="60"/>
      <c r="G46" s="60"/>
      <c r="H46" s="60"/>
    </row>
    <row r="47" spans="1:8" ht="18" customHeight="1" x14ac:dyDescent="0.2">
      <c r="A47" s="56"/>
      <c r="B47" s="60"/>
      <c r="C47" s="60"/>
      <c r="D47" s="60"/>
      <c r="E47" s="60"/>
      <c r="F47" s="60"/>
      <c r="G47" s="60"/>
      <c r="H47" s="60"/>
    </row>
    <row r="48" spans="1:8" ht="14.1" customHeight="1" x14ac:dyDescent="0.2">
      <c r="A48" s="57"/>
      <c r="B48" s="64"/>
      <c r="C48" s="64"/>
      <c r="D48" s="64"/>
      <c r="E48" s="64"/>
      <c r="F48" s="64"/>
      <c r="G48" s="64"/>
      <c r="H48" s="64"/>
    </row>
    <row r="49" spans="1:8" ht="14.1" customHeight="1" x14ac:dyDescent="0.2">
      <c r="A49" s="56"/>
      <c r="B49" s="60"/>
      <c r="C49" s="60"/>
      <c r="D49" s="60"/>
      <c r="E49" s="60"/>
      <c r="F49" s="60"/>
      <c r="G49" s="60"/>
      <c r="H49" s="60"/>
    </row>
    <row r="50" spans="1:8" ht="14.1" customHeight="1" x14ac:dyDescent="0.2">
      <c r="A50" s="56"/>
      <c r="B50" s="60"/>
      <c r="C50" s="60"/>
      <c r="D50" s="60"/>
      <c r="E50" s="60"/>
      <c r="F50" s="60"/>
      <c r="G50" s="60"/>
      <c r="H50" s="60"/>
    </row>
    <row r="51" spans="1:8" ht="14.1" customHeight="1" x14ac:dyDescent="0.2">
      <c r="A51" s="42"/>
      <c r="B51" s="40"/>
      <c r="C51" s="40"/>
      <c r="D51" s="40"/>
      <c r="E51" s="40"/>
      <c r="F51" s="40"/>
      <c r="G51" s="40"/>
      <c r="H51" s="40"/>
    </row>
    <row r="52" spans="1:8" ht="18.75" customHeight="1" x14ac:dyDescent="0.2">
      <c r="A52" s="107" t="s">
        <v>123</v>
      </c>
    </row>
    <row r="53" spans="1:8" ht="15.75" customHeight="1" x14ac:dyDescent="0.2">
      <c r="A53" s="34" t="s">
        <v>146</v>
      </c>
    </row>
    <row r="54" spans="1:8" ht="15.75" customHeight="1" x14ac:dyDescent="0.2">
      <c r="A54" s="34" t="s">
        <v>156</v>
      </c>
    </row>
    <row r="55" spans="1:8" ht="15.75" customHeight="1" x14ac:dyDescent="0.2">
      <c r="A55" s="34" t="s">
        <v>124</v>
      </c>
    </row>
    <row r="56" spans="1:8" ht="15.75" customHeight="1" x14ac:dyDescent="0.2">
      <c r="A56" s="41" t="s">
        <v>125</v>
      </c>
    </row>
    <row r="57" spans="1:8" ht="15.75" customHeight="1" x14ac:dyDescent="0.2"/>
    <row r="58" spans="1:8" ht="15.75" customHeight="1" x14ac:dyDescent="0.2">
      <c r="A58" s="41"/>
    </row>
    <row r="59" spans="1:8" ht="15.75" customHeight="1" x14ac:dyDescent="0.2"/>
    <row r="64" spans="1:8" x14ac:dyDescent="0.2">
      <c r="D64" s="39"/>
      <c r="E64" s="39"/>
    </row>
    <row r="65" spans="4:4" x14ac:dyDescent="0.2">
      <c r="D65" s="39"/>
    </row>
    <row r="66" spans="4:4" x14ac:dyDescent="0.2">
      <c r="D66" s="39"/>
    </row>
    <row r="67" spans="4:4" x14ac:dyDescent="0.2">
      <c r="D67" s="39"/>
    </row>
    <row r="68" spans="4:4" x14ac:dyDescent="0.2">
      <c r="D68" s="39"/>
    </row>
    <row r="69" spans="4:4" x14ac:dyDescent="0.2">
      <c r="D69" s="39"/>
    </row>
  </sheetData>
  <mergeCells count="7">
    <mergeCell ref="C4:C5"/>
    <mergeCell ref="D4:D5"/>
    <mergeCell ref="E4:G4"/>
    <mergeCell ref="H3:H5"/>
    <mergeCell ref="A3:A5"/>
    <mergeCell ref="B3:B5"/>
    <mergeCell ref="C3:G3"/>
  </mergeCells>
  <phoneticPr fontId="14" type="noConversion"/>
  <pageMargins left="0.78740157480314965" right="0.6692913385826772" top="0.70866141732283472" bottom="0.78740157480314965" header="0.51181102362204722" footer="0.70866141732283472"/>
  <pageSetup paperSize="9" scale="66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71" customWidth="1"/>
    <col min="2" max="16384" width="11.42578125" style="71"/>
  </cols>
  <sheetData>
    <row r="1" spans="1:9" ht="18" customHeight="1" x14ac:dyDescent="0.2">
      <c r="A1" s="116" t="s">
        <v>95</v>
      </c>
      <c r="B1" s="105"/>
      <c r="C1" s="105"/>
      <c r="D1" s="105"/>
      <c r="E1" s="106"/>
      <c r="F1" s="69"/>
      <c r="G1" s="69"/>
      <c r="H1" s="69"/>
    </row>
    <row r="2" spans="1:9" ht="18" customHeight="1" x14ac:dyDescent="0.2">
      <c r="A2" s="137" t="s">
        <v>138</v>
      </c>
      <c r="B2" s="138"/>
      <c r="C2" s="138"/>
      <c r="D2" s="138"/>
      <c r="E2" s="70"/>
      <c r="F2" s="69"/>
    </row>
    <row r="3" spans="1:9" ht="18" customHeight="1" x14ac:dyDescent="0.2">
      <c r="G3" s="72"/>
      <c r="I3" s="72"/>
    </row>
    <row r="4" spans="1:9" ht="18" customHeight="1" x14ac:dyDescent="0.2"/>
    <row r="5" spans="1:9" ht="18" customHeight="1" x14ac:dyDescent="0.2">
      <c r="A5" s="73"/>
      <c r="I5" s="74"/>
    </row>
    <row r="6" spans="1:9" ht="12.75" customHeight="1" x14ac:dyDescent="0.2">
      <c r="I6" s="74"/>
    </row>
    <row r="7" spans="1:9" ht="18" customHeight="1" x14ac:dyDescent="0.2">
      <c r="A7" s="75"/>
      <c r="B7" s="74"/>
      <c r="G7" s="74"/>
      <c r="I7" s="76"/>
    </row>
    <row r="8" spans="1:9" ht="18" customHeight="1" x14ac:dyDescent="0.2">
      <c r="A8" s="75"/>
      <c r="B8" s="74"/>
      <c r="G8" s="74"/>
      <c r="I8" s="76"/>
    </row>
    <row r="9" spans="1:9" ht="18" customHeight="1" x14ac:dyDescent="0.2">
      <c r="A9" s="75"/>
      <c r="B9" s="74"/>
      <c r="G9" s="74"/>
      <c r="I9" s="76"/>
    </row>
    <row r="10" spans="1:9" ht="18" customHeight="1" x14ac:dyDescent="0.2">
      <c r="A10" s="75"/>
      <c r="B10" s="74"/>
      <c r="G10" s="74"/>
      <c r="I10" s="76"/>
    </row>
    <row r="11" spans="1:9" ht="18" customHeight="1" x14ac:dyDescent="0.2">
      <c r="A11" s="75"/>
      <c r="B11" s="74"/>
      <c r="G11" s="74"/>
      <c r="I11" s="76"/>
    </row>
    <row r="12" spans="1:9" ht="18" customHeight="1" x14ac:dyDescent="0.2">
      <c r="A12" s="75"/>
      <c r="B12" s="74"/>
      <c r="G12" s="74"/>
      <c r="I12" s="76"/>
    </row>
    <row r="13" spans="1:9" ht="18" customHeight="1" x14ac:dyDescent="0.2">
      <c r="A13" s="75"/>
      <c r="B13" s="74"/>
      <c r="G13" s="74"/>
      <c r="I13" s="76"/>
    </row>
    <row r="14" spans="1:9" ht="18" customHeight="1" x14ac:dyDescent="0.2">
      <c r="A14" s="75"/>
      <c r="B14" s="74"/>
      <c r="G14" s="74"/>
      <c r="I14" s="76"/>
    </row>
    <row r="15" spans="1:9" ht="18" customHeight="1" x14ac:dyDescent="0.2">
      <c r="A15" s="75"/>
      <c r="B15" s="74"/>
      <c r="G15" s="74"/>
      <c r="I15" s="76"/>
    </row>
    <row r="16" spans="1:9" ht="18" customHeight="1" x14ac:dyDescent="0.2">
      <c r="A16" s="77"/>
      <c r="B16" s="74"/>
      <c r="G16" s="74"/>
      <c r="I16" s="76"/>
    </row>
    <row r="17" spans="1:10" ht="18" customHeight="1" x14ac:dyDescent="0.2">
      <c r="A17" s="77"/>
      <c r="B17" s="74"/>
      <c r="G17" s="74"/>
      <c r="I17" s="76"/>
    </row>
    <row r="18" spans="1:10" ht="18" customHeight="1" x14ac:dyDescent="0.2">
      <c r="A18" s="77"/>
      <c r="B18" s="74"/>
      <c r="G18" s="74"/>
      <c r="I18" s="76"/>
    </row>
    <row r="19" spans="1:10" ht="18" customHeight="1" x14ac:dyDescent="0.2">
      <c r="A19" s="74"/>
      <c r="B19" s="74"/>
      <c r="G19" s="74"/>
      <c r="I19" s="76"/>
    </row>
    <row r="20" spans="1:10" ht="18" customHeight="1" x14ac:dyDescent="0.2">
      <c r="A20" s="73"/>
      <c r="G20" s="74"/>
      <c r="I20" s="76"/>
    </row>
    <row r="21" spans="1:10" ht="12.75" customHeight="1" x14ac:dyDescent="0.2">
      <c r="G21" s="74"/>
      <c r="I21" s="76"/>
    </row>
    <row r="22" spans="1:10" ht="18" customHeight="1" x14ac:dyDescent="0.2">
      <c r="A22" s="73"/>
      <c r="G22" s="74"/>
      <c r="I22" s="76"/>
    </row>
    <row r="23" spans="1:10" ht="18" customHeight="1" x14ac:dyDescent="0.2">
      <c r="A23" s="73"/>
      <c r="G23" s="74"/>
      <c r="I23" s="76"/>
    </row>
    <row r="24" spans="1:10" ht="18" customHeight="1" x14ac:dyDescent="0.2">
      <c r="A24" s="78"/>
      <c r="G24" s="74"/>
      <c r="I24" s="76"/>
      <c r="J24" s="76"/>
    </row>
    <row r="25" spans="1:10" ht="18" customHeight="1" x14ac:dyDescent="0.2">
      <c r="A25" s="77"/>
      <c r="B25" s="74"/>
      <c r="G25" s="74"/>
      <c r="I25" s="76"/>
      <c r="J25" s="76"/>
    </row>
    <row r="26" spans="1:10" ht="18" customHeight="1" x14ac:dyDescent="0.2">
      <c r="A26" s="77"/>
      <c r="B26" s="74"/>
      <c r="G26" s="74"/>
      <c r="I26" s="76"/>
      <c r="J26" s="76"/>
    </row>
    <row r="27" spans="1:10" ht="18" customHeight="1" x14ac:dyDescent="0.2">
      <c r="A27" s="77"/>
      <c r="B27" s="74"/>
      <c r="G27" s="74"/>
      <c r="I27" s="76"/>
      <c r="J27" s="76"/>
    </row>
    <row r="28" spans="1:10" ht="18" customHeight="1" x14ac:dyDescent="0.2">
      <c r="A28" s="77"/>
      <c r="B28" s="74"/>
      <c r="G28" s="74"/>
      <c r="I28" s="76"/>
      <c r="J28" s="76"/>
    </row>
    <row r="29" spans="1:10" ht="18" customHeight="1" x14ac:dyDescent="0.2">
      <c r="A29" s="77"/>
      <c r="B29" s="74"/>
      <c r="G29" s="74"/>
      <c r="I29" s="76"/>
      <c r="J29" s="76"/>
    </row>
    <row r="30" spans="1:10" ht="18" customHeight="1" x14ac:dyDescent="0.2">
      <c r="A30" s="77"/>
      <c r="B30" s="74"/>
      <c r="G30" s="74"/>
      <c r="I30" s="76"/>
      <c r="J30" s="76"/>
    </row>
    <row r="31" spans="1:10" ht="18" customHeight="1" x14ac:dyDescent="0.2">
      <c r="A31" s="77"/>
      <c r="B31" s="74"/>
      <c r="G31" s="74"/>
      <c r="I31" s="76"/>
      <c r="J31" s="76"/>
    </row>
    <row r="32" spans="1:10" ht="18" customHeight="1" x14ac:dyDescent="0.2">
      <c r="A32" s="77"/>
      <c r="B32" s="74"/>
      <c r="G32" s="74"/>
      <c r="I32" s="76"/>
      <c r="J32" s="76"/>
    </row>
    <row r="33" spans="1:10" ht="18" customHeight="1" x14ac:dyDescent="0.2">
      <c r="A33" s="77"/>
      <c r="B33" s="74"/>
      <c r="G33" s="74"/>
      <c r="I33" s="76"/>
      <c r="J33" s="76"/>
    </row>
    <row r="34" spans="1:10" ht="18" customHeight="1" x14ac:dyDescent="0.2">
      <c r="A34" s="74"/>
      <c r="B34" s="74"/>
      <c r="G34" s="74"/>
      <c r="I34" s="76"/>
    </row>
    <row r="35" spans="1:10" ht="18" customHeight="1" x14ac:dyDescent="0.2">
      <c r="I35" s="76"/>
    </row>
    <row r="36" spans="1:10" ht="18" customHeight="1" x14ac:dyDescent="0.2">
      <c r="A36" s="68"/>
      <c r="B36" s="69"/>
      <c r="C36" s="69"/>
      <c r="D36" s="69"/>
      <c r="E36" s="69"/>
      <c r="F36" s="69"/>
      <c r="G36" s="69"/>
      <c r="I36" s="76"/>
    </row>
    <row r="37" spans="1:10" ht="12.75" customHeight="1" x14ac:dyDescent="0.2">
      <c r="I37" s="76"/>
    </row>
    <row r="38" spans="1:10" ht="18" customHeight="1" x14ac:dyDescent="0.2">
      <c r="A38" s="74"/>
      <c r="B38" s="69"/>
      <c r="C38" s="69"/>
      <c r="E38" s="69"/>
      <c r="F38" s="69"/>
      <c r="G38" s="69"/>
      <c r="H38" s="69"/>
      <c r="I38" s="76"/>
    </row>
    <row r="39" spans="1:10" ht="18" customHeight="1" x14ac:dyDescent="0.2">
      <c r="A39" s="74"/>
      <c r="B39" s="69"/>
      <c r="C39" s="69"/>
      <c r="E39" s="69"/>
      <c r="F39" s="69"/>
      <c r="G39" s="69"/>
    </row>
    <row r="40" spans="1:10" ht="18" customHeight="1" x14ac:dyDescent="0.2">
      <c r="A40" s="74"/>
      <c r="B40" s="69"/>
      <c r="C40" s="69"/>
      <c r="E40" s="69"/>
      <c r="F40" s="69"/>
      <c r="G40" s="69"/>
      <c r="H40" s="69"/>
    </row>
    <row r="41" spans="1:10" ht="18" customHeight="1" x14ac:dyDescent="0.2">
      <c r="A41" s="79"/>
      <c r="B41" s="69"/>
      <c r="C41" s="69"/>
      <c r="D41" s="69"/>
      <c r="E41" s="69"/>
      <c r="F41" s="69"/>
      <c r="G41" s="69"/>
    </row>
    <row r="42" spans="1:10" ht="18" customHeight="1" x14ac:dyDescent="0.2">
      <c r="A42" s="68"/>
      <c r="B42" s="69"/>
      <c r="C42" s="69"/>
      <c r="D42" s="80"/>
      <c r="E42" s="69"/>
      <c r="F42" s="69"/>
      <c r="G42" s="69"/>
    </row>
    <row r="43" spans="1:10" ht="12.75" customHeight="1" x14ac:dyDescent="0.2">
      <c r="A43" s="70"/>
      <c r="B43" s="69"/>
      <c r="C43" s="69"/>
      <c r="D43" s="69"/>
      <c r="E43" s="69"/>
      <c r="F43" s="69"/>
      <c r="G43" s="69"/>
    </row>
    <row r="44" spans="1:10" ht="18" customHeight="1" x14ac:dyDescent="0.2">
      <c r="A44" s="77"/>
      <c r="B44" s="69"/>
      <c r="C44" s="69"/>
      <c r="E44" s="69"/>
      <c r="F44" s="69"/>
      <c r="G44" s="69"/>
    </row>
    <row r="45" spans="1:10" ht="18" customHeight="1" x14ac:dyDescent="0.2">
      <c r="A45" s="77"/>
    </row>
    <row r="46" spans="1:10" ht="18" customHeight="1" x14ac:dyDescent="0.2">
      <c r="A46" s="77"/>
    </row>
    <row r="47" spans="1:10" ht="18" customHeight="1" x14ac:dyDescent="0.2">
      <c r="A47" s="77"/>
      <c r="B47" s="69"/>
      <c r="C47" s="69"/>
      <c r="E47" s="69"/>
      <c r="F47" s="69"/>
      <c r="G47" s="69"/>
    </row>
    <row r="48" spans="1:10" ht="23.25" customHeight="1" x14ac:dyDescent="0.2">
      <c r="B48" s="69"/>
      <c r="C48" s="69"/>
      <c r="E48" s="69"/>
      <c r="F48" s="69"/>
      <c r="G48" s="69"/>
      <c r="H48" s="69"/>
    </row>
    <row r="49" spans="1:8" ht="23.25" customHeight="1" x14ac:dyDescent="0.2">
      <c r="A49" s="81"/>
      <c r="B49" s="69"/>
      <c r="C49" s="79"/>
      <c r="D49" s="69"/>
      <c r="E49" s="69"/>
      <c r="F49" s="69"/>
      <c r="G49" s="69"/>
      <c r="H49" s="69"/>
    </row>
    <row r="50" spans="1:8" ht="23.25" customHeight="1" x14ac:dyDescent="0.2">
      <c r="A50" s="81"/>
      <c r="B50" s="69"/>
      <c r="C50" s="79"/>
      <c r="D50" s="69"/>
      <c r="E50" s="69"/>
      <c r="F50" s="69"/>
      <c r="G50" s="69"/>
      <c r="H50" s="69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Exch.Document.DC" shapeId="14348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Exch.Document.DC" shapeId="14348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1"/>
  <sheetViews>
    <sheetView showGridLines="0" zoomScaleNormal="100" workbookViewId="0"/>
  </sheetViews>
  <sheetFormatPr baseColWidth="10" defaultColWidth="11.42578125" defaultRowHeight="12.75" x14ac:dyDescent="0.2"/>
  <cols>
    <col min="1" max="1" width="3.28515625" style="74" customWidth="1"/>
    <col min="2" max="16384" width="11.42578125" style="74"/>
  </cols>
  <sheetData>
    <row r="1" spans="1:11" ht="18" customHeight="1" x14ac:dyDescent="0.2">
      <c r="A1" s="68" t="s">
        <v>78</v>
      </c>
      <c r="B1" s="79"/>
      <c r="C1" s="79"/>
      <c r="D1" s="79"/>
      <c r="E1" s="70"/>
      <c r="F1" s="79"/>
      <c r="G1" s="79"/>
      <c r="H1" s="79"/>
    </row>
    <row r="2" spans="1:11" ht="18" customHeight="1" x14ac:dyDescent="0.2">
      <c r="A2" s="70"/>
      <c r="B2" s="79"/>
      <c r="C2" s="79"/>
      <c r="D2" s="79"/>
      <c r="E2" s="70"/>
      <c r="F2" s="79"/>
    </row>
    <row r="3" spans="1:11" ht="18" customHeight="1" x14ac:dyDescent="0.2">
      <c r="G3" s="72"/>
      <c r="K3" s="72"/>
    </row>
    <row r="4" spans="1:11" ht="18" customHeight="1" x14ac:dyDescent="0.2"/>
    <row r="5" spans="1:11" ht="18" customHeight="1" x14ac:dyDescent="0.2">
      <c r="A5" s="148" t="s">
        <v>79</v>
      </c>
    </row>
    <row r="6" spans="1:11" ht="12.75" customHeight="1" x14ac:dyDescent="0.2"/>
    <row r="7" spans="1:11" ht="18" customHeight="1" x14ac:dyDescent="0.2">
      <c r="A7" s="111" t="s">
        <v>80</v>
      </c>
      <c r="B7" s="100" t="s">
        <v>34</v>
      </c>
      <c r="K7" s="76"/>
    </row>
    <row r="8" spans="1:11" ht="18" customHeight="1" x14ac:dyDescent="0.2">
      <c r="A8" s="111" t="s">
        <v>81</v>
      </c>
      <c r="B8" s="100" t="s">
        <v>82</v>
      </c>
      <c r="K8" s="76"/>
    </row>
    <row r="9" spans="1:11" ht="18" customHeight="1" x14ac:dyDescent="0.2">
      <c r="A9" s="111" t="s">
        <v>83</v>
      </c>
      <c r="B9" s="100" t="s">
        <v>84</v>
      </c>
      <c r="K9" s="76"/>
    </row>
    <row r="10" spans="1:11" ht="18" customHeight="1" x14ac:dyDescent="0.2">
      <c r="A10" s="111" t="s">
        <v>85</v>
      </c>
      <c r="B10" s="100" t="s">
        <v>86</v>
      </c>
      <c r="K10" s="76"/>
    </row>
    <row r="11" spans="1:11" ht="18" customHeight="1" x14ac:dyDescent="0.2">
      <c r="A11" s="111" t="s">
        <v>62</v>
      </c>
      <c r="B11" s="100" t="s">
        <v>87</v>
      </c>
      <c r="K11" s="76"/>
    </row>
    <row r="12" spans="1:11" ht="18" customHeight="1" x14ac:dyDescent="0.2">
      <c r="A12" s="111" t="s">
        <v>63</v>
      </c>
      <c r="B12" s="100" t="s">
        <v>88</v>
      </c>
      <c r="K12" s="76"/>
    </row>
    <row r="13" spans="1:11" ht="18" customHeight="1" x14ac:dyDescent="0.2">
      <c r="A13" s="111" t="s">
        <v>64</v>
      </c>
      <c r="B13" s="100" t="s">
        <v>89</v>
      </c>
      <c r="K13" s="76"/>
    </row>
    <row r="14" spans="1:11" ht="18" customHeight="1" x14ac:dyDescent="0.2">
      <c r="A14" s="111" t="s">
        <v>65</v>
      </c>
      <c r="B14" s="100" t="s">
        <v>90</v>
      </c>
      <c r="K14" s="76"/>
    </row>
    <row r="15" spans="1:11" ht="18" customHeight="1" x14ac:dyDescent="0.2">
      <c r="A15" s="111" t="s">
        <v>66</v>
      </c>
      <c r="B15" s="100" t="s">
        <v>91</v>
      </c>
      <c r="K15" s="76"/>
    </row>
    <row r="16" spans="1:11" ht="18" customHeight="1" x14ac:dyDescent="0.2">
      <c r="A16" s="112">
        <v>10</v>
      </c>
      <c r="B16" s="100" t="s">
        <v>92</v>
      </c>
      <c r="K16" s="76"/>
    </row>
    <row r="17" spans="1:11" ht="18" customHeight="1" x14ac:dyDescent="0.2">
      <c r="A17" s="112">
        <v>11</v>
      </c>
      <c r="B17" s="100" t="s">
        <v>93</v>
      </c>
      <c r="K17" s="76"/>
    </row>
    <row r="18" spans="1:11" ht="18" customHeight="1" x14ac:dyDescent="0.2">
      <c r="A18" s="112">
        <v>12</v>
      </c>
      <c r="B18" s="100" t="s">
        <v>121</v>
      </c>
      <c r="K18" s="76"/>
    </row>
    <row r="19" spans="1:11" ht="18" customHeight="1" x14ac:dyDescent="0.2">
      <c r="A19" s="112">
        <v>13</v>
      </c>
      <c r="B19" s="100" t="s">
        <v>122</v>
      </c>
      <c r="K19" s="76"/>
    </row>
    <row r="20" spans="1:11" ht="18" customHeight="1" x14ac:dyDescent="0.2">
      <c r="K20" s="76"/>
    </row>
    <row r="21" spans="1:11" ht="18" customHeight="1" x14ac:dyDescent="0.2">
      <c r="A21" s="148" t="s">
        <v>94</v>
      </c>
      <c r="K21" s="76"/>
    </row>
    <row r="22" spans="1:11" ht="12.75" customHeight="1" x14ac:dyDescent="0.2">
      <c r="K22" s="76"/>
    </row>
    <row r="23" spans="1:11" ht="18" customHeight="1" x14ac:dyDescent="0.2">
      <c r="A23" s="100" t="s">
        <v>95</v>
      </c>
      <c r="K23" s="76"/>
    </row>
    <row r="24" spans="1:11" ht="18" customHeight="1" x14ac:dyDescent="0.2">
      <c r="A24" s="73"/>
      <c r="K24" s="76"/>
    </row>
    <row r="25" spans="1:11" ht="18" customHeight="1" x14ac:dyDescent="0.2">
      <c r="A25" s="78" t="s">
        <v>96</v>
      </c>
      <c r="K25" s="76"/>
    </row>
    <row r="26" spans="1:11" ht="18" customHeight="1" x14ac:dyDescent="0.2">
      <c r="A26" s="75" t="s">
        <v>80</v>
      </c>
      <c r="B26" s="74" t="s">
        <v>97</v>
      </c>
      <c r="K26" s="76"/>
    </row>
    <row r="27" spans="1:11" ht="18" customHeight="1" x14ac:dyDescent="0.2">
      <c r="A27" s="75" t="s">
        <v>81</v>
      </c>
      <c r="B27" s="74" t="s">
        <v>98</v>
      </c>
      <c r="K27" s="76"/>
    </row>
    <row r="28" spans="1:11" ht="18" customHeight="1" x14ac:dyDescent="0.2">
      <c r="A28" s="75" t="s">
        <v>83</v>
      </c>
      <c r="B28" s="74" t="s">
        <v>99</v>
      </c>
      <c r="K28" s="76"/>
    </row>
    <row r="29" spans="1:11" ht="18" customHeight="1" x14ac:dyDescent="0.2">
      <c r="A29" s="75" t="s">
        <v>85</v>
      </c>
      <c r="B29" s="74" t="s">
        <v>100</v>
      </c>
      <c r="K29" s="76"/>
    </row>
    <row r="30" spans="1:11" ht="18" customHeight="1" x14ac:dyDescent="0.2">
      <c r="A30" s="75" t="s">
        <v>62</v>
      </c>
      <c r="B30" s="74" t="s">
        <v>101</v>
      </c>
      <c r="K30" s="76"/>
    </row>
    <row r="31" spans="1:11" ht="18" customHeight="1" x14ac:dyDescent="0.2">
      <c r="A31" s="75" t="s">
        <v>63</v>
      </c>
      <c r="B31" s="74" t="s">
        <v>102</v>
      </c>
      <c r="K31" s="76"/>
    </row>
    <row r="32" spans="1:11" ht="18" customHeight="1" x14ac:dyDescent="0.2">
      <c r="A32" s="75" t="s">
        <v>64</v>
      </c>
      <c r="B32" s="74" t="s">
        <v>103</v>
      </c>
      <c r="K32" s="76"/>
    </row>
    <row r="33" spans="1:11" ht="18" customHeight="1" x14ac:dyDescent="0.2">
      <c r="A33" s="75" t="s">
        <v>65</v>
      </c>
      <c r="B33" s="74" t="s">
        <v>104</v>
      </c>
      <c r="K33" s="76"/>
    </row>
    <row r="34" spans="1:11" ht="18" customHeight="1" x14ac:dyDescent="0.2">
      <c r="A34" s="75" t="s">
        <v>66</v>
      </c>
      <c r="B34" s="74" t="s">
        <v>105</v>
      </c>
      <c r="K34" s="76"/>
    </row>
    <row r="35" spans="1:11" ht="18" customHeight="1" x14ac:dyDescent="0.2">
      <c r="I35" s="76"/>
    </row>
    <row r="36" spans="1:11" ht="18" customHeight="1" x14ac:dyDescent="0.2">
      <c r="I36" s="76"/>
    </row>
    <row r="37" spans="1:11" ht="18" customHeight="1" x14ac:dyDescent="0.2">
      <c r="A37" s="68" t="s">
        <v>106</v>
      </c>
      <c r="B37" s="79"/>
      <c r="C37" s="79"/>
      <c r="D37" s="79"/>
      <c r="E37" s="79"/>
      <c r="F37" s="79"/>
      <c r="G37" s="79"/>
      <c r="I37" s="76"/>
    </row>
    <row r="38" spans="1:11" ht="12.75" customHeight="1" x14ac:dyDescent="0.2">
      <c r="I38" s="76"/>
    </row>
    <row r="39" spans="1:11" ht="18" customHeight="1" x14ac:dyDescent="0.2">
      <c r="A39" s="74" t="s">
        <v>107</v>
      </c>
      <c r="B39" s="79"/>
      <c r="C39" s="79"/>
      <c r="E39" s="79"/>
      <c r="F39" s="79"/>
      <c r="G39" s="79"/>
      <c r="H39" s="79"/>
      <c r="I39" s="76"/>
    </row>
    <row r="40" spans="1:11" ht="18" customHeight="1" x14ac:dyDescent="0.2">
      <c r="A40" s="74" t="s">
        <v>108</v>
      </c>
      <c r="B40" s="79"/>
      <c r="C40" s="79"/>
      <c r="E40" s="79"/>
      <c r="F40" s="79"/>
      <c r="G40" s="79"/>
    </row>
    <row r="41" spans="1:11" ht="18" customHeight="1" x14ac:dyDescent="0.2">
      <c r="A41" s="74" t="s">
        <v>109</v>
      </c>
      <c r="B41" s="79"/>
      <c r="C41" s="79"/>
      <c r="E41" s="79"/>
      <c r="F41" s="79"/>
      <c r="G41" s="79"/>
      <c r="H41" s="79"/>
    </row>
    <row r="42" spans="1:11" ht="18" customHeight="1" x14ac:dyDescent="0.2">
      <c r="A42" s="79"/>
      <c r="B42" s="79"/>
      <c r="C42" s="79"/>
      <c r="D42" s="79"/>
      <c r="E42" s="79"/>
      <c r="F42" s="79"/>
      <c r="G42" s="79"/>
    </row>
    <row r="43" spans="1:11" ht="18" customHeight="1" x14ac:dyDescent="0.2">
      <c r="A43" s="68" t="s">
        <v>110</v>
      </c>
      <c r="B43" s="79"/>
      <c r="C43" s="79"/>
      <c r="D43" s="81"/>
      <c r="E43" s="79"/>
      <c r="F43" s="79"/>
      <c r="G43" s="79"/>
    </row>
    <row r="44" spans="1:11" ht="12.75" customHeight="1" x14ac:dyDescent="0.2">
      <c r="A44" s="70"/>
      <c r="B44" s="79"/>
      <c r="C44" s="79"/>
      <c r="D44" s="79"/>
      <c r="E44" s="79"/>
      <c r="F44" s="79"/>
      <c r="G44" s="79"/>
    </row>
    <row r="45" spans="1:11" ht="18" customHeight="1" x14ac:dyDescent="0.2">
      <c r="A45" s="47" t="s">
        <v>113</v>
      </c>
      <c r="B45" s="113"/>
      <c r="C45" s="79"/>
      <c r="E45" s="79"/>
      <c r="F45" s="79"/>
      <c r="G45" s="79"/>
    </row>
    <row r="46" spans="1:11" ht="18" customHeight="1" x14ac:dyDescent="0.2">
      <c r="A46" s="47" t="s">
        <v>111</v>
      </c>
      <c r="B46" s="34"/>
    </row>
    <row r="47" spans="1:11" ht="18" customHeight="1" x14ac:dyDescent="0.2">
      <c r="A47" s="47" t="s">
        <v>114</v>
      </c>
      <c r="B47" s="34"/>
    </row>
    <row r="48" spans="1:11" ht="18" customHeight="1" x14ac:dyDescent="0.2">
      <c r="A48" s="47" t="s">
        <v>112</v>
      </c>
      <c r="B48" s="113"/>
      <c r="C48" s="79"/>
      <c r="E48" s="79"/>
      <c r="F48" s="79"/>
      <c r="G48" s="79"/>
    </row>
    <row r="49" spans="1:8" ht="23.25" customHeight="1" x14ac:dyDescent="0.2">
      <c r="B49" s="79"/>
      <c r="C49" s="79"/>
      <c r="E49" s="79"/>
      <c r="F49" s="79"/>
      <c r="G49" s="79"/>
      <c r="H49" s="79"/>
    </row>
    <row r="50" spans="1:8" ht="23.25" customHeight="1" x14ac:dyDescent="0.2">
      <c r="A50" s="81" t="s">
        <v>115</v>
      </c>
      <c r="B50" s="79"/>
      <c r="C50" s="79"/>
      <c r="D50" s="79"/>
      <c r="E50" s="79"/>
      <c r="F50" s="79"/>
      <c r="G50" s="79"/>
      <c r="H50" s="79"/>
    </row>
    <row r="51" spans="1:8" ht="23.25" customHeight="1" x14ac:dyDescent="0.2">
      <c r="A51" s="81" t="s">
        <v>116</v>
      </c>
      <c r="B51" s="79"/>
      <c r="C51" s="79"/>
      <c r="D51" s="79"/>
      <c r="E51" s="79"/>
      <c r="F51" s="79"/>
      <c r="G51" s="79"/>
      <c r="H51" s="79"/>
    </row>
  </sheetData>
  <hyperlinks>
    <hyperlink ref="A23" location="Qualitätsbericht!A1" display="Qualitätsbericht"/>
    <hyperlink ref="A7" location="'Tabelle 1+2'!A1" display="   1"/>
    <hyperlink ref="A8" location="'Tabelle 1+2'!A1" display="   2"/>
    <hyperlink ref="A9" location="'Tabelle 3+4'!A1" display="   3"/>
    <hyperlink ref="A10" location="'Tabelle 3+4'!A1" display="   4"/>
    <hyperlink ref="A11" location="'Tabelle 5'!A1" display="   5"/>
    <hyperlink ref="A12" location="'Tabelle 6+7'!A1" display="   6"/>
    <hyperlink ref="A13" location="'Tabelle 6+7'!A1" display="   7"/>
    <hyperlink ref="A14" location="'Tabelle 8+9'!A1" display="   8"/>
    <hyperlink ref="A15" location="'Tabelle 8+9'!A1" display="   9"/>
    <hyperlink ref="A16" location="'Tabelle 10+11'!A1" display="'Tabelle 10+11'!A1"/>
    <hyperlink ref="A17" location="'Tabelle 10+11'!A1" display="'Tabelle 10+11'!A1"/>
    <hyperlink ref="A18" location="'Tabelle 12'!A1" display="'Tabelle 12'!A1"/>
    <hyperlink ref="A19" location="'Tabelle 13'!A1" display="'Tabelle 13'!A1"/>
    <hyperlink ref="B7" location="'Tabelle 1+2'!A1" display="Absatz von Bier"/>
    <hyperlink ref="B8" location="'Tabelle 1+2'!A1" display="Absatz von Biermischungen nach Steuerklassen"/>
    <hyperlink ref="B9" location="'Tabelle 3+4'!A1" display="Bierabsatz insgesamt nach Ländern "/>
    <hyperlink ref="B10" location="'Tabelle 3+4'!A1" display="Absatz von Biermischungen nach Ländern "/>
    <hyperlink ref="B11" location="'Tabelle 5'!A1" display="Steuerpflichtiger Bierabsatz nach Ländern "/>
    <hyperlink ref="B12" location="'Tabelle 6+7'!A1" display="Steuerfreier Bierabsatz nach Ländern im Berichtsmonat"/>
    <hyperlink ref="B13" location="'Tabelle 6+7'!A1" display="Steuerfreier Bierabsatz nach Ländern kumuliert"/>
    <hyperlink ref="B14" location="'Tabelle 8+9'!A1" display="Bierabsatz insgesamt nach Steuerklassen im Berichtsmonat"/>
    <hyperlink ref="B15" location="'Tabelle 8+9'!A1" display="Bierabsatz insgesamt nach Steuerklassen kumuliert"/>
    <hyperlink ref="B16" location="'Tabelle 10+11'!A1" display="Steuerpflichtiger Bierabsatz nach Steuerklassen im Berichtsmonat"/>
    <hyperlink ref="B17" location="'Tabelle 10+11'!A1" display="Steuerpflichtiger Bierabsatz nach Steuerklassen kumuliert"/>
    <hyperlink ref="B18" location="'Tabelle 12'!A1" display="Bierabsatz nach Beteiligten und Ländern"/>
    <hyperlink ref="B19" location="'Tabelle 13'!A1" display="Absatz von Bier im Jahresüberblick "/>
  </hyperlinks>
  <pageMargins left="0.78740157499999996" right="0.78740157499999996" top="0.984251969" bottom="0.984251969" header="0.4921259845" footer="0.4921259845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zoomScaleNormal="100" workbookViewId="0"/>
  </sheetViews>
  <sheetFormatPr baseColWidth="10" defaultColWidth="11.42578125" defaultRowHeight="12" x14ac:dyDescent="0.2"/>
  <cols>
    <col min="1" max="1" width="24.7109375" style="18" customWidth="1"/>
    <col min="2" max="7" width="12.42578125" style="18" customWidth="1"/>
    <col min="8" max="16384" width="11.42578125" style="18"/>
  </cols>
  <sheetData>
    <row r="1" spans="1:12" ht="22.5" customHeight="1" x14ac:dyDescent="0.2">
      <c r="A1" s="43" t="s">
        <v>27</v>
      </c>
      <c r="B1" s="29"/>
      <c r="C1" s="29"/>
      <c r="D1" s="29"/>
      <c r="E1" s="29"/>
      <c r="F1" s="29"/>
      <c r="G1" s="29"/>
    </row>
    <row r="2" spans="1:12" ht="13.5" customHeight="1" x14ac:dyDescent="0.2"/>
    <row r="3" spans="1:12" ht="18" customHeight="1" x14ac:dyDescent="0.2">
      <c r="A3" s="8" t="s">
        <v>2</v>
      </c>
      <c r="B3" s="9" t="s">
        <v>51</v>
      </c>
      <c r="C3" s="10"/>
      <c r="D3" s="160" t="s">
        <v>18</v>
      </c>
      <c r="E3" s="9" t="s">
        <v>158</v>
      </c>
      <c r="F3" s="10"/>
      <c r="G3" s="157" t="s">
        <v>18</v>
      </c>
    </row>
    <row r="4" spans="1:12" ht="14.1" customHeight="1" x14ac:dyDescent="0.2">
      <c r="A4" s="11" t="s">
        <v>19</v>
      </c>
      <c r="B4" s="163">
        <v>2021</v>
      </c>
      <c r="C4" s="163">
        <v>2020</v>
      </c>
      <c r="D4" s="161"/>
      <c r="E4" s="163">
        <v>2021</v>
      </c>
      <c r="F4" s="163">
        <v>2020</v>
      </c>
      <c r="G4" s="158"/>
    </row>
    <row r="5" spans="1:12" ht="14.1" customHeight="1" x14ac:dyDescent="0.2">
      <c r="A5" s="12" t="s">
        <v>3</v>
      </c>
      <c r="B5" s="164"/>
      <c r="C5" s="164"/>
      <c r="D5" s="162"/>
      <c r="E5" s="164"/>
      <c r="F5" s="164"/>
      <c r="G5" s="159"/>
    </row>
    <row r="6" spans="1:12" ht="18" customHeight="1" x14ac:dyDescent="0.2">
      <c r="A6" s="13" t="s">
        <v>4</v>
      </c>
      <c r="B6" s="14" t="s">
        <v>5</v>
      </c>
      <c r="C6" s="15"/>
      <c r="D6" s="16" t="s">
        <v>6</v>
      </c>
      <c r="E6" s="14" t="s">
        <v>5</v>
      </c>
      <c r="F6" s="15"/>
      <c r="G6" s="16" t="s">
        <v>6</v>
      </c>
      <c r="I6" s="142"/>
    </row>
    <row r="7" spans="1:12" ht="14.1" customHeight="1" x14ac:dyDescent="0.2">
      <c r="A7" s="17"/>
      <c r="I7" s="109"/>
      <c r="J7" s="109"/>
      <c r="K7" s="109"/>
      <c r="L7" s="109"/>
    </row>
    <row r="8" spans="1:12" ht="14.1" customHeight="1" x14ac:dyDescent="0.2">
      <c r="A8" s="140" t="s">
        <v>147</v>
      </c>
      <c r="B8" s="48">
        <v>91088.9</v>
      </c>
      <c r="C8" s="48">
        <v>102891.2</v>
      </c>
      <c r="D8" s="49">
        <f t="shared" ref="D8:D27" si="0">IF(B8/C8*100-100&lt;1000,B8/C8*100-100,"x")</f>
        <v>-11.47066027026608</v>
      </c>
      <c r="E8" s="48">
        <v>323838.95</v>
      </c>
      <c r="F8" s="48">
        <v>297226.56</v>
      </c>
      <c r="G8" s="49">
        <f t="shared" ref="G8:G27" si="1">IF(E8/F8*100-100&lt;1000,E8/F8*100-100,"x")</f>
        <v>8.953570636486873</v>
      </c>
      <c r="I8" s="109"/>
      <c r="J8" s="109"/>
      <c r="K8" s="109"/>
      <c r="L8" s="109"/>
    </row>
    <row r="9" spans="1:12" ht="14.1" customHeight="1" x14ac:dyDescent="0.2">
      <c r="A9" s="140" t="s">
        <v>148</v>
      </c>
      <c r="B9" s="55">
        <v>238890.52</v>
      </c>
      <c r="C9" s="48">
        <v>287038.08000000002</v>
      </c>
      <c r="D9" s="49">
        <f t="shared" si="0"/>
        <v>-16.77392769628338</v>
      </c>
      <c r="E9" s="48">
        <v>683252.87</v>
      </c>
      <c r="F9" s="48">
        <v>747174.03</v>
      </c>
      <c r="G9" s="49">
        <f t="shared" si="1"/>
        <v>-8.5550564438113668</v>
      </c>
    </row>
    <row r="10" spans="1:12" ht="14.1" customHeight="1" x14ac:dyDescent="0.2">
      <c r="A10" s="140" t="s">
        <v>149</v>
      </c>
      <c r="B10" s="55">
        <v>66328.14</v>
      </c>
      <c r="C10" s="48">
        <v>74904.710000000006</v>
      </c>
      <c r="D10" s="49">
        <f t="shared" si="0"/>
        <v>-11.449974240605172</v>
      </c>
      <c r="E10" s="48">
        <v>189152.6</v>
      </c>
      <c r="F10" s="48">
        <v>207360.68</v>
      </c>
      <c r="G10" s="49">
        <f t="shared" si="1"/>
        <v>-8.7808739824734374</v>
      </c>
    </row>
    <row r="11" spans="1:12" ht="14.1" customHeight="1" x14ac:dyDescent="0.2">
      <c r="A11" s="140" t="s">
        <v>150</v>
      </c>
      <c r="B11" s="55">
        <v>34164.300000000003</v>
      </c>
      <c r="C11" s="48">
        <v>34614.660000000003</v>
      </c>
      <c r="D11" s="49">
        <f t="shared" si="0"/>
        <v>-1.3010672356741395</v>
      </c>
      <c r="E11" s="48">
        <v>110492.58</v>
      </c>
      <c r="F11" s="48">
        <v>124993.19</v>
      </c>
      <c r="G11" s="49">
        <f t="shared" si="1"/>
        <v>-11.601120029019185</v>
      </c>
    </row>
    <row r="12" spans="1:12" ht="14.1" customHeight="1" x14ac:dyDescent="0.2">
      <c r="A12" s="140" t="s">
        <v>151</v>
      </c>
      <c r="B12" s="55">
        <v>13830.59</v>
      </c>
      <c r="C12" s="48">
        <v>15711.53</v>
      </c>
      <c r="D12" s="49">
        <f t="shared" si="0"/>
        <v>-11.971717585747541</v>
      </c>
      <c r="E12" s="48">
        <v>55014.49</v>
      </c>
      <c r="F12" s="48">
        <v>62182.78</v>
      </c>
      <c r="G12" s="49">
        <f t="shared" si="1"/>
        <v>-11.527773444673912</v>
      </c>
    </row>
    <row r="13" spans="1:12" ht="14.1" customHeight="1" x14ac:dyDescent="0.2">
      <c r="A13" s="140" t="s">
        <v>152</v>
      </c>
      <c r="B13" s="55">
        <v>77402.09</v>
      </c>
      <c r="C13" s="48">
        <v>74230.899999999994</v>
      </c>
      <c r="D13" s="49">
        <f t="shared" si="0"/>
        <v>4.2720619041396475</v>
      </c>
      <c r="E13" s="48">
        <v>290889.49</v>
      </c>
      <c r="F13" s="48">
        <v>319480.65000000002</v>
      </c>
      <c r="G13" s="49">
        <f t="shared" si="1"/>
        <v>-8.9492618723544126</v>
      </c>
    </row>
    <row r="14" spans="1:12" ht="14.1" customHeight="1" x14ac:dyDescent="0.2">
      <c r="A14" s="141" t="s">
        <v>72</v>
      </c>
      <c r="B14" s="55">
        <v>216980.02</v>
      </c>
      <c r="C14" s="48">
        <v>220557.74</v>
      </c>
      <c r="D14" s="49">
        <f t="shared" si="0"/>
        <v>-1.6221239844042685</v>
      </c>
      <c r="E14" s="48">
        <v>723132.07</v>
      </c>
      <c r="F14" s="48">
        <v>779479.54</v>
      </c>
      <c r="G14" s="49">
        <f t="shared" si="1"/>
        <v>-7.2288581173022237</v>
      </c>
    </row>
    <row r="15" spans="1:12" ht="14.1" customHeight="1" x14ac:dyDescent="0.2">
      <c r="A15" s="141" t="s">
        <v>126</v>
      </c>
      <c r="B15" s="55">
        <v>4864634.45</v>
      </c>
      <c r="C15" s="48">
        <v>5036754.95</v>
      </c>
      <c r="D15" s="49">
        <f t="shared" si="0"/>
        <v>-3.4172895387733746</v>
      </c>
      <c r="E15" s="48">
        <v>17608003.18</v>
      </c>
      <c r="F15" s="48">
        <v>19272793.899999999</v>
      </c>
      <c r="G15" s="49">
        <f t="shared" si="1"/>
        <v>-8.6380351942641767</v>
      </c>
    </row>
    <row r="16" spans="1:12" ht="14.1" customHeight="1" x14ac:dyDescent="0.2">
      <c r="A16" s="141" t="s">
        <v>127</v>
      </c>
      <c r="B16" s="55">
        <v>1008528.96</v>
      </c>
      <c r="C16" s="48">
        <v>962872.08</v>
      </c>
      <c r="D16" s="49">
        <f t="shared" si="0"/>
        <v>4.7417389026380192</v>
      </c>
      <c r="E16" s="48">
        <v>3513150.99</v>
      </c>
      <c r="F16" s="48">
        <v>3861843.42</v>
      </c>
      <c r="G16" s="49">
        <f t="shared" si="1"/>
        <v>-9.0291705819600452</v>
      </c>
    </row>
    <row r="17" spans="1:9" ht="14.1" customHeight="1" x14ac:dyDescent="0.2">
      <c r="A17" s="141" t="s">
        <v>128</v>
      </c>
      <c r="B17" s="55">
        <v>112159.6</v>
      </c>
      <c r="C17" s="48">
        <v>96902.399999999994</v>
      </c>
      <c r="D17" s="49">
        <f t="shared" si="0"/>
        <v>15.744914470642641</v>
      </c>
      <c r="E17" s="48">
        <v>387895.26</v>
      </c>
      <c r="F17" s="48">
        <v>416369.27</v>
      </c>
      <c r="G17" s="49">
        <f t="shared" si="1"/>
        <v>-6.8386434954721835</v>
      </c>
    </row>
    <row r="18" spans="1:9" ht="14.1" customHeight="1" x14ac:dyDescent="0.2">
      <c r="A18" s="141" t="s">
        <v>129</v>
      </c>
      <c r="B18" s="55">
        <v>19748.3</v>
      </c>
      <c r="C18" s="48">
        <v>13014.67</v>
      </c>
      <c r="D18" s="49">
        <f t="shared" si="0"/>
        <v>51.738768635701092</v>
      </c>
      <c r="E18" s="48">
        <v>45375.05</v>
      </c>
      <c r="F18" s="48">
        <v>46436.74</v>
      </c>
      <c r="G18" s="49">
        <f t="shared" si="1"/>
        <v>-2.2863146723908585</v>
      </c>
    </row>
    <row r="19" spans="1:9" ht="14.1" customHeight="1" x14ac:dyDescent="0.2">
      <c r="A19" s="141" t="s">
        <v>130</v>
      </c>
      <c r="B19" s="55">
        <v>25155.919999999998</v>
      </c>
      <c r="C19" s="48">
        <v>22525.01</v>
      </c>
      <c r="D19" s="49">
        <f t="shared" si="0"/>
        <v>11.67995041955588</v>
      </c>
      <c r="E19" s="48">
        <v>64594.400000000001</v>
      </c>
      <c r="F19" s="48">
        <v>75208.66</v>
      </c>
      <c r="G19" s="49">
        <f t="shared" si="1"/>
        <v>-14.11308219026904</v>
      </c>
    </row>
    <row r="20" spans="1:9" ht="14.1" customHeight="1" x14ac:dyDescent="0.2">
      <c r="A20" s="141" t="s">
        <v>131</v>
      </c>
      <c r="B20" s="55">
        <v>91947.74</v>
      </c>
      <c r="C20" s="48">
        <v>82801.8</v>
      </c>
      <c r="D20" s="49">
        <f t="shared" si="0"/>
        <v>11.045581134709636</v>
      </c>
      <c r="E20" s="48">
        <v>393146.59</v>
      </c>
      <c r="F20" s="48">
        <v>351146.1</v>
      </c>
      <c r="G20" s="49">
        <f t="shared" si="1"/>
        <v>11.960972939753574</v>
      </c>
    </row>
    <row r="21" spans="1:9" ht="14.1" customHeight="1" x14ac:dyDescent="0.2">
      <c r="A21" s="141" t="s">
        <v>132</v>
      </c>
      <c r="B21" s="55">
        <v>5563.93</v>
      </c>
      <c r="C21" s="48">
        <v>6550.5</v>
      </c>
      <c r="D21" s="49">
        <f t="shared" si="0"/>
        <v>-15.060987710861767</v>
      </c>
      <c r="E21" s="48">
        <v>19951.240000000002</v>
      </c>
      <c r="F21" s="48">
        <v>22423.55</v>
      </c>
      <c r="G21" s="49">
        <f t="shared" si="1"/>
        <v>-11.02550666598286</v>
      </c>
    </row>
    <row r="22" spans="1:9" ht="14.1" customHeight="1" x14ac:dyDescent="0.2">
      <c r="A22" s="141" t="s">
        <v>133</v>
      </c>
      <c r="B22" s="55">
        <v>53743.55</v>
      </c>
      <c r="C22" s="48">
        <v>25438.75</v>
      </c>
      <c r="D22" s="49">
        <f t="shared" si="0"/>
        <v>111.26647339197092</v>
      </c>
      <c r="E22" s="48">
        <v>231708.27</v>
      </c>
      <c r="F22" s="48">
        <v>161277.84</v>
      </c>
      <c r="G22" s="49">
        <f t="shared" si="1"/>
        <v>43.670246327703808</v>
      </c>
    </row>
    <row r="23" spans="1:9" ht="14.1" customHeight="1" x14ac:dyDescent="0.2">
      <c r="A23" s="141" t="s">
        <v>134</v>
      </c>
      <c r="B23" s="55">
        <v>5142.83</v>
      </c>
      <c r="C23" s="48">
        <v>1201.17</v>
      </c>
      <c r="D23" s="49">
        <f t="shared" si="0"/>
        <v>328.15171874089424</v>
      </c>
      <c r="E23" s="48">
        <v>15417.11</v>
      </c>
      <c r="F23" s="48">
        <v>9256.74</v>
      </c>
      <c r="G23" s="49">
        <f t="shared" si="1"/>
        <v>66.550102952011201</v>
      </c>
    </row>
    <row r="24" spans="1:9" ht="14.1" customHeight="1" x14ac:dyDescent="0.2">
      <c r="A24" s="141" t="s">
        <v>135</v>
      </c>
      <c r="B24" s="48">
        <v>776.26</v>
      </c>
      <c r="C24" s="48">
        <v>828.51</v>
      </c>
      <c r="D24" s="49">
        <f t="shared" si="0"/>
        <v>-6.3065020337714657</v>
      </c>
      <c r="E24" s="48">
        <v>2916.12</v>
      </c>
      <c r="F24" s="48">
        <v>2240.2399999999998</v>
      </c>
      <c r="G24" s="49">
        <f t="shared" si="1"/>
        <v>30.16998178766562</v>
      </c>
    </row>
    <row r="25" spans="1:9" ht="14.1" customHeight="1" x14ac:dyDescent="0.2">
      <c r="A25" s="141" t="s">
        <v>136</v>
      </c>
      <c r="B25" s="55">
        <v>5110.8999999999996</v>
      </c>
      <c r="C25" s="48">
        <v>2032.37</v>
      </c>
      <c r="D25" s="49">
        <f t="shared" si="0"/>
        <v>151.4748790820569</v>
      </c>
      <c r="E25" s="48">
        <v>12090.37</v>
      </c>
      <c r="F25" s="48">
        <v>8304.3700000000008</v>
      </c>
      <c r="G25" s="49">
        <f t="shared" si="1"/>
        <v>45.590454182556897</v>
      </c>
    </row>
    <row r="26" spans="1:9" ht="14.1" customHeight="1" x14ac:dyDescent="0.2">
      <c r="A26" s="141" t="s">
        <v>137</v>
      </c>
      <c r="B26" s="48">
        <v>10250.209999999999</v>
      </c>
      <c r="C26" s="48">
        <v>8014.1</v>
      </c>
      <c r="D26" s="49">
        <f t="shared" si="0"/>
        <v>27.902197377122803</v>
      </c>
      <c r="E26" s="48">
        <v>42223.15</v>
      </c>
      <c r="F26" s="48">
        <v>39713.360000000001</v>
      </c>
      <c r="G26" s="49">
        <f t="shared" si="1"/>
        <v>6.3197624174836875</v>
      </c>
    </row>
    <row r="27" spans="1:9" s="30" customFormat="1" ht="14.1" customHeight="1" x14ac:dyDescent="0.2">
      <c r="A27" s="143" t="s">
        <v>0</v>
      </c>
      <c r="B27" s="50">
        <v>6941447.21</v>
      </c>
      <c r="C27" s="50">
        <v>7068885.1299999999</v>
      </c>
      <c r="D27" s="51">
        <f t="shared" si="0"/>
        <v>-1.8028008328945617</v>
      </c>
      <c r="E27" s="50">
        <v>24712244.780000001</v>
      </c>
      <c r="F27" s="50">
        <v>26804911.620000001</v>
      </c>
      <c r="G27" s="51">
        <f t="shared" si="1"/>
        <v>-7.8070275689273103</v>
      </c>
      <c r="I27" s="108"/>
    </row>
    <row r="28" spans="1:9" ht="14.1" customHeight="1" x14ac:dyDescent="0.2">
      <c r="A28" s="141" t="s">
        <v>1</v>
      </c>
      <c r="B28" s="52" t="s">
        <v>145</v>
      </c>
      <c r="C28" s="52" t="s">
        <v>145</v>
      </c>
      <c r="D28" s="49"/>
      <c r="E28" s="52" t="s">
        <v>145</v>
      </c>
      <c r="F28" s="52" t="s">
        <v>145</v>
      </c>
      <c r="G28" s="49"/>
      <c r="I28" s="54"/>
    </row>
    <row r="29" spans="1:9" ht="14.1" customHeight="1" x14ac:dyDescent="0.2">
      <c r="A29" s="141" t="s">
        <v>67</v>
      </c>
      <c r="B29" s="48">
        <v>5532314.7199999997</v>
      </c>
      <c r="C29" s="48">
        <v>5759622.1200000001</v>
      </c>
      <c r="D29" s="49">
        <f>IF(B29/C29*100-100&lt;1000,B29/C29*100-100,"x")</f>
        <v>-3.9465679390786192</v>
      </c>
      <c r="E29" s="48">
        <v>19950613.050000001</v>
      </c>
      <c r="F29" s="48">
        <v>21971200.809999999</v>
      </c>
      <c r="G29" s="49">
        <f>IF(E29/F29*100-100&lt;1000,E29/F29*100-100,"x")</f>
        <v>-9.1965285715305356</v>
      </c>
      <c r="I29" s="48"/>
    </row>
    <row r="30" spans="1:9" ht="14.1" customHeight="1" x14ac:dyDescent="0.2">
      <c r="A30" s="141" t="s">
        <v>68</v>
      </c>
      <c r="B30" s="48">
        <v>1409132.49</v>
      </c>
      <c r="C30" s="48">
        <v>1309263.01</v>
      </c>
      <c r="D30" s="49">
        <f>IF(B30/C30*100-100&lt;1000,B30/C30*100-100,"x")</f>
        <v>7.6279157997444713</v>
      </c>
      <c r="E30" s="48">
        <v>4761631.7300000004</v>
      </c>
      <c r="F30" s="48">
        <v>4833710.8099999996</v>
      </c>
      <c r="G30" s="49">
        <f>IF(E30/F30*100-100&lt;1000,E30/F30*100-100,"x")</f>
        <v>-1.4911748516456953</v>
      </c>
      <c r="I30" s="48"/>
    </row>
    <row r="31" spans="1:9" ht="14.1" customHeight="1" x14ac:dyDescent="0.2">
      <c r="A31" s="141" t="s">
        <v>69</v>
      </c>
      <c r="B31" s="48">
        <v>624668.75</v>
      </c>
      <c r="C31" s="48">
        <v>532573.15</v>
      </c>
      <c r="D31" s="49">
        <f>IF(B31/C31*100-100&lt;1000,B31/C31*100-100,"x")</f>
        <v>17.292572860648335</v>
      </c>
      <c r="E31" s="48">
        <v>2091514.86</v>
      </c>
      <c r="F31" s="48">
        <v>2166463.2200000002</v>
      </c>
      <c r="G31" s="49">
        <f>IF(E31/F31*100-100&lt;1000,E31/F31*100-100,"x")</f>
        <v>-3.459479916764991</v>
      </c>
      <c r="I31" s="48"/>
    </row>
    <row r="32" spans="1:9" ht="14.1" customHeight="1" x14ac:dyDescent="0.2">
      <c r="A32" s="141" t="s">
        <v>70</v>
      </c>
      <c r="B32" s="48">
        <v>775307.31</v>
      </c>
      <c r="C32" s="48">
        <v>766818.69</v>
      </c>
      <c r="D32" s="49">
        <f>IF(B32/C32*100-100&lt;1000,B32/C32*100-100,"x")</f>
        <v>1.1069917975004273</v>
      </c>
      <c r="E32" s="48">
        <v>2636509.48</v>
      </c>
      <c r="F32" s="48">
        <v>2630151.06</v>
      </c>
      <c r="G32" s="49">
        <f>IF(E32/F32*100-100&lt;1000,E32/F32*100-100,"x")</f>
        <v>0.2417511334881226</v>
      </c>
    </row>
    <row r="33" spans="1:12" ht="14.1" customHeight="1" x14ac:dyDescent="0.2">
      <c r="A33" s="139" t="s">
        <v>71</v>
      </c>
      <c r="B33" s="48">
        <v>9156.43</v>
      </c>
      <c r="C33" s="48">
        <v>9871.17</v>
      </c>
      <c r="D33" s="49">
        <f>IF(B33/C33*100-100&lt;1000,B33/C33*100-100,"x")</f>
        <v>-7.2406817023716599</v>
      </c>
      <c r="E33" s="48">
        <v>33607.39</v>
      </c>
      <c r="F33" s="48">
        <v>37096.53</v>
      </c>
      <c r="G33" s="49">
        <f>IF(E33/F33*100-100&lt;1000,E33/F33*100-100,"x")</f>
        <v>-9.40556973927211</v>
      </c>
      <c r="I33" s="110"/>
      <c r="J33" s="110"/>
      <c r="K33" s="110"/>
      <c r="L33" s="110"/>
    </row>
    <row r="34" spans="1:12" ht="14.1" customHeight="1" x14ac:dyDescent="0.2">
      <c r="D34" s="32"/>
      <c r="G34" s="32"/>
    </row>
    <row r="35" spans="1:12" ht="14.1" customHeight="1" x14ac:dyDescent="0.2">
      <c r="D35" s="32"/>
    </row>
    <row r="36" spans="1:12" ht="14.1" customHeight="1" x14ac:dyDescent="0.2"/>
    <row r="37" spans="1:12" ht="22.5" customHeight="1" x14ac:dyDescent="0.2">
      <c r="A37" s="43" t="s">
        <v>74</v>
      </c>
      <c r="B37" s="29"/>
      <c r="C37" s="29"/>
      <c r="D37" s="29"/>
      <c r="E37" s="29"/>
      <c r="F37" s="29"/>
      <c r="G37" s="29"/>
    </row>
    <row r="38" spans="1:12" ht="13.5" customHeight="1" x14ac:dyDescent="0.2"/>
    <row r="39" spans="1:12" ht="18" customHeight="1" x14ac:dyDescent="0.2">
      <c r="A39" s="8" t="s">
        <v>2</v>
      </c>
      <c r="B39" s="9" t="s">
        <v>51</v>
      </c>
      <c r="C39" s="10"/>
      <c r="D39" s="160" t="s">
        <v>18</v>
      </c>
      <c r="E39" s="9" t="s">
        <v>158</v>
      </c>
      <c r="F39" s="10"/>
      <c r="G39" s="157" t="s">
        <v>18</v>
      </c>
    </row>
    <row r="40" spans="1:12" ht="14.1" customHeight="1" x14ac:dyDescent="0.2">
      <c r="A40" s="11" t="s">
        <v>19</v>
      </c>
      <c r="B40" s="163">
        <v>2021</v>
      </c>
      <c r="C40" s="163">
        <v>2020</v>
      </c>
      <c r="D40" s="161"/>
      <c r="E40" s="163">
        <v>2021</v>
      </c>
      <c r="F40" s="163">
        <v>2020</v>
      </c>
      <c r="G40" s="158"/>
    </row>
    <row r="41" spans="1:12" ht="14.1" customHeight="1" x14ac:dyDescent="0.2">
      <c r="A41" s="12" t="s">
        <v>3</v>
      </c>
      <c r="B41" s="164"/>
      <c r="C41" s="164"/>
      <c r="D41" s="162"/>
      <c r="E41" s="164"/>
      <c r="F41" s="164"/>
      <c r="G41" s="159"/>
    </row>
    <row r="42" spans="1:12" ht="18" customHeight="1" x14ac:dyDescent="0.2">
      <c r="A42" s="13" t="s">
        <v>4</v>
      </c>
      <c r="B42" s="14" t="s">
        <v>5</v>
      </c>
      <c r="C42" s="15"/>
      <c r="D42" s="16" t="s">
        <v>6</v>
      </c>
      <c r="E42" s="14" t="s">
        <v>5</v>
      </c>
      <c r="F42" s="15"/>
      <c r="G42" s="27" t="s">
        <v>6</v>
      </c>
      <c r="I42" s="142"/>
    </row>
    <row r="43" spans="1:12" ht="14.1" customHeight="1" x14ac:dyDescent="0.2">
      <c r="A43" s="17"/>
      <c r="B43" s="19"/>
      <c r="I43" s="109"/>
      <c r="J43" s="109"/>
      <c r="K43" s="109"/>
      <c r="L43" s="109"/>
    </row>
    <row r="44" spans="1:12" ht="14.1" customHeight="1" x14ac:dyDescent="0.2">
      <c r="A44" s="140" t="s">
        <v>153</v>
      </c>
      <c r="B44" s="48">
        <v>288271.08</v>
      </c>
      <c r="C44" s="48">
        <v>301488.40000000002</v>
      </c>
      <c r="D44" s="49">
        <f t="shared" ref="D44:D51" si="2">IF(B44/C44*100-100&lt;1000,B44/C44*100-100,"x")</f>
        <v>-4.3840227352030894</v>
      </c>
      <c r="E44" s="48">
        <v>878521.32</v>
      </c>
      <c r="F44" s="48">
        <v>790116.7</v>
      </c>
      <c r="G44" s="49">
        <f t="shared" ref="G44:G51" si="3">IF(E44/F44*100-100&lt;1000,E44/F44*100-100,"x")</f>
        <v>11.188805400518675</v>
      </c>
    </row>
    <row r="45" spans="1:12" ht="14.1" customHeight="1" x14ac:dyDescent="0.2">
      <c r="A45" s="140" t="s">
        <v>149</v>
      </c>
      <c r="B45" s="48">
        <v>57908.25</v>
      </c>
      <c r="C45" s="48">
        <v>62989.64</v>
      </c>
      <c r="D45" s="49">
        <f t="shared" si="2"/>
        <v>-8.0670249901412348</v>
      </c>
      <c r="E45" s="48">
        <v>159725.34</v>
      </c>
      <c r="F45" s="48">
        <v>176995.13</v>
      </c>
      <c r="G45" s="49">
        <f t="shared" si="3"/>
        <v>-9.757211963967606</v>
      </c>
    </row>
    <row r="46" spans="1:12" ht="14.1" customHeight="1" x14ac:dyDescent="0.2">
      <c r="A46" s="140" t="s">
        <v>150</v>
      </c>
      <c r="B46" s="48">
        <v>5035.72</v>
      </c>
      <c r="C46" s="50" t="s">
        <v>167</v>
      </c>
      <c r="D46" s="49" t="s">
        <v>168</v>
      </c>
      <c r="E46" s="48">
        <v>13961.62</v>
      </c>
      <c r="F46" s="48">
        <v>17186.419999999998</v>
      </c>
      <c r="G46" s="49">
        <f t="shared" si="3"/>
        <v>-18.763651766918287</v>
      </c>
    </row>
    <row r="47" spans="1:12" ht="14.1" customHeight="1" x14ac:dyDescent="0.2">
      <c r="A47" s="140" t="s">
        <v>151</v>
      </c>
      <c r="B47" s="48">
        <v>734.69</v>
      </c>
      <c r="C47" s="50" t="s">
        <v>167</v>
      </c>
      <c r="D47" s="49" t="s">
        <v>168</v>
      </c>
      <c r="E47" s="48">
        <v>1544.15</v>
      </c>
      <c r="F47" s="48">
        <v>522.17999999999995</v>
      </c>
      <c r="G47" s="49">
        <f t="shared" si="3"/>
        <v>195.71220651882498</v>
      </c>
    </row>
    <row r="48" spans="1:12" ht="14.1" customHeight="1" x14ac:dyDescent="0.2">
      <c r="A48" s="140" t="s">
        <v>152</v>
      </c>
      <c r="B48" s="149">
        <v>12124.39</v>
      </c>
      <c r="C48" s="149">
        <v>11429.28</v>
      </c>
      <c r="D48" s="49">
        <f t="shared" si="2"/>
        <v>6.0818354262035683</v>
      </c>
      <c r="E48" s="149">
        <v>39923.54</v>
      </c>
      <c r="F48" s="149">
        <v>43146.09</v>
      </c>
      <c r="G48" s="150">
        <f t="shared" si="3"/>
        <v>-7.4689270800668055</v>
      </c>
    </row>
    <row r="49" spans="1:12" ht="14.1" customHeight="1" x14ac:dyDescent="0.2">
      <c r="A49" s="141" t="s">
        <v>72</v>
      </c>
      <c r="B49" s="48">
        <v>38798.339999999997</v>
      </c>
      <c r="C49" s="48">
        <v>34699.160000000003</v>
      </c>
      <c r="D49" s="49">
        <f t="shared" si="2"/>
        <v>11.813484822110951</v>
      </c>
      <c r="E49" s="48">
        <v>130792.25</v>
      </c>
      <c r="F49" s="48">
        <v>107384.21</v>
      </c>
      <c r="G49" s="49">
        <f t="shared" si="3"/>
        <v>21.798400342098702</v>
      </c>
    </row>
    <row r="50" spans="1:12" ht="14.1" customHeight="1" x14ac:dyDescent="0.2">
      <c r="A50" s="141" t="s">
        <v>73</v>
      </c>
      <c r="B50" s="48">
        <v>23766.27</v>
      </c>
      <c r="C50" s="48">
        <v>15083.08</v>
      </c>
      <c r="D50" s="49">
        <f t="shared" si="2"/>
        <v>57.569077403288986</v>
      </c>
      <c r="E50" s="48">
        <v>70534.64</v>
      </c>
      <c r="F50" s="48">
        <v>60444.04</v>
      </c>
      <c r="G50" s="49">
        <f t="shared" si="3"/>
        <v>16.69411905623781</v>
      </c>
      <c r="I50" s="109"/>
    </row>
    <row r="51" spans="1:12" s="30" customFormat="1" ht="13.5" customHeight="1" x14ac:dyDescent="0.2">
      <c r="A51" s="143" t="s">
        <v>0</v>
      </c>
      <c r="B51" s="50">
        <v>426638.74</v>
      </c>
      <c r="C51" s="50">
        <v>432635.89</v>
      </c>
      <c r="D51" s="51">
        <f t="shared" si="2"/>
        <v>-1.3861887417615861</v>
      </c>
      <c r="E51" s="50">
        <v>1295002.8600000001</v>
      </c>
      <c r="F51" s="50">
        <v>1195794.77</v>
      </c>
      <c r="G51" s="51">
        <f t="shared" si="3"/>
        <v>8.2964144424214226</v>
      </c>
      <c r="I51" s="110"/>
      <c r="J51" s="110"/>
      <c r="K51" s="110"/>
      <c r="L51" s="110"/>
    </row>
    <row r="52" spans="1:12" ht="14.1" customHeight="1" x14ac:dyDescent="0.2">
      <c r="G52" s="32"/>
    </row>
    <row r="53" spans="1:12" ht="14.1" customHeight="1" x14ac:dyDescent="0.2"/>
    <row r="54" spans="1:12" x14ac:dyDescent="0.2">
      <c r="A54" s="18" t="s">
        <v>76</v>
      </c>
    </row>
    <row r="60" spans="1:12" x14ac:dyDescent="0.2">
      <c r="A60" s="65"/>
    </row>
  </sheetData>
  <mergeCells count="12">
    <mergeCell ref="G3:G5"/>
    <mergeCell ref="D39:D41"/>
    <mergeCell ref="G39:G41"/>
    <mergeCell ref="B40:B41"/>
    <mergeCell ref="C40:C41"/>
    <mergeCell ref="E40:E41"/>
    <mergeCell ref="F40:F41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1" ht="22.5" customHeight="1" x14ac:dyDescent="0.2">
      <c r="A1" s="44" t="s">
        <v>28</v>
      </c>
      <c r="B1" s="7"/>
      <c r="C1" s="7"/>
      <c r="D1" s="7"/>
      <c r="E1" s="7"/>
      <c r="F1" s="7"/>
      <c r="G1" s="7"/>
    </row>
    <row r="2" spans="1:11" ht="13.5" customHeight="1" x14ac:dyDescent="0.2"/>
    <row r="3" spans="1:11" ht="18" customHeight="1" x14ac:dyDescent="0.2">
      <c r="A3" s="165" t="s">
        <v>20</v>
      </c>
      <c r="B3" s="9" t="s">
        <v>51</v>
      </c>
      <c r="C3" s="10"/>
      <c r="D3" s="160" t="s">
        <v>18</v>
      </c>
      <c r="E3" s="9" t="s">
        <v>158</v>
      </c>
      <c r="F3" s="10"/>
      <c r="G3" s="157" t="s">
        <v>18</v>
      </c>
    </row>
    <row r="4" spans="1:11" ht="18" customHeight="1" x14ac:dyDescent="0.2">
      <c r="A4" s="166"/>
      <c r="B4" s="163">
        <v>2021</v>
      </c>
      <c r="C4" s="163">
        <v>2020</v>
      </c>
      <c r="D4" s="161"/>
      <c r="E4" s="163">
        <v>2021</v>
      </c>
      <c r="F4" s="163">
        <v>2020</v>
      </c>
      <c r="G4" s="158"/>
    </row>
    <row r="5" spans="1:11" ht="18" customHeight="1" x14ac:dyDescent="0.2">
      <c r="A5" s="166"/>
      <c r="B5" s="164"/>
      <c r="C5" s="164"/>
      <c r="D5" s="162"/>
      <c r="E5" s="164"/>
      <c r="F5" s="164"/>
      <c r="G5" s="159"/>
    </row>
    <row r="6" spans="1:11" ht="18" customHeight="1" x14ac:dyDescent="0.2">
      <c r="A6" s="167"/>
      <c r="B6" s="14" t="s">
        <v>5</v>
      </c>
      <c r="C6" s="15"/>
      <c r="D6" s="16" t="s">
        <v>6</v>
      </c>
      <c r="E6" s="9" t="s">
        <v>5</v>
      </c>
      <c r="F6" s="10"/>
      <c r="G6" s="16" t="s">
        <v>6</v>
      </c>
      <c r="H6" s="144"/>
    </row>
    <row r="7" spans="1:11" ht="15" customHeight="1" x14ac:dyDescent="0.2">
      <c r="A7" s="17"/>
      <c r="B7" s="18"/>
      <c r="C7" s="18"/>
      <c r="D7" s="18"/>
      <c r="E7" s="18"/>
      <c r="F7" s="18"/>
      <c r="G7" s="18"/>
      <c r="H7" s="2"/>
      <c r="I7" s="2"/>
      <c r="J7" s="2"/>
      <c r="K7" s="2"/>
    </row>
    <row r="8" spans="1:11" ht="18.95" customHeight="1" x14ac:dyDescent="0.2">
      <c r="A8" s="117" t="s">
        <v>7</v>
      </c>
      <c r="B8" s="48">
        <v>479158.81</v>
      </c>
      <c r="C8" s="48">
        <v>503458.23</v>
      </c>
      <c r="D8" s="49">
        <f t="shared" ref="D8:D20" si="0">IF(B8/C8*100-100&lt;1000,B8/C8*100-100,"x")</f>
        <v>-4.8265016940928689</v>
      </c>
      <c r="E8" s="48">
        <v>1625543.77</v>
      </c>
      <c r="F8" s="48">
        <v>1818302.38</v>
      </c>
      <c r="G8" s="49">
        <f t="shared" ref="G8:G20" si="1">IF(E8/F8*100-100&lt;1000,E8/F8*100-100,"x")</f>
        <v>-10.601020606924578</v>
      </c>
      <c r="H8" s="2"/>
      <c r="I8" s="3"/>
      <c r="J8" s="3"/>
    </row>
    <row r="9" spans="1:11" ht="18.95" customHeight="1" x14ac:dyDescent="0.2">
      <c r="A9" s="117" t="s">
        <v>8</v>
      </c>
      <c r="B9" s="48">
        <v>1930599.5</v>
      </c>
      <c r="C9" s="48">
        <v>1741823.67</v>
      </c>
      <c r="D9" s="49">
        <f t="shared" si="0"/>
        <v>10.837826655553485</v>
      </c>
      <c r="E9" s="48">
        <v>6726768.25</v>
      </c>
      <c r="F9" s="48">
        <v>6751013.71</v>
      </c>
      <c r="G9" s="49">
        <f t="shared" si="1"/>
        <v>-0.35913806491143418</v>
      </c>
    </row>
    <row r="10" spans="1:11" ht="18.95" customHeight="1" x14ac:dyDescent="0.2">
      <c r="A10" s="117" t="s">
        <v>32</v>
      </c>
      <c r="B10" s="48">
        <v>326193.57</v>
      </c>
      <c r="C10" s="48">
        <v>348435.9</v>
      </c>
      <c r="D10" s="49">
        <f t="shared" si="0"/>
        <v>-6.3834782810841375</v>
      </c>
      <c r="E10" s="48">
        <v>1134594.3799999999</v>
      </c>
      <c r="F10" s="48">
        <v>1289103.17</v>
      </c>
      <c r="G10" s="49">
        <f t="shared" si="1"/>
        <v>-11.985758284963339</v>
      </c>
    </row>
    <row r="11" spans="1:11" ht="18.95" customHeight="1" x14ac:dyDescent="0.2">
      <c r="A11" s="117" t="s">
        <v>9</v>
      </c>
      <c r="B11" s="48">
        <v>119903.85</v>
      </c>
      <c r="C11" s="48">
        <v>147892.28</v>
      </c>
      <c r="D11" s="49">
        <f t="shared" si="0"/>
        <v>-18.924875591883492</v>
      </c>
      <c r="E11" s="48">
        <v>398627.72</v>
      </c>
      <c r="F11" s="48">
        <v>549245.99</v>
      </c>
      <c r="G11" s="49">
        <f t="shared" si="1"/>
        <v>-27.422734574721247</v>
      </c>
      <c r="I11" s="18"/>
      <c r="J11" s="18"/>
    </row>
    <row r="12" spans="1:11" ht="18.95" customHeight="1" x14ac:dyDescent="0.2">
      <c r="A12" s="117" t="s">
        <v>10</v>
      </c>
      <c r="B12" s="48">
        <v>224712.57</v>
      </c>
      <c r="C12" s="48">
        <v>264493.21000000002</v>
      </c>
      <c r="D12" s="49">
        <f t="shared" si="0"/>
        <v>-15.040325609871047</v>
      </c>
      <c r="E12" s="48">
        <v>874674.19</v>
      </c>
      <c r="F12" s="48">
        <v>930075.82</v>
      </c>
      <c r="G12" s="49">
        <f t="shared" si="1"/>
        <v>-5.9566788866739984</v>
      </c>
    </row>
    <row r="13" spans="1:11" ht="18.95" customHeight="1" x14ac:dyDescent="0.2">
      <c r="A13" s="117" t="s">
        <v>29</v>
      </c>
      <c r="B13" s="48">
        <v>699913.44</v>
      </c>
      <c r="C13" s="48">
        <v>752402.96</v>
      </c>
      <c r="D13" s="49">
        <f t="shared" si="0"/>
        <v>-6.9762511301125159</v>
      </c>
      <c r="E13" s="48">
        <v>2494842.58</v>
      </c>
      <c r="F13" s="48">
        <v>2643264.17</v>
      </c>
      <c r="G13" s="49">
        <f t="shared" si="1"/>
        <v>-5.6150872729455443</v>
      </c>
    </row>
    <row r="14" spans="1:11" ht="18.95" customHeight="1" x14ac:dyDescent="0.2">
      <c r="A14" s="117" t="s">
        <v>11</v>
      </c>
      <c r="B14" s="48">
        <v>1593104.32</v>
      </c>
      <c r="C14" s="48">
        <v>1617969.46</v>
      </c>
      <c r="D14" s="49">
        <f t="shared" si="0"/>
        <v>-1.5368114550196736</v>
      </c>
      <c r="E14" s="48">
        <v>5738245.0300000003</v>
      </c>
      <c r="F14" s="48">
        <v>6350661.2699999996</v>
      </c>
      <c r="G14" s="49">
        <f t="shared" si="1"/>
        <v>-9.6433460070213926</v>
      </c>
    </row>
    <row r="15" spans="1:11" ht="18.95" customHeight="1" x14ac:dyDescent="0.2">
      <c r="A15" s="117" t="s">
        <v>30</v>
      </c>
      <c r="B15" s="48">
        <v>391932.76</v>
      </c>
      <c r="C15" s="48">
        <v>439967.67</v>
      </c>
      <c r="D15" s="49">
        <f t="shared" si="0"/>
        <v>-10.917827212167651</v>
      </c>
      <c r="E15" s="48">
        <v>1445475.66</v>
      </c>
      <c r="F15" s="48">
        <v>1715315.22</v>
      </c>
      <c r="G15" s="49">
        <f t="shared" si="1"/>
        <v>-15.731193710273274</v>
      </c>
    </row>
    <row r="16" spans="1:11" ht="18.95" customHeight="1" x14ac:dyDescent="0.2">
      <c r="A16" s="117" t="s">
        <v>12</v>
      </c>
      <c r="B16" s="48">
        <v>557353.93999999994</v>
      </c>
      <c r="C16" s="48">
        <v>643509.80000000005</v>
      </c>
      <c r="D16" s="49">
        <f t="shared" si="0"/>
        <v>-13.3884301373499</v>
      </c>
      <c r="E16" s="48">
        <v>2140907.5099999998</v>
      </c>
      <c r="F16" s="48">
        <v>2420765.12</v>
      </c>
      <c r="G16" s="49">
        <f t="shared" si="1"/>
        <v>-11.560708954696125</v>
      </c>
    </row>
    <row r="17" spans="1:13" ht="18.95" customHeight="1" x14ac:dyDescent="0.2">
      <c r="A17" s="117" t="s">
        <v>13</v>
      </c>
      <c r="B17" s="48">
        <v>157742.5</v>
      </c>
      <c r="C17" s="48">
        <v>155395.97</v>
      </c>
      <c r="D17" s="49">
        <f t="shared" si="0"/>
        <v>1.5100327247868677</v>
      </c>
      <c r="E17" s="48">
        <v>539466.36</v>
      </c>
      <c r="F17" s="48">
        <v>560546.9</v>
      </c>
      <c r="G17" s="49">
        <f t="shared" si="1"/>
        <v>-3.7607094071878748</v>
      </c>
    </row>
    <row r="18" spans="1:13" ht="18.95" customHeight="1" x14ac:dyDescent="0.2">
      <c r="A18" s="117" t="s">
        <v>31</v>
      </c>
      <c r="B18" s="48">
        <v>214620.32</v>
      </c>
      <c r="C18" s="48">
        <v>172015.76</v>
      </c>
      <c r="D18" s="49">
        <f t="shared" si="0"/>
        <v>24.767823599419032</v>
      </c>
      <c r="E18" s="48">
        <v>709704.62</v>
      </c>
      <c r="F18" s="48">
        <v>838705.12</v>
      </c>
      <c r="G18" s="49">
        <f t="shared" si="1"/>
        <v>-15.380912423665663</v>
      </c>
    </row>
    <row r="19" spans="1:13" ht="18.95" customHeight="1" x14ac:dyDescent="0.2">
      <c r="A19" s="117" t="s">
        <v>14</v>
      </c>
      <c r="B19" s="48">
        <v>246211.63</v>
      </c>
      <c r="C19" s="48">
        <v>281520.21999999997</v>
      </c>
      <c r="D19" s="49">
        <f t="shared" si="0"/>
        <v>-12.542115092123737</v>
      </c>
      <c r="E19" s="48">
        <v>883394.71</v>
      </c>
      <c r="F19" s="48">
        <v>937912.75</v>
      </c>
      <c r="G19" s="49">
        <f t="shared" si="1"/>
        <v>-5.8126984626235156</v>
      </c>
      <c r="I19" s="18"/>
      <c r="J19" s="18"/>
    </row>
    <row r="20" spans="1:13" s="4" customFormat="1" ht="18.95" customHeight="1" x14ac:dyDescent="0.2">
      <c r="A20" s="118" t="s">
        <v>139</v>
      </c>
      <c r="B20" s="58">
        <v>6941447.21</v>
      </c>
      <c r="C20" s="53">
        <v>7068885.1299999999</v>
      </c>
      <c r="D20" s="51">
        <f t="shared" si="0"/>
        <v>-1.8028008328945617</v>
      </c>
      <c r="E20" s="53">
        <v>24712244.780000001</v>
      </c>
      <c r="F20" s="53">
        <v>26804911.620000001</v>
      </c>
      <c r="G20" s="51">
        <f t="shared" si="1"/>
        <v>-7.8070275689273103</v>
      </c>
      <c r="H20" s="21"/>
      <c r="I20" s="46"/>
      <c r="J20" s="2"/>
      <c r="K20" s="2"/>
      <c r="L20" s="2"/>
      <c r="M20" s="2"/>
    </row>
    <row r="21" spans="1:13" ht="18" customHeight="1" x14ac:dyDescent="0.2">
      <c r="A21" s="22"/>
      <c r="B21" s="22"/>
      <c r="C21" s="22"/>
      <c r="D21" s="33"/>
      <c r="E21" s="22"/>
      <c r="F21" s="22"/>
      <c r="G21" s="33"/>
      <c r="H21" s="22"/>
    </row>
    <row r="22" spans="1:13" ht="18" customHeight="1" x14ac:dyDescent="0.2"/>
    <row r="23" spans="1:13" ht="22.5" customHeight="1" x14ac:dyDescent="0.2">
      <c r="A23" s="44" t="s">
        <v>75</v>
      </c>
      <c r="B23" s="66"/>
      <c r="C23" s="66"/>
      <c r="D23" s="66"/>
      <c r="E23" s="66"/>
      <c r="F23" s="66"/>
      <c r="G23" s="66"/>
    </row>
    <row r="24" spans="1:13" ht="13.5" customHeight="1" x14ac:dyDescent="0.2"/>
    <row r="25" spans="1:13" ht="18" customHeight="1" x14ac:dyDescent="0.2">
      <c r="A25" s="165" t="s">
        <v>20</v>
      </c>
      <c r="B25" s="9" t="s">
        <v>51</v>
      </c>
      <c r="C25" s="10"/>
      <c r="D25" s="160" t="s">
        <v>18</v>
      </c>
      <c r="E25" s="9" t="s">
        <v>158</v>
      </c>
      <c r="F25" s="10"/>
      <c r="G25" s="157" t="s">
        <v>18</v>
      </c>
    </row>
    <row r="26" spans="1:13" ht="18" customHeight="1" x14ac:dyDescent="0.2">
      <c r="A26" s="166"/>
      <c r="B26" s="163">
        <v>2021</v>
      </c>
      <c r="C26" s="163">
        <v>2020</v>
      </c>
      <c r="D26" s="161"/>
      <c r="E26" s="163">
        <v>2021</v>
      </c>
      <c r="F26" s="163">
        <v>2020</v>
      </c>
      <c r="G26" s="158"/>
    </row>
    <row r="27" spans="1:13" ht="18" customHeight="1" x14ac:dyDescent="0.2">
      <c r="A27" s="166"/>
      <c r="B27" s="164"/>
      <c r="C27" s="164"/>
      <c r="D27" s="162"/>
      <c r="E27" s="164"/>
      <c r="F27" s="164"/>
      <c r="G27" s="159"/>
      <c r="J27" s="31"/>
    </row>
    <row r="28" spans="1:13" ht="18" customHeight="1" x14ac:dyDescent="0.2">
      <c r="A28" s="167"/>
      <c r="B28" s="168" t="s">
        <v>5</v>
      </c>
      <c r="C28" s="169"/>
      <c r="D28" s="16" t="s">
        <v>6</v>
      </c>
      <c r="E28" s="168" t="s">
        <v>5</v>
      </c>
      <c r="F28" s="169"/>
      <c r="G28" s="16" t="s">
        <v>6</v>
      </c>
      <c r="H28" s="144"/>
    </row>
    <row r="29" spans="1:13" ht="15" customHeight="1" x14ac:dyDescent="0.2">
      <c r="A29" s="17"/>
      <c r="B29" s="18"/>
      <c r="C29" s="18"/>
      <c r="D29" s="18"/>
      <c r="E29" s="18"/>
      <c r="F29" s="18"/>
      <c r="G29" s="18"/>
      <c r="H29" s="2"/>
      <c r="I29" s="2"/>
      <c r="J29" s="2"/>
      <c r="K29" s="2"/>
    </row>
    <row r="30" spans="1:13" ht="18.95" customHeight="1" x14ac:dyDescent="0.2">
      <c r="A30" s="117" t="s">
        <v>7</v>
      </c>
      <c r="B30" s="48">
        <v>36363.870000000003</v>
      </c>
      <c r="C30" s="48">
        <v>28847.119999999999</v>
      </c>
      <c r="D30" s="49">
        <f t="shared" ref="D30:D42" si="2">IF(B30/C30*100-100&lt;1000,B30/C30*100-100,"x")</f>
        <v>26.057193924384833</v>
      </c>
      <c r="E30" s="48">
        <v>90791.16</v>
      </c>
      <c r="F30" s="48">
        <v>68677.23</v>
      </c>
      <c r="G30" s="49">
        <f t="shared" ref="G30:G42" si="3">IF(E30/F30*100-100&lt;1000,E30/F30*100-100,"x")</f>
        <v>32.199798972672625</v>
      </c>
    </row>
    <row r="31" spans="1:13" ht="18.95" customHeight="1" x14ac:dyDescent="0.2">
      <c r="A31" s="117" t="s">
        <v>8</v>
      </c>
      <c r="B31" s="48">
        <v>67525.61</v>
      </c>
      <c r="C31" s="48">
        <v>65680.740000000005</v>
      </c>
      <c r="D31" s="49">
        <f t="shared" si="2"/>
        <v>2.8088447237348362</v>
      </c>
      <c r="E31" s="48">
        <v>198892.2</v>
      </c>
      <c r="F31" s="48">
        <v>161797.25</v>
      </c>
      <c r="G31" s="49">
        <f t="shared" si="3"/>
        <v>22.926811178805579</v>
      </c>
    </row>
    <row r="32" spans="1:13" ht="18.95" customHeight="1" x14ac:dyDescent="0.2">
      <c r="A32" s="117" t="s">
        <v>32</v>
      </c>
      <c r="B32" s="54">
        <v>13071.04</v>
      </c>
      <c r="C32" s="54">
        <v>23404.63</v>
      </c>
      <c r="D32" s="49">
        <f t="shared" si="2"/>
        <v>-44.151904986321078</v>
      </c>
      <c r="E32" s="54">
        <v>36498.31</v>
      </c>
      <c r="F32" s="54">
        <v>45381</v>
      </c>
      <c r="G32" s="49">
        <f t="shared" si="3"/>
        <v>-19.573588065489972</v>
      </c>
    </row>
    <row r="33" spans="1:13" ht="18.95" customHeight="1" x14ac:dyDescent="0.2">
      <c r="A33" s="117" t="s">
        <v>9</v>
      </c>
      <c r="B33" s="48">
        <v>14447.5</v>
      </c>
      <c r="C33" s="48">
        <v>8831.7800000000007</v>
      </c>
      <c r="D33" s="49">
        <f t="shared" si="2"/>
        <v>63.585370106592308</v>
      </c>
      <c r="E33" s="48">
        <v>41707.339999999997</v>
      </c>
      <c r="F33" s="50" t="s">
        <v>167</v>
      </c>
      <c r="G33" s="49" t="s">
        <v>168</v>
      </c>
    </row>
    <row r="34" spans="1:13" ht="18.95" customHeight="1" x14ac:dyDescent="0.2">
      <c r="A34" s="117" t="s">
        <v>10</v>
      </c>
      <c r="B34" s="48">
        <v>22193.22</v>
      </c>
      <c r="C34" s="48">
        <v>24551.14</v>
      </c>
      <c r="D34" s="49">
        <f t="shared" si="2"/>
        <v>-9.6041161428756396</v>
      </c>
      <c r="E34" s="48">
        <v>81517.039999999994</v>
      </c>
      <c r="F34" s="48">
        <v>65719.13</v>
      </c>
      <c r="G34" s="49">
        <f t="shared" si="3"/>
        <v>24.038525768676465</v>
      </c>
    </row>
    <row r="35" spans="1:13" ht="18.95" customHeight="1" x14ac:dyDescent="0.2">
      <c r="A35" s="117" t="s">
        <v>29</v>
      </c>
      <c r="B35" s="48">
        <v>31789.73</v>
      </c>
      <c r="C35" s="48">
        <v>40364.050000000003</v>
      </c>
      <c r="D35" s="49">
        <f t="shared" si="2"/>
        <v>-21.242466997241365</v>
      </c>
      <c r="E35" s="48">
        <v>79835.64</v>
      </c>
      <c r="F35" s="48">
        <v>103854</v>
      </c>
      <c r="G35" s="49">
        <f t="shared" si="3"/>
        <v>-23.127043734473389</v>
      </c>
    </row>
    <row r="36" spans="1:13" ht="18.95" customHeight="1" x14ac:dyDescent="0.2">
      <c r="A36" s="117" t="s">
        <v>11</v>
      </c>
      <c r="B36" s="48">
        <v>121423.44</v>
      </c>
      <c r="C36" s="48">
        <v>109858.57</v>
      </c>
      <c r="D36" s="49">
        <f t="shared" si="2"/>
        <v>10.527053101091695</v>
      </c>
      <c r="E36" s="48">
        <v>396120.51</v>
      </c>
      <c r="F36" s="48">
        <v>327014.81</v>
      </c>
      <c r="G36" s="49">
        <f t="shared" si="3"/>
        <v>21.132284498062944</v>
      </c>
    </row>
    <row r="37" spans="1:13" ht="18.95" customHeight="1" x14ac:dyDescent="0.2">
      <c r="A37" s="117" t="s">
        <v>30</v>
      </c>
      <c r="B37" s="48">
        <v>50578.69</v>
      </c>
      <c r="C37" s="48">
        <v>54781.45</v>
      </c>
      <c r="D37" s="49">
        <f t="shared" si="2"/>
        <v>-7.6718670279811789</v>
      </c>
      <c r="E37" s="48">
        <v>161111.63</v>
      </c>
      <c r="F37" s="48">
        <v>180798.35</v>
      </c>
      <c r="G37" s="49">
        <f t="shared" si="3"/>
        <v>-10.888771938460721</v>
      </c>
    </row>
    <row r="38" spans="1:13" ht="18.95" customHeight="1" x14ac:dyDescent="0.2">
      <c r="A38" s="117" t="s">
        <v>12</v>
      </c>
      <c r="B38" s="48">
        <v>35618.06</v>
      </c>
      <c r="C38" s="48">
        <v>39902.25</v>
      </c>
      <c r="D38" s="49">
        <f t="shared" si="2"/>
        <v>-10.736712842007663</v>
      </c>
      <c r="E38" s="48">
        <v>108078.87</v>
      </c>
      <c r="F38" s="48">
        <v>118640.45</v>
      </c>
      <c r="G38" s="49">
        <f t="shared" si="3"/>
        <v>-8.9021745955953406</v>
      </c>
      <c r="K38" s="50"/>
    </row>
    <row r="39" spans="1:13" ht="18.95" customHeight="1" x14ac:dyDescent="0.2">
      <c r="A39" s="117" t="s">
        <v>13</v>
      </c>
      <c r="B39" s="50" t="s">
        <v>167</v>
      </c>
      <c r="C39" s="50" t="s">
        <v>167</v>
      </c>
      <c r="D39" s="49" t="s">
        <v>168</v>
      </c>
      <c r="E39" s="50" t="s">
        <v>167</v>
      </c>
      <c r="F39" s="50" t="s">
        <v>167</v>
      </c>
      <c r="G39" s="49" t="s">
        <v>168</v>
      </c>
    </row>
    <row r="40" spans="1:13" ht="18.95" customHeight="1" x14ac:dyDescent="0.2">
      <c r="A40" s="117" t="s">
        <v>31</v>
      </c>
      <c r="B40" s="48">
        <v>20454.62</v>
      </c>
      <c r="C40" s="50" t="s">
        <v>167</v>
      </c>
      <c r="D40" s="49" t="s">
        <v>168</v>
      </c>
      <c r="E40" s="54">
        <v>61466.6</v>
      </c>
      <c r="F40" s="48">
        <v>52691.519999999997</v>
      </c>
      <c r="G40" s="49">
        <f t="shared" si="3"/>
        <v>16.65368545071388</v>
      </c>
      <c r="J40" s="50"/>
      <c r="K40" s="50"/>
    </row>
    <row r="41" spans="1:13" ht="18.95" customHeight="1" x14ac:dyDescent="0.2">
      <c r="A41" s="117" t="s">
        <v>14</v>
      </c>
      <c r="B41" s="50" t="s">
        <v>167</v>
      </c>
      <c r="C41" s="48">
        <v>17185.939999999999</v>
      </c>
      <c r="D41" s="49" t="s">
        <v>168</v>
      </c>
      <c r="E41" s="50" t="s">
        <v>167</v>
      </c>
      <c r="F41" s="48">
        <v>46011.25</v>
      </c>
      <c r="G41" s="49" t="s">
        <v>168</v>
      </c>
      <c r="I41" s="18"/>
      <c r="J41" s="18"/>
    </row>
    <row r="42" spans="1:13" s="4" customFormat="1" ht="18.95" customHeight="1" x14ac:dyDescent="0.2">
      <c r="A42" s="118" t="s">
        <v>140</v>
      </c>
      <c r="B42" s="58">
        <v>426638.74</v>
      </c>
      <c r="C42" s="53">
        <v>432635.89</v>
      </c>
      <c r="D42" s="51">
        <f t="shared" si="2"/>
        <v>-1.3861887417615861</v>
      </c>
      <c r="E42" s="53">
        <v>1295002.8600000001</v>
      </c>
      <c r="F42" s="53">
        <v>1195794.77</v>
      </c>
      <c r="G42" s="51">
        <f t="shared" si="3"/>
        <v>8.2964144424214226</v>
      </c>
      <c r="I42" s="46"/>
      <c r="J42" s="2"/>
      <c r="K42" s="2"/>
      <c r="L42" s="2"/>
      <c r="M42" s="2"/>
    </row>
    <row r="43" spans="1:13" x14ac:dyDescent="0.2">
      <c r="A43" s="18"/>
      <c r="B43" s="22"/>
      <c r="C43" s="22"/>
      <c r="D43" s="33"/>
      <c r="E43" s="22"/>
      <c r="F43" s="22"/>
      <c r="G43" s="33"/>
    </row>
    <row r="45" spans="1:13" x14ac:dyDescent="0.2">
      <c r="A45" s="18" t="s">
        <v>77</v>
      </c>
    </row>
  </sheetData>
  <mergeCells count="16">
    <mergeCell ref="G3:G5"/>
    <mergeCell ref="D25:D27"/>
    <mergeCell ref="G25:G27"/>
    <mergeCell ref="A3:A6"/>
    <mergeCell ref="A25:A28"/>
    <mergeCell ref="B28:C28"/>
    <mergeCell ref="E28:F28"/>
    <mergeCell ref="B26:B27"/>
    <mergeCell ref="C26:C27"/>
    <mergeCell ref="E26:E27"/>
    <mergeCell ref="F26:F27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r:id="rId1"/>
  <headerFooter alignWithMargins="0">
    <oddFooter xml:space="preserve">&amp;C
&amp;R&amp;"MetaNormalLF-Roman,Standard"&amp;8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2.42578125" style="1" customWidth="1"/>
    <col min="8" max="16384" width="11.42578125" style="1"/>
  </cols>
  <sheetData>
    <row r="1" spans="1:12" ht="22.5" customHeight="1" x14ac:dyDescent="0.2">
      <c r="A1" s="44" t="s">
        <v>49</v>
      </c>
      <c r="B1" s="66"/>
      <c r="C1" s="66"/>
      <c r="D1" s="66"/>
      <c r="E1" s="66"/>
      <c r="F1" s="66"/>
      <c r="G1" s="66"/>
    </row>
    <row r="2" spans="1:12" ht="13.5" customHeight="1" x14ac:dyDescent="0.2"/>
    <row r="3" spans="1:12" ht="18" customHeight="1" x14ac:dyDescent="0.2">
      <c r="A3" s="165" t="s">
        <v>20</v>
      </c>
      <c r="B3" s="9" t="s">
        <v>51</v>
      </c>
      <c r="C3" s="10"/>
      <c r="D3" s="160" t="s">
        <v>18</v>
      </c>
      <c r="E3" s="9" t="s">
        <v>158</v>
      </c>
      <c r="F3" s="10"/>
      <c r="G3" s="157" t="s">
        <v>18</v>
      </c>
    </row>
    <row r="4" spans="1:12" ht="18" customHeight="1" x14ac:dyDescent="0.2">
      <c r="A4" s="166"/>
      <c r="B4" s="163">
        <v>2021</v>
      </c>
      <c r="C4" s="163">
        <v>2020</v>
      </c>
      <c r="D4" s="161"/>
      <c r="E4" s="163">
        <v>2021</v>
      </c>
      <c r="F4" s="163">
        <v>2020</v>
      </c>
      <c r="G4" s="158"/>
    </row>
    <row r="5" spans="1:12" ht="18" customHeight="1" x14ac:dyDescent="0.2">
      <c r="A5" s="166"/>
      <c r="B5" s="164"/>
      <c r="C5" s="164"/>
      <c r="D5" s="162"/>
      <c r="E5" s="164"/>
      <c r="F5" s="164"/>
      <c r="G5" s="159"/>
    </row>
    <row r="6" spans="1:12" ht="18" customHeight="1" x14ac:dyDescent="0.2">
      <c r="A6" s="167"/>
      <c r="B6" s="168" t="s">
        <v>5</v>
      </c>
      <c r="C6" s="169"/>
      <c r="D6" s="16" t="s">
        <v>6</v>
      </c>
      <c r="E6" s="168" t="s">
        <v>5</v>
      </c>
      <c r="F6" s="169"/>
      <c r="G6" s="16" t="s">
        <v>6</v>
      </c>
      <c r="I6" s="144"/>
    </row>
    <row r="7" spans="1:12" ht="15" customHeight="1" x14ac:dyDescent="0.2">
      <c r="A7" s="17"/>
      <c r="B7" s="18"/>
      <c r="C7" s="18"/>
      <c r="D7" s="18"/>
      <c r="E7" s="18"/>
      <c r="F7" s="18"/>
      <c r="G7" s="18"/>
      <c r="I7" s="2"/>
      <c r="J7" s="2"/>
      <c r="K7" s="2"/>
      <c r="L7" s="2"/>
    </row>
    <row r="8" spans="1:12" ht="18.95" customHeight="1" x14ac:dyDescent="0.2">
      <c r="A8" s="117" t="s">
        <v>7</v>
      </c>
      <c r="B8" s="48">
        <v>331009.59999999998</v>
      </c>
      <c r="C8" s="48">
        <v>353367.16</v>
      </c>
      <c r="D8" s="49">
        <f t="shared" ref="D8:D20" si="0">IF(B8/C8*100-100&lt;1000,B8/C8*100-100,"x")</f>
        <v>-6.3270055995016605</v>
      </c>
      <c r="E8" s="48">
        <v>1116169.27</v>
      </c>
      <c r="F8" s="48">
        <v>1348610.78</v>
      </c>
      <c r="G8" s="49">
        <f t="shared" ref="G8:G20" si="1">IF(E8/F8*100-100&lt;1000,E8/F8*100-100,"x")</f>
        <v>-17.235625982464711</v>
      </c>
    </row>
    <row r="9" spans="1:12" ht="18.95" customHeight="1" x14ac:dyDescent="0.2">
      <c r="A9" s="117" t="s">
        <v>8</v>
      </c>
      <c r="B9" s="48">
        <v>1424809.46</v>
      </c>
      <c r="C9" s="48">
        <v>1383041.48</v>
      </c>
      <c r="D9" s="49">
        <f t="shared" si="0"/>
        <v>3.020009204640786</v>
      </c>
      <c r="E9" s="48">
        <v>5076801.9400000004</v>
      </c>
      <c r="F9" s="48">
        <v>5252175.49</v>
      </c>
      <c r="G9" s="49">
        <f t="shared" si="1"/>
        <v>-3.3390649328817403</v>
      </c>
    </row>
    <row r="10" spans="1:12" ht="18.95" customHeight="1" x14ac:dyDescent="0.2">
      <c r="A10" s="117" t="s">
        <v>32</v>
      </c>
      <c r="B10" s="48">
        <v>306473.39</v>
      </c>
      <c r="C10" s="48">
        <v>336544.89</v>
      </c>
      <c r="D10" s="49">
        <f t="shared" si="0"/>
        <v>-8.9353607478633847</v>
      </c>
      <c r="E10" s="48">
        <v>1084764.45</v>
      </c>
      <c r="F10" s="48">
        <v>1243236.92</v>
      </c>
      <c r="G10" s="49">
        <f t="shared" si="1"/>
        <v>-12.746763505060642</v>
      </c>
    </row>
    <row r="11" spans="1:12" ht="18.95" customHeight="1" x14ac:dyDescent="0.2">
      <c r="A11" s="117" t="s">
        <v>9</v>
      </c>
      <c r="B11" s="48">
        <v>110803.02</v>
      </c>
      <c r="C11" s="48">
        <v>137899.65</v>
      </c>
      <c r="D11" s="49">
        <f t="shared" si="0"/>
        <v>-19.649527754421413</v>
      </c>
      <c r="E11" s="48">
        <v>376160.32</v>
      </c>
      <c r="F11" s="48">
        <v>522824.44</v>
      </c>
      <c r="G11" s="49">
        <f t="shared" si="1"/>
        <v>-28.052269323905364</v>
      </c>
    </row>
    <row r="12" spans="1:12" ht="18.95" customHeight="1" x14ac:dyDescent="0.2">
      <c r="A12" s="117" t="s">
        <v>10</v>
      </c>
      <c r="B12" s="48">
        <v>201064.55</v>
      </c>
      <c r="C12" s="48">
        <v>228442.34</v>
      </c>
      <c r="D12" s="49">
        <f t="shared" si="0"/>
        <v>-11.984551550294924</v>
      </c>
      <c r="E12" s="48">
        <v>788942.25</v>
      </c>
      <c r="F12" s="48">
        <v>788444.8</v>
      </c>
      <c r="G12" s="49">
        <f t="shared" si="1"/>
        <v>6.3092558921056252E-2</v>
      </c>
    </row>
    <row r="13" spans="1:12" ht="18.95" customHeight="1" x14ac:dyDescent="0.2">
      <c r="A13" s="117" t="s">
        <v>29</v>
      </c>
      <c r="B13" s="48">
        <v>460305.89</v>
      </c>
      <c r="C13" s="48">
        <v>460053.15</v>
      </c>
      <c r="D13" s="49">
        <f t="shared" si="0"/>
        <v>5.4937130633717857E-2</v>
      </c>
      <c r="E13" s="48">
        <v>1547887.93</v>
      </c>
      <c r="F13" s="48">
        <v>1604888.53</v>
      </c>
      <c r="G13" s="49">
        <f t="shared" si="1"/>
        <v>-3.551685923009245</v>
      </c>
    </row>
    <row r="14" spans="1:12" ht="18.95" customHeight="1" x14ac:dyDescent="0.2">
      <c r="A14" s="117" t="s">
        <v>11</v>
      </c>
      <c r="B14" s="48">
        <v>1364724.01</v>
      </c>
      <c r="C14" s="48">
        <v>1407112.52</v>
      </c>
      <c r="D14" s="49">
        <f t="shared" si="0"/>
        <v>-3.0124463678284883</v>
      </c>
      <c r="E14" s="48">
        <v>4985913.7</v>
      </c>
      <c r="F14" s="48">
        <v>5588081.1299999999</v>
      </c>
      <c r="G14" s="49">
        <f t="shared" si="1"/>
        <v>-10.775924973014838</v>
      </c>
    </row>
    <row r="15" spans="1:12" ht="18.95" customHeight="1" x14ac:dyDescent="0.2">
      <c r="A15" s="117" t="s">
        <v>30</v>
      </c>
      <c r="B15" s="48">
        <v>324647.09999999998</v>
      </c>
      <c r="C15" s="48">
        <v>358967.69</v>
      </c>
      <c r="D15" s="49">
        <f t="shared" si="0"/>
        <v>-9.5609134069977273</v>
      </c>
      <c r="E15" s="48">
        <v>1198056.02</v>
      </c>
      <c r="F15" s="48">
        <v>1395975.75</v>
      </c>
      <c r="G15" s="49">
        <f t="shared" si="1"/>
        <v>-14.177877373586185</v>
      </c>
    </row>
    <row r="16" spans="1:12" ht="18.95" customHeight="1" x14ac:dyDescent="0.2">
      <c r="A16" s="117" t="s">
        <v>12</v>
      </c>
      <c r="B16" s="48">
        <v>484290.84</v>
      </c>
      <c r="C16" s="48">
        <v>566758.17000000004</v>
      </c>
      <c r="D16" s="49">
        <f t="shared" si="0"/>
        <v>-14.550708638218651</v>
      </c>
      <c r="E16" s="48">
        <v>1912024.32</v>
      </c>
      <c r="F16" s="48">
        <v>2141334.5499999998</v>
      </c>
      <c r="G16" s="49">
        <f t="shared" si="1"/>
        <v>-10.70875309979003</v>
      </c>
    </row>
    <row r="17" spans="1:12" ht="18.95" customHeight="1" x14ac:dyDescent="0.2">
      <c r="A17" s="117" t="s">
        <v>13</v>
      </c>
      <c r="B17" s="48">
        <v>154686.03</v>
      </c>
      <c r="C17" s="48">
        <v>153697.37</v>
      </c>
      <c r="D17" s="49">
        <f t="shared" si="0"/>
        <v>0.64325108490797334</v>
      </c>
      <c r="E17" s="48">
        <v>533809.75</v>
      </c>
      <c r="F17" s="48">
        <v>555966.67000000004</v>
      </c>
      <c r="G17" s="49">
        <f t="shared" si="1"/>
        <v>-3.9852964567102589</v>
      </c>
    </row>
    <row r="18" spans="1:12" ht="18.95" customHeight="1" x14ac:dyDescent="0.2">
      <c r="A18" s="117" t="s">
        <v>31</v>
      </c>
      <c r="B18" s="48">
        <v>203510.64</v>
      </c>
      <c r="C18" s="48">
        <v>161971.04999999999</v>
      </c>
      <c r="D18" s="49">
        <f t="shared" si="0"/>
        <v>25.646305311967808</v>
      </c>
      <c r="E18" s="48">
        <v>656390.92000000004</v>
      </c>
      <c r="F18" s="48">
        <v>785964.68</v>
      </c>
      <c r="G18" s="49">
        <f t="shared" si="1"/>
        <v>-16.485952015044745</v>
      </c>
    </row>
    <row r="19" spans="1:12" ht="18.95" customHeight="1" x14ac:dyDescent="0.2">
      <c r="A19" s="117" t="s">
        <v>14</v>
      </c>
      <c r="B19" s="48">
        <v>165990.19</v>
      </c>
      <c r="C19" s="48">
        <v>211766.65</v>
      </c>
      <c r="D19" s="49">
        <f t="shared" si="0"/>
        <v>-21.616463215525201</v>
      </c>
      <c r="E19" s="48">
        <v>673692.18</v>
      </c>
      <c r="F19" s="48">
        <v>743697.07</v>
      </c>
      <c r="G19" s="49">
        <f t="shared" si="1"/>
        <v>-9.4130920806236134</v>
      </c>
      <c r="I19" s="18"/>
    </row>
    <row r="20" spans="1:12" s="4" customFormat="1" ht="18.95" customHeight="1" x14ac:dyDescent="0.2">
      <c r="A20" s="118" t="s">
        <v>140</v>
      </c>
      <c r="B20" s="58">
        <v>5532314.7199999997</v>
      </c>
      <c r="C20" s="53">
        <v>5759622.1200000001</v>
      </c>
      <c r="D20" s="51">
        <f t="shared" si="0"/>
        <v>-3.9465679390786192</v>
      </c>
      <c r="E20" s="53">
        <v>19950613.050000001</v>
      </c>
      <c r="F20" s="53">
        <v>21971200.809999999</v>
      </c>
      <c r="G20" s="51">
        <f t="shared" si="1"/>
        <v>-9.1965285715305356</v>
      </c>
      <c r="I20" s="2"/>
      <c r="J20" s="2"/>
      <c r="K20" s="2"/>
      <c r="L20" s="2"/>
    </row>
    <row r="21" spans="1:12" x14ac:dyDescent="0.2">
      <c r="A21" s="22"/>
      <c r="B21" s="22"/>
      <c r="C21" s="22"/>
      <c r="D21" s="33"/>
      <c r="E21" s="22"/>
      <c r="F21" s="22"/>
      <c r="G21" s="33"/>
    </row>
  </sheetData>
  <mergeCells count="9">
    <mergeCell ref="G3:G5"/>
    <mergeCell ref="A3:A6"/>
    <mergeCell ref="B6:C6"/>
    <mergeCell ref="E6:F6"/>
    <mergeCell ref="B4:B5"/>
    <mergeCell ref="C4:C5"/>
    <mergeCell ref="E4:E5"/>
    <mergeCell ref="F4:F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&amp;C
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13" ht="22.5" customHeight="1" x14ac:dyDescent="0.2">
      <c r="A1" s="44" t="s">
        <v>159</v>
      </c>
      <c r="B1" s="7"/>
      <c r="C1" s="7"/>
      <c r="D1" s="7"/>
      <c r="E1" s="7"/>
      <c r="F1" s="7"/>
      <c r="G1" s="5"/>
    </row>
    <row r="2" spans="1:13" ht="22.5" customHeight="1" x14ac:dyDescent="0.2">
      <c r="A2" s="67" t="s">
        <v>21</v>
      </c>
      <c r="B2" s="67"/>
      <c r="C2" s="67"/>
      <c r="D2" s="67"/>
      <c r="E2" s="67"/>
      <c r="F2" s="67"/>
      <c r="G2" s="67"/>
    </row>
    <row r="3" spans="1:13" ht="20.100000000000001" customHeight="1" x14ac:dyDescent="0.2">
      <c r="A3" s="170" t="s">
        <v>20</v>
      </c>
      <c r="B3" s="9" t="s">
        <v>15</v>
      </c>
      <c r="C3" s="23"/>
      <c r="D3" s="23"/>
      <c r="E3" s="23"/>
      <c r="F3" s="23"/>
      <c r="G3" s="23"/>
    </row>
    <row r="4" spans="1:13" ht="20.100000000000001" customHeight="1" x14ac:dyDescent="0.2">
      <c r="A4" s="171"/>
      <c r="B4" s="24" t="s">
        <v>22</v>
      </c>
      <c r="C4" s="25"/>
      <c r="D4" s="24" t="s">
        <v>16</v>
      </c>
      <c r="E4" s="25"/>
      <c r="F4" s="24" t="s">
        <v>17</v>
      </c>
      <c r="G4" s="23"/>
    </row>
    <row r="5" spans="1:13" ht="20.100000000000001" customHeight="1" x14ac:dyDescent="0.2">
      <c r="A5" s="172"/>
      <c r="B5" s="26">
        <v>2021</v>
      </c>
      <c r="C5" s="26">
        <v>2020</v>
      </c>
      <c r="D5" s="26">
        <v>2021</v>
      </c>
      <c r="E5" s="26">
        <v>2020</v>
      </c>
      <c r="F5" s="26">
        <v>2021</v>
      </c>
      <c r="G5" s="27">
        <v>2020</v>
      </c>
      <c r="H5" s="31"/>
      <c r="I5" s="144"/>
    </row>
    <row r="6" spans="1:13" ht="15" customHeight="1" x14ac:dyDescent="0.2">
      <c r="A6" s="17"/>
      <c r="B6" s="18"/>
      <c r="C6" s="18"/>
      <c r="D6" s="18"/>
      <c r="E6" s="18"/>
      <c r="F6" s="18"/>
      <c r="G6" s="18"/>
      <c r="I6" s="2"/>
      <c r="J6" s="2"/>
      <c r="K6" s="2"/>
      <c r="L6" s="2"/>
      <c r="M6" s="2"/>
    </row>
    <row r="7" spans="1:13" ht="18.95" customHeight="1" x14ac:dyDescent="0.2">
      <c r="A7" s="117" t="s">
        <v>7</v>
      </c>
      <c r="B7" s="48">
        <v>60305.83</v>
      </c>
      <c r="C7" s="48">
        <v>70665.8</v>
      </c>
      <c r="D7" s="48">
        <v>86847.95</v>
      </c>
      <c r="E7" s="48">
        <v>78297.34</v>
      </c>
      <c r="F7" s="48">
        <v>995.43</v>
      </c>
      <c r="G7" s="48">
        <v>1127.93</v>
      </c>
      <c r="H7" s="2"/>
      <c r="I7" s="3"/>
    </row>
    <row r="8" spans="1:13" ht="18.95" customHeight="1" x14ac:dyDescent="0.2">
      <c r="A8" s="117" t="s">
        <v>8</v>
      </c>
      <c r="B8" s="48">
        <v>238704.59</v>
      </c>
      <c r="C8" s="48">
        <v>152392.63</v>
      </c>
      <c r="D8" s="48">
        <v>262880.74</v>
      </c>
      <c r="E8" s="48">
        <v>202037.69</v>
      </c>
      <c r="F8" s="48">
        <v>4204.71</v>
      </c>
      <c r="G8" s="48">
        <v>4351.87</v>
      </c>
    </row>
    <row r="9" spans="1:13" ht="18.95" customHeight="1" x14ac:dyDescent="0.2">
      <c r="A9" s="117" t="s">
        <v>32</v>
      </c>
      <c r="B9" s="48">
        <v>16470.78</v>
      </c>
      <c r="C9" s="54">
        <v>11405.68</v>
      </c>
      <c r="D9" s="54">
        <v>3091.93</v>
      </c>
      <c r="E9" s="54">
        <v>331.7</v>
      </c>
      <c r="F9" s="48">
        <v>157.47</v>
      </c>
      <c r="G9" s="48">
        <v>153.63</v>
      </c>
    </row>
    <row r="10" spans="1:13" ht="18.95" customHeight="1" x14ac:dyDescent="0.2">
      <c r="A10" s="117" t="s">
        <v>9</v>
      </c>
      <c r="B10" s="48">
        <v>4530.28</v>
      </c>
      <c r="C10" s="48">
        <v>6418.74</v>
      </c>
      <c r="D10" s="48">
        <v>4255.57</v>
      </c>
      <c r="E10" s="48">
        <v>3163.72</v>
      </c>
      <c r="F10" s="48">
        <v>314.98</v>
      </c>
      <c r="G10" s="48">
        <v>410.17</v>
      </c>
    </row>
    <row r="11" spans="1:13" ht="18.95" customHeight="1" x14ac:dyDescent="0.2">
      <c r="A11" s="117" t="s">
        <v>10</v>
      </c>
      <c r="B11" s="54">
        <v>4103.92</v>
      </c>
      <c r="C11" s="48">
        <v>4839.01</v>
      </c>
      <c r="D11" s="48">
        <v>19413.55</v>
      </c>
      <c r="E11" s="48">
        <v>31096.68</v>
      </c>
      <c r="F11" s="48">
        <v>130.55000000000001</v>
      </c>
      <c r="G11" s="48">
        <v>115.18</v>
      </c>
    </row>
    <row r="12" spans="1:13" ht="18.95" customHeight="1" x14ac:dyDescent="0.2">
      <c r="A12" s="117" t="s">
        <v>29</v>
      </c>
      <c r="B12" s="48">
        <v>119304.13</v>
      </c>
      <c r="C12" s="48">
        <v>100251.98</v>
      </c>
      <c r="D12" s="48">
        <v>119852</v>
      </c>
      <c r="E12" s="48">
        <v>191648.93</v>
      </c>
      <c r="F12" s="48">
        <v>451.42</v>
      </c>
      <c r="G12" s="48">
        <v>448.9</v>
      </c>
    </row>
    <row r="13" spans="1:13" ht="18.95" customHeight="1" x14ac:dyDescent="0.2">
      <c r="A13" s="117" t="s">
        <v>11</v>
      </c>
      <c r="B13" s="48">
        <v>113125.72</v>
      </c>
      <c r="C13" s="48">
        <v>121579.79</v>
      </c>
      <c r="D13" s="48">
        <v>113644.67</v>
      </c>
      <c r="E13" s="48">
        <v>87527.97</v>
      </c>
      <c r="F13" s="48">
        <v>1609.92</v>
      </c>
      <c r="G13" s="48">
        <v>1749.18</v>
      </c>
    </row>
    <row r="14" spans="1:13" ht="18.95" customHeight="1" x14ac:dyDescent="0.2">
      <c r="A14" s="117" t="s">
        <v>30</v>
      </c>
      <c r="B14" s="48">
        <v>18441.759999999998</v>
      </c>
      <c r="C14" s="48">
        <v>19329.439999999999</v>
      </c>
      <c r="D14" s="48">
        <v>48295.77</v>
      </c>
      <c r="E14" s="48">
        <v>61111.22</v>
      </c>
      <c r="F14" s="48">
        <v>548.13</v>
      </c>
      <c r="G14" s="48">
        <v>559.32000000000005</v>
      </c>
    </row>
    <row r="15" spans="1:13" ht="18.95" customHeight="1" x14ac:dyDescent="0.2">
      <c r="A15" s="117" t="s">
        <v>12</v>
      </c>
      <c r="B15" s="48">
        <v>28492.63</v>
      </c>
      <c r="C15" s="48">
        <v>29198.799999999999</v>
      </c>
      <c r="D15" s="48">
        <v>44199.1</v>
      </c>
      <c r="E15" s="48">
        <v>47056.36</v>
      </c>
      <c r="F15" s="48">
        <v>371.37</v>
      </c>
      <c r="G15" s="48">
        <v>496.47</v>
      </c>
    </row>
    <row r="16" spans="1:13" ht="18.95" customHeight="1" x14ac:dyDescent="0.2">
      <c r="A16" s="117" t="s">
        <v>13</v>
      </c>
      <c r="B16" s="50" t="s">
        <v>167</v>
      </c>
      <c r="C16" s="50" t="s">
        <v>167</v>
      </c>
      <c r="D16" s="50" t="s">
        <v>167</v>
      </c>
      <c r="E16" s="50" t="s">
        <v>167</v>
      </c>
      <c r="F16" s="48">
        <v>74.37</v>
      </c>
      <c r="G16" s="48">
        <v>103.6</v>
      </c>
    </row>
    <row r="17" spans="1:14" ht="18.95" customHeight="1" x14ac:dyDescent="0.2">
      <c r="A17" s="117" t="s">
        <v>31</v>
      </c>
      <c r="B17" s="48">
        <v>3358.86</v>
      </c>
      <c r="C17" s="54">
        <v>1721.52</v>
      </c>
      <c r="D17" s="48">
        <v>7690.03</v>
      </c>
      <c r="E17" s="54">
        <v>8257.25</v>
      </c>
      <c r="F17" s="48">
        <v>60.79</v>
      </c>
      <c r="G17" s="48">
        <v>65.94</v>
      </c>
    </row>
    <row r="18" spans="1:14" ht="18.95" customHeight="1" x14ac:dyDescent="0.2">
      <c r="A18" s="117" t="s">
        <v>14</v>
      </c>
      <c r="B18" s="50" t="s">
        <v>167</v>
      </c>
      <c r="C18" s="50" t="s">
        <v>167</v>
      </c>
      <c r="D18" s="50" t="s">
        <v>167</v>
      </c>
      <c r="E18" s="50" t="s">
        <v>167</v>
      </c>
      <c r="F18" s="48">
        <v>237.29</v>
      </c>
      <c r="G18" s="48">
        <v>288.98</v>
      </c>
      <c r="I18" s="18"/>
    </row>
    <row r="19" spans="1:14" s="4" customFormat="1" ht="18.95" customHeight="1" x14ac:dyDescent="0.2">
      <c r="A19" s="118" t="s">
        <v>140</v>
      </c>
      <c r="B19" s="101">
        <v>624668.75</v>
      </c>
      <c r="C19" s="102">
        <v>532573.15</v>
      </c>
      <c r="D19" s="102">
        <v>775307.31</v>
      </c>
      <c r="E19" s="102">
        <v>766818.69</v>
      </c>
      <c r="F19" s="102">
        <v>9156.43</v>
      </c>
      <c r="G19" s="102">
        <v>9871.17</v>
      </c>
      <c r="I19" s="20"/>
      <c r="J19" s="20"/>
      <c r="K19" s="20"/>
      <c r="L19" s="20"/>
      <c r="M19" s="20"/>
      <c r="N19" s="20"/>
    </row>
    <row r="20" spans="1:14" ht="18" customHeight="1" x14ac:dyDescent="0.2"/>
    <row r="21" spans="1:14" ht="18" customHeight="1" x14ac:dyDescent="0.2"/>
    <row r="22" spans="1:14" ht="18" customHeight="1" x14ac:dyDescent="0.2"/>
    <row r="23" spans="1:14" ht="22.5" customHeight="1" x14ac:dyDescent="0.2">
      <c r="A23" s="44" t="s">
        <v>160</v>
      </c>
      <c r="B23" s="7"/>
      <c r="C23" s="7"/>
      <c r="D23" s="7"/>
      <c r="E23" s="7"/>
      <c r="F23" s="7"/>
      <c r="G23" s="5"/>
    </row>
    <row r="24" spans="1:14" ht="22.5" customHeight="1" x14ac:dyDescent="0.2">
      <c r="A24" s="45" t="s">
        <v>21</v>
      </c>
      <c r="B24" s="45"/>
      <c r="C24" s="45"/>
      <c r="D24" s="45"/>
      <c r="E24" s="45"/>
      <c r="F24" s="45"/>
      <c r="G24" s="45"/>
    </row>
    <row r="25" spans="1:14" ht="20.100000000000001" customHeight="1" x14ac:dyDescent="0.2">
      <c r="A25" s="170" t="s">
        <v>20</v>
      </c>
      <c r="B25" s="9" t="s">
        <v>15</v>
      </c>
      <c r="C25" s="23"/>
      <c r="D25" s="23"/>
      <c r="E25" s="23"/>
      <c r="F25" s="23"/>
      <c r="G25" s="23"/>
    </row>
    <row r="26" spans="1:14" ht="20.100000000000001" customHeight="1" x14ac:dyDescent="0.2">
      <c r="A26" s="171"/>
      <c r="B26" s="24" t="s">
        <v>22</v>
      </c>
      <c r="C26" s="25"/>
      <c r="D26" s="24" t="s">
        <v>16</v>
      </c>
      <c r="E26" s="24"/>
      <c r="F26" s="24" t="s">
        <v>17</v>
      </c>
      <c r="G26" s="24"/>
    </row>
    <row r="27" spans="1:14" ht="20.100000000000001" customHeight="1" x14ac:dyDescent="0.2">
      <c r="A27" s="172"/>
      <c r="B27" s="26">
        <v>2021</v>
      </c>
      <c r="C27" s="26">
        <v>2020</v>
      </c>
      <c r="D27" s="26">
        <v>2021</v>
      </c>
      <c r="E27" s="26">
        <v>2020</v>
      </c>
      <c r="F27" s="26">
        <v>2021</v>
      </c>
      <c r="G27" s="27">
        <v>2020</v>
      </c>
      <c r="H27" s="31"/>
      <c r="I27" s="144"/>
    </row>
    <row r="28" spans="1:14" ht="15" customHeight="1" x14ac:dyDescent="0.2">
      <c r="A28" s="17"/>
      <c r="B28" s="18"/>
      <c r="C28" s="18"/>
      <c r="D28" s="18"/>
      <c r="E28" s="18"/>
      <c r="F28" s="18"/>
      <c r="G28" s="18"/>
      <c r="I28" s="2"/>
      <c r="J28" s="2"/>
      <c r="K28" s="2"/>
      <c r="L28" s="2"/>
      <c r="M28" s="2"/>
    </row>
    <row r="29" spans="1:14" ht="18.95" customHeight="1" x14ac:dyDescent="0.2">
      <c r="A29" s="117" t="s">
        <v>7</v>
      </c>
      <c r="B29" s="48">
        <v>231477.34</v>
      </c>
      <c r="C29" s="48">
        <v>227461.88</v>
      </c>
      <c r="D29" s="48">
        <v>273816.63</v>
      </c>
      <c r="E29" s="48">
        <v>238045.95</v>
      </c>
      <c r="F29" s="48">
        <v>4080.53</v>
      </c>
      <c r="G29" s="48">
        <v>4183.7700000000004</v>
      </c>
    </row>
    <row r="30" spans="1:14" ht="18.95" customHeight="1" x14ac:dyDescent="0.2">
      <c r="A30" s="117" t="s">
        <v>8</v>
      </c>
      <c r="B30" s="48">
        <v>765182.76</v>
      </c>
      <c r="C30" s="48">
        <v>785069.24</v>
      </c>
      <c r="D30" s="48">
        <v>869018.57</v>
      </c>
      <c r="E30" s="48">
        <v>697934.17</v>
      </c>
      <c r="F30" s="48">
        <v>15764.98</v>
      </c>
      <c r="G30" s="48">
        <v>15834.81</v>
      </c>
    </row>
    <row r="31" spans="1:14" ht="18.95" customHeight="1" x14ac:dyDescent="0.2">
      <c r="A31" s="117" t="s">
        <v>32</v>
      </c>
      <c r="B31" s="48">
        <v>43773.27</v>
      </c>
      <c r="C31" s="48">
        <v>25493.040000000001</v>
      </c>
      <c r="D31" s="50" t="s">
        <v>167</v>
      </c>
      <c r="E31" s="48">
        <v>19674.759999999998</v>
      </c>
      <c r="F31" s="48">
        <v>637.49</v>
      </c>
      <c r="G31" s="48">
        <v>698.45</v>
      </c>
    </row>
    <row r="32" spans="1:14" ht="18.95" customHeight="1" x14ac:dyDescent="0.2">
      <c r="A32" s="117" t="s">
        <v>9</v>
      </c>
      <c r="B32" s="48">
        <v>9778.42</v>
      </c>
      <c r="C32" s="48">
        <v>16204.9</v>
      </c>
      <c r="D32" s="48">
        <v>11511.74</v>
      </c>
      <c r="E32" s="48">
        <v>8863.32</v>
      </c>
      <c r="F32" s="48">
        <v>1177.24</v>
      </c>
      <c r="G32" s="48">
        <v>1353.33</v>
      </c>
    </row>
    <row r="33" spans="1:14" ht="18.95" customHeight="1" x14ac:dyDescent="0.2">
      <c r="A33" s="117" t="s">
        <v>10</v>
      </c>
      <c r="B33" s="54">
        <v>13653.93</v>
      </c>
      <c r="C33" s="48">
        <v>23053.13</v>
      </c>
      <c r="D33" s="48">
        <v>71590.95</v>
      </c>
      <c r="E33" s="48">
        <v>118126.04</v>
      </c>
      <c r="F33" s="48">
        <v>487.06</v>
      </c>
      <c r="G33" s="48">
        <v>451.85</v>
      </c>
    </row>
    <row r="34" spans="1:14" ht="18.95" customHeight="1" x14ac:dyDescent="0.2">
      <c r="A34" s="117" t="s">
        <v>29</v>
      </c>
      <c r="B34" s="48">
        <v>454548.97</v>
      </c>
      <c r="C34" s="48">
        <v>416369.66</v>
      </c>
      <c r="D34" s="48">
        <v>490741.58</v>
      </c>
      <c r="E34" s="48">
        <v>618324.14</v>
      </c>
      <c r="F34" s="48">
        <v>1664.1</v>
      </c>
      <c r="G34" s="48">
        <v>3681.84</v>
      </c>
    </row>
    <row r="35" spans="1:14" ht="18.95" customHeight="1" x14ac:dyDescent="0.2">
      <c r="A35" s="117" t="s">
        <v>11</v>
      </c>
      <c r="B35" s="48">
        <v>345033.68</v>
      </c>
      <c r="C35" s="48">
        <v>429720.94</v>
      </c>
      <c r="D35" s="48">
        <v>401949.61</v>
      </c>
      <c r="E35" s="48">
        <v>326981.62</v>
      </c>
      <c r="F35" s="48">
        <v>5348.04</v>
      </c>
      <c r="G35" s="48">
        <v>5877.58</v>
      </c>
    </row>
    <row r="36" spans="1:14" ht="18.95" customHeight="1" x14ac:dyDescent="0.2">
      <c r="A36" s="117" t="s">
        <v>30</v>
      </c>
      <c r="B36" s="48">
        <v>62651.48</v>
      </c>
      <c r="C36" s="48">
        <v>115167.67</v>
      </c>
      <c r="D36" s="48">
        <v>182974.99</v>
      </c>
      <c r="E36" s="48">
        <v>202365.04</v>
      </c>
      <c r="F36" s="48">
        <v>1793.17</v>
      </c>
      <c r="G36" s="48">
        <v>1806.76</v>
      </c>
    </row>
    <row r="37" spans="1:14" ht="18.95" customHeight="1" x14ac:dyDescent="0.2">
      <c r="A37" s="117" t="s">
        <v>12</v>
      </c>
      <c r="B37" s="48">
        <v>97439.46</v>
      </c>
      <c r="C37" s="48">
        <v>74264.52</v>
      </c>
      <c r="D37" s="48">
        <v>130218.45</v>
      </c>
      <c r="E37" s="48">
        <v>203515.23</v>
      </c>
      <c r="F37" s="48">
        <v>1225.28</v>
      </c>
      <c r="G37" s="48">
        <v>1650.82</v>
      </c>
    </row>
    <row r="38" spans="1:14" ht="18.95" customHeight="1" x14ac:dyDescent="0.2">
      <c r="A38" s="117" t="s">
        <v>13</v>
      </c>
      <c r="B38" s="50" t="s">
        <v>167</v>
      </c>
      <c r="C38" s="50" t="s">
        <v>167</v>
      </c>
      <c r="D38" s="50" t="s">
        <v>167</v>
      </c>
      <c r="E38" s="50" t="s">
        <v>167</v>
      </c>
      <c r="F38" s="48">
        <v>295.91000000000003</v>
      </c>
      <c r="G38" s="48">
        <v>358.09</v>
      </c>
    </row>
    <row r="39" spans="1:14" ht="18.95" customHeight="1" x14ac:dyDescent="0.2">
      <c r="A39" s="117" t="s">
        <v>31</v>
      </c>
      <c r="B39" s="48">
        <v>11111.66</v>
      </c>
      <c r="C39" s="48">
        <v>7108.52</v>
      </c>
      <c r="D39" s="54">
        <v>41991.98</v>
      </c>
      <c r="E39" s="54">
        <v>45426.16</v>
      </c>
      <c r="F39" s="54">
        <v>210.06</v>
      </c>
      <c r="G39" s="48">
        <v>205.76</v>
      </c>
    </row>
    <row r="40" spans="1:14" ht="18.95" customHeight="1" x14ac:dyDescent="0.2">
      <c r="A40" s="117" t="s">
        <v>14</v>
      </c>
      <c r="B40" s="50" t="s">
        <v>167</v>
      </c>
      <c r="C40" s="50" t="s">
        <v>167</v>
      </c>
      <c r="D40" s="48">
        <v>157236.10999999999</v>
      </c>
      <c r="E40" s="50" t="s">
        <v>167</v>
      </c>
      <c r="F40" s="48">
        <v>923.53</v>
      </c>
      <c r="G40" s="48">
        <v>993.47</v>
      </c>
      <c r="I40" s="18"/>
    </row>
    <row r="41" spans="1:14" ht="18.95" customHeight="1" x14ac:dyDescent="0.2">
      <c r="A41" s="118" t="s">
        <v>139</v>
      </c>
      <c r="B41" s="101">
        <v>2091514.86</v>
      </c>
      <c r="C41" s="102">
        <v>2166463.2200000002</v>
      </c>
      <c r="D41" s="102">
        <v>2636509.48</v>
      </c>
      <c r="E41" s="102">
        <v>2630151.06</v>
      </c>
      <c r="F41" s="102">
        <v>33607.39</v>
      </c>
      <c r="G41" s="102">
        <v>37096.53</v>
      </c>
      <c r="H41" s="22"/>
      <c r="I41" s="20"/>
      <c r="J41" s="20"/>
      <c r="K41" s="20"/>
      <c r="L41" s="20"/>
      <c r="M41" s="20"/>
      <c r="N41" s="20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92" orientation="portrait" horizontalDpi="1200" r:id="rId1"/>
  <headerFooter alignWithMargins="0">
    <oddFooter xml:space="preserve">&amp;C
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13" ht="22.5" customHeight="1" x14ac:dyDescent="0.2">
      <c r="A1" s="44" t="s">
        <v>161</v>
      </c>
      <c r="B1" s="7"/>
      <c r="C1" s="7"/>
      <c r="D1" s="7"/>
      <c r="E1" s="7"/>
      <c r="F1" s="7"/>
      <c r="G1" s="7"/>
    </row>
    <row r="2" spans="1:13" ht="22.5" customHeight="1" x14ac:dyDescent="0.2">
      <c r="A2" s="45" t="s">
        <v>21</v>
      </c>
      <c r="B2" s="28"/>
      <c r="C2" s="28"/>
      <c r="D2" s="28"/>
      <c r="E2" s="28"/>
      <c r="F2" s="28"/>
      <c r="G2" s="28"/>
    </row>
    <row r="3" spans="1:13" ht="20.100000000000001" customHeight="1" x14ac:dyDescent="0.2">
      <c r="A3" s="170" t="s">
        <v>20</v>
      </c>
      <c r="B3" s="9" t="s">
        <v>23</v>
      </c>
      <c r="C3" s="23"/>
      <c r="D3" s="23"/>
      <c r="E3" s="23"/>
      <c r="F3" s="23"/>
      <c r="G3" s="23"/>
    </row>
    <row r="4" spans="1:13" ht="20.100000000000001" customHeight="1" x14ac:dyDescent="0.2">
      <c r="A4" s="171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13" ht="20.100000000000001" customHeight="1" x14ac:dyDescent="0.2">
      <c r="A5" s="172"/>
      <c r="B5" s="26">
        <v>2021</v>
      </c>
      <c r="C5" s="26">
        <v>2020</v>
      </c>
      <c r="D5" s="26">
        <v>2021</v>
      </c>
      <c r="E5" s="26">
        <v>2020</v>
      </c>
      <c r="F5" s="26">
        <v>2021</v>
      </c>
      <c r="G5" s="27">
        <v>2020</v>
      </c>
      <c r="H5" s="31"/>
      <c r="I5" s="144"/>
    </row>
    <row r="6" spans="1:13" ht="18" customHeight="1" x14ac:dyDescent="0.2">
      <c r="A6" s="17"/>
      <c r="B6" s="18"/>
      <c r="C6" s="18"/>
      <c r="D6" s="18"/>
      <c r="E6" s="18"/>
      <c r="F6" s="18"/>
      <c r="G6" s="18"/>
      <c r="I6" s="2"/>
      <c r="J6" s="2"/>
      <c r="K6" s="2"/>
      <c r="L6" s="2"/>
      <c r="M6" s="2"/>
    </row>
    <row r="7" spans="1:13" ht="18" customHeight="1" x14ac:dyDescent="0.2">
      <c r="A7" s="117" t="s">
        <v>7</v>
      </c>
      <c r="B7" s="48">
        <v>57744.41</v>
      </c>
      <c r="C7" s="48">
        <v>59927.28</v>
      </c>
      <c r="D7" s="48">
        <v>381964.98</v>
      </c>
      <c r="E7" s="48">
        <v>403572.46</v>
      </c>
      <c r="F7" s="48">
        <v>39449.42</v>
      </c>
      <c r="G7" s="48">
        <v>39958.49</v>
      </c>
      <c r="H7" s="2"/>
      <c r="I7" s="3"/>
    </row>
    <row r="8" spans="1:13" ht="18" customHeight="1" x14ac:dyDescent="0.2">
      <c r="A8" s="117" t="s">
        <v>8</v>
      </c>
      <c r="B8" s="48">
        <v>164072.59</v>
      </c>
      <c r="C8" s="48">
        <v>179125.54</v>
      </c>
      <c r="D8" s="48">
        <v>1703871.7</v>
      </c>
      <c r="E8" s="48">
        <v>1536471.47</v>
      </c>
      <c r="F8" s="48">
        <v>62655.21</v>
      </c>
      <c r="G8" s="48">
        <v>26226.66</v>
      </c>
    </row>
    <row r="9" spans="1:13" ht="18" customHeight="1" x14ac:dyDescent="0.2">
      <c r="A9" s="117" t="s">
        <v>32</v>
      </c>
      <c r="B9" s="48">
        <v>32038.04</v>
      </c>
      <c r="C9" s="48">
        <v>36408.86</v>
      </c>
      <c r="D9" s="48">
        <v>292103.65000000002</v>
      </c>
      <c r="E9" s="54">
        <v>309677.95</v>
      </c>
      <c r="F9" s="48">
        <v>2051.88</v>
      </c>
      <c r="G9" s="48">
        <v>2349.09</v>
      </c>
    </row>
    <row r="10" spans="1:13" ht="18" customHeight="1" x14ac:dyDescent="0.2">
      <c r="A10" s="117" t="s">
        <v>9</v>
      </c>
      <c r="B10" s="50" t="s">
        <v>167</v>
      </c>
      <c r="C10" s="48">
        <v>29482.22</v>
      </c>
      <c r="D10" s="48">
        <v>96215.78</v>
      </c>
      <c r="E10" s="48">
        <v>117746.86</v>
      </c>
      <c r="F10" s="48">
        <v>636.66</v>
      </c>
      <c r="G10" s="48">
        <v>663.2</v>
      </c>
    </row>
    <row r="11" spans="1:13" ht="18" customHeight="1" x14ac:dyDescent="0.2">
      <c r="A11" s="117" t="s">
        <v>10</v>
      </c>
      <c r="B11" s="48">
        <v>23837.07</v>
      </c>
      <c r="C11" s="50" t="s">
        <v>167</v>
      </c>
      <c r="D11" s="48">
        <v>184932.6</v>
      </c>
      <c r="E11" s="48">
        <v>227442.21</v>
      </c>
      <c r="F11" s="48">
        <v>15942.9</v>
      </c>
      <c r="G11" s="48">
        <v>11892.07</v>
      </c>
    </row>
    <row r="12" spans="1:13" ht="18" customHeight="1" x14ac:dyDescent="0.2">
      <c r="A12" s="117" t="s">
        <v>29</v>
      </c>
      <c r="B12" s="48">
        <v>63826.52</v>
      </c>
      <c r="C12" s="48">
        <v>86001.56</v>
      </c>
      <c r="D12" s="48">
        <v>594936.9</v>
      </c>
      <c r="E12" s="48">
        <v>642451.15</v>
      </c>
      <c r="F12" s="48">
        <v>41150.019999999997</v>
      </c>
      <c r="G12" s="48">
        <v>23950.25</v>
      </c>
    </row>
    <row r="13" spans="1:13" ht="18" customHeight="1" x14ac:dyDescent="0.2">
      <c r="A13" s="117" t="s">
        <v>11</v>
      </c>
      <c r="B13" s="48">
        <v>160569.78</v>
      </c>
      <c r="C13" s="48">
        <v>179144.3</v>
      </c>
      <c r="D13" s="48">
        <v>1411782.64</v>
      </c>
      <c r="E13" s="48">
        <v>1422470.87</v>
      </c>
      <c r="F13" s="48">
        <v>20751.900000000001</v>
      </c>
      <c r="G13" s="48">
        <v>16354.29</v>
      </c>
    </row>
    <row r="14" spans="1:13" ht="18" customHeight="1" x14ac:dyDescent="0.2">
      <c r="A14" s="117" t="s">
        <v>30</v>
      </c>
      <c r="B14" s="48">
        <v>68359.5</v>
      </c>
      <c r="C14" s="48">
        <v>85965.92</v>
      </c>
      <c r="D14" s="48">
        <v>312415.59999999998</v>
      </c>
      <c r="E14" s="48">
        <v>338640.86</v>
      </c>
      <c r="F14" s="48">
        <v>11157.66</v>
      </c>
      <c r="G14" s="48">
        <v>15360.89</v>
      </c>
    </row>
    <row r="15" spans="1:13" ht="18" customHeight="1" x14ac:dyDescent="0.2">
      <c r="A15" s="117" t="s">
        <v>12</v>
      </c>
      <c r="B15" s="48">
        <v>56841.84</v>
      </c>
      <c r="C15" s="48">
        <v>68729.8</v>
      </c>
      <c r="D15" s="48">
        <v>494682.03</v>
      </c>
      <c r="E15" s="48">
        <v>565330.43999999994</v>
      </c>
      <c r="F15" s="48">
        <v>5830.07</v>
      </c>
      <c r="G15" s="48">
        <v>9449.56</v>
      </c>
    </row>
    <row r="16" spans="1:13" ht="18" customHeight="1" x14ac:dyDescent="0.2">
      <c r="A16" s="117" t="s">
        <v>13</v>
      </c>
      <c r="B16" s="50" t="s">
        <v>167</v>
      </c>
      <c r="C16" s="50" t="s">
        <v>167</v>
      </c>
      <c r="D16" s="48">
        <v>155950.57</v>
      </c>
      <c r="E16" s="48">
        <v>152962.72</v>
      </c>
      <c r="F16" s="48">
        <v>635</v>
      </c>
      <c r="G16" s="48">
        <v>850.22</v>
      </c>
    </row>
    <row r="17" spans="1:14" ht="18" customHeight="1" x14ac:dyDescent="0.2">
      <c r="A17" s="117" t="s">
        <v>31</v>
      </c>
      <c r="B17" s="55">
        <v>62873.279999999999</v>
      </c>
      <c r="C17" s="48">
        <v>26129.599999999999</v>
      </c>
      <c r="D17" s="48">
        <v>141461.82</v>
      </c>
      <c r="E17" s="48">
        <v>136802.5</v>
      </c>
      <c r="F17" s="48">
        <v>10285.219999999999</v>
      </c>
      <c r="G17" s="48">
        <v>9083.66</v>
      </c>
    </row>
    <row r="18" spans="1:14" ht="18" customHeight="1" x14ac:dyDescent="0.2">
      <c r="A18" s="117" t="s">
        <v>14</v>
      </c>
      <c r="B18" s="55">
        <v>24313.19</v>
      </c>
      <c r="C18" s="48">
        <v>32291.78</v>
      </c>
      <c r="D18" s="48">
        <v>215004.74</v>
      </c>
      <c r="E18" s="48">
        <v>242959.94</v>
      </c>
      <c r="F18" s="48">
        <v>6893.7</v>
      </c>
      <c r="G18" s="48">
        <v>6268.5</v>
      </c>
      <c r="I18" s="18"/>
    </row>
    <row r="19" spans="1:14" s="4" customFormat="1" ht="18" customHeight="1" x14ac:dyDescent="0.2">
      <c r="A19" s="118" t="s">
        <v>140</v>
      </c>
      <c r="B19" s="101">
        <v>738684.56</v>
      </c>
      <c r="C19" s="102">
        <v>809948.82</v>
      </c>
      <c r="D19" s="102">
        <v>5985323.0099999998</v>
      </c>
      <c r="E19" s="102">
        <v>6096529.4299999997</v>
      </c>
      <c r="F19" s="102">
        <v>217439.64</v>
      </c>
      <c r="G19" s="102">
        <v>162406.88</v>
      </c>
      <c r="H19" s="21"/>
      <c r="I19" s="20"/>
      <c r="J19" s="20"/>
      <c r="K19" s="20"/>
      <c r="L19" s="20"/>
      <c r="M19" s="20"/>
      <c r="N19" s="46"/>
    </row>
    <row r="20" spans="1:14" ht="18" customHeight="1" x14ac:dyDescent="0.2"/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4" t="s">
        <v>162</v>
      </c>
      <c r="B23" s="5"/>
      <c r="C23" s="5"/>
      <c r="D23" s="5"/>
      <c r="E23" s="5"/>
      <c r="F23" s="5"/>
      <c r="G23" s="5"/>
    </row>
    <row r="24" spans="1:14" ht="22.5" customHeight="1" x14ac:dyDescent="0.2">
      <c r="A24" s="45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70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71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2"/>
      <c r="B27" s="26">
        <v>2021</v>
      </c>
      <c r="C27" s="26">
        <v>2020</v>
      </c>
      <c r="D27" s="26">
        <v>2021</v>
      </c>
      <c r="E27" s="26">
        <v>2020</v>
      </c>
      <c r="F27" s="26">
        <v>2021</v>
      </c>
      <c r="G27" s="27">
        <v>2020</v>
      </c>
      <c r="H27" s="31"/>
      <c r="I27" s="144"/>
    </row>
    <row r="28" spans="1:14" ht="18" customHeight="1" x14ac:dyDescent="0.2">
      <c r="A28" s="17"/>
      <c r="B28" s="18"/>
      <c r="C28" s="18"/>
      <c r="D28" s="19"/>
      <c r="E28" s="18"/>
      <c r="F28" s="18"/>
      <c r="G28" s="18"/>
      <c r="I28" s="2"/>
      <c r="J28" s="2"/>
      <c r="K28" s="2"/>
      <c r="L28" s="2"/>
      <c r="M28" s="2"/>
    </row>
    <row r="29" spans="1:14" ht="18" customHeight="1" x14ac:dyDescent="0.2">
      <c r="A29" s="117" t="s">
        <v>7</v>
      </c>
      <c r="B29" s="48">
        <v>165644.38</v>
      </c>
      <c r="C29" s="48">
        <v>153245.07999999999</v>
      </c>
      <c r="D29" s="48">
        <v>1330687.6399999999</v>
      </c>
      <c r="E29" s="48">
        <v>1535093.36</v>
      </c>
      <c r="F29" s="48">
        <v>129211.75</v>
      </c>
      <c r="G29" s="48">
        <v>129963.94</v>
      </c>
    </row>
    <row r="30" spans="1:14" ht="18" customHeight="1" x14ac:dyDescent="0.2">
      <c r="A30" s="117" t="s">
        <v>8</v>
      </c>
      <c r="B30" s="48">
        <v>525815.12</v>
      </c>
      <c r="C30" s="48">
        <v>537388.65</v>
      </c>
      <c r="D30" s="48">
        <v>5966301.7699999996</v>
      </c>
      <c r="E30" s="48">
        <v>6079519</v>
      </c>
      <c r="F30" s="48">
        <v>234651.36</v>
      </c>
      <c r="G30" s="48">
        <v>134106.06</v>
      </c>
    </row>
    <row r="31" spans="1:14" ht="18" customHeight="1" x14ac:dyDescent="0.2">
      <c r="A31" s="117" t="s">
        <v>32</v>
      </c>
      <c r="B31" s="48">
        <v>79778.009999999995</v>
      </c>
      <c r="C31" s="48">
        <v>82093.070000000007</v>
      </c>
      <c r="D31" s="48">
        <v>1046005</v>
      </c>
      <c r="E31" s="48">
        <v>1195645.96</v>
      </c>
      <c r="F31" s="48">
        <v>8811.3700000000008</v>
      </c>
      <c r="G31" s="48">
        <v>11364.14</v>
      </c>
    </row>
    <row r="32" spans="1:14" ht="18" customHeight="1" x14ac:dyDescent="0.2">
      <c r="A32" s="117" t="s">
        <v>9</v>
      </c>
      <c r="B32" s="50" t="s">
        <v>167</v>
      </c>
      <c r="C32" s="48">
        <v>85950.13</v>
      </c>
      <c r="D32" s="48">
        <v>324516.59000000003</v>
      </c>
      <c r="E32" s="48">
        <v>459292.45</v>
      </c>
      <c r="F32" s="48">
        <v>3065.6</v>
      </c>
      <c r="G32" s="48">
        <v>4003.41</v>
      </c>
      <c r="I32" s="50"/>
    </row>
    <row r="33" spans="1:14" ht="18" customHeight="1" x14ac:dyDescent="0.2">
      <c r="A33" s="117" t="s">
        <v>10</v>
      </c>
      <c r="B33" s="48">
        <v>88135.5</v>
      </c>
      <c r="C33" s="50" t="s">
        <v>167</v>
      </c>
      <c r="D33" s="48">
        <v>726237.48</v>
      </c>
      <c r="E33" s="48">
        <v>805589.79</v>
      </c>
      <c r="F33" s="48">
        <v>60301.21</v>
      </c>
      <c r="G33" s="48">
        <v>53873.599999999999</v>
      </c>
    </row>
    <row r="34" spans="1:14" ht="18" customHeight="1" x14ac:dyDescent="0.2">
      <c r="A34" s="117" t="s">
        <v>29</v>
      </c>
      <c r="B34" s="48">
        <v>194784.48</v>
      </c>
      <c r="C34" s="48">
        <v>246576.72</v>
      </c>
      <c r="D34" s="48">
        <v>2132312.7200000002</v>
      </c>
      <c r="E34" s="48">
        <v>2243945.89</v>
      </c>
      <c r="F34" s="48">
        <v>167745.38</v>
      </c>
      <c r="G34" s="48">
        <v>152741.56</v>
      </c>
    </row>
    <row r="35" spans="1:14" ht="18" customHeight="1" x14ac:dyDescent="0.2">
      <c r="A35" s="117" t="s">
        <v>11</v>
      </c>
      <c r="B35" s="48">
        <v>534849.43999999994</v>
      </c>
      <c r="C35" s="48">
        <v>564702.96</v>
      </c>
      <c r="D35" s="48">
        <v>5141967.22</v>
      </c>
      <c r="E35" s="48">
        <v>5711699.9699999997</v>
      </c>
      <c r="F35" s="48">
        <v>61428.37</v>
      </c>
      <c r="G35" s="48">
        <v>74258.34</v>
      </c>
    </row>
    <row r="36" spans="1:14" ht="18" customHeight="1" x14ac:dyDescent="0.2">
      <c r="A36" s="117" t="s">
        <v>30</v>
      </c>
      <c r="B36" s="48">
        <v>246626.21</v>
      </c>
      <c r="C36" s="48">
        <v>287832.59999999998</v>
      </c>
      <c r="D36" s="48">
        <v>1148904.49</v>
      </c>
      <c r="E36" s="48">
        <v>1375381.82</v>
      </c>
      <c r="F36" s="48">
        <v>49944.959999999999</v>
      </c>
      <c r="G36" s="48">
        <v>52100.800000000003</v>
      </c>
    </row>
    <row r="37" spans="1:14" ht="18" customHeight="1" x14ac:dyDescent="0.2">
      <c r="A37" s="117" t="s">
        <v>12</v>
      </c>
      <c r="B37" s="48">
        <v>200416.67</v>
      </c>
      <c r="C37" s="48">
        <v>218902.36</v>
      </c>
      <c r="D37" s="48">
        <v>1902981.7</v>
      </c>
      <c r="E37" s="48">
        <v>2162813.09</v>
      </c>
      <c r="F37" s="48">
        <v>37509.14</v>
      </c>
      <c r="G37" s="48">
        <v>39049.67</v>
      </c>
    </row>
    <row r="38" spans="1:14" ht="18" customHeight="1" x14ac:dyDescent="0.2">
      <c r="A38" s="117" t="s">
        <v>13</v>
      </c>
      <c r="B38" s="50" t="s">
        <v>167</v>
      </c>
      <c r="C38" s="50" t="s">
        <v>167</v>
      </c>
      <c r="D38" s="48">
        <v>533931.17000000004</v>
      </c>
      <c r="E38" s="48">
        <v>552424.99</v>
      </c>
      <c r="F38" s="48">
        <v>2950.61</v>
      </c>
      <c r="G38" s="48">
        <v>3490.61</v>
      </c>
    </row>
    <row r="39" spans="1:14" ht="18" customHeight="1" x14ac:dyDescent="0.2">
      <c r="A39" s="117" t="s">
        <v>31</v>
      </c>
      <c r="B39" s="48">
        <v>176671.04</v>
      </c>
      <c r="C39" s="48">
        <v>189292.72</v>
      </c>
      <c r="D39" s="48">
        <v>483718.99</v>
      </c>
      <c r="E39" s="48">
        <v>607283.01</v>
      </c>
      <c r="F39" s="48">
        <v>49314.59</v>
      </c>
      <c r="G39" s="48">
        <v>42129.39</v>
      </c>
    </row>
    <row r="40" spans="1:14" ht="18" customHeight="1" x14ac:dyDescent="0.2">
      <c r="A40" s="117" t="s">
        <v>14</v>
      </c>
      <c r="B40" s="48">
        <v>89422.09</v>
      </c>
      <c r="C40" s="48">
        <v>96669.41</v>
      </c>
      <c r="D40" s="48">
        <v>771484.66</v>
      </c>
      <c r="E40" s="48">
        <v>822317.26</v>
      </c>
      <c r="F40" s="48">
        <v>22487.96</v>
      </c>
      <c r="G40" s="48">
        <v>18926.080000000002</v>
      </c>
      <c r="I40" s="18"/>
    </row>
    <row r="41" spans="1:14" ht="18" customHeight="1" x14ac:dyDescent="0.2">
      <c r="A41" s="118" t="s">
        <v>139</v>
      </c>
      <c r="B41" s="101">
        <v>2375773.0499999998</v>
      </c>
      <c r="C41" s="102">
        <v>2537897.4300000002</v>
      </c>
      <c r="D41" s="102">
        <v>21509049.43</v>
      </c>
      <c r="E41" s="102">
        <v>23551006.59</v>
      </c>
      <c r="F41" s="102">
        <v>827422.3</v>
      </c>
      <c r="G41" s="102">
        <v>716007.6</v>
      </c>
      <c r="H41" s="22"/>
      <c r="I41" s="20"/>
      <c r="J41" s="20"/>
      <c r="K41" s="20"/>
      <c r="L41" s="20"/>
      <c r="M41" s="20"/>
      <c r="N41" s="46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8" orientation="portrait" horizontalDpi="1200" r:id="rId1"/>
  <headerFooter alignWithMargins="0">
    <oddFooter xml:space="preserve">&amp;C
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6.7109375" style="1" customWidth="1"/>
    <col min="2" max="7" width="12.28515625" style="1" customWidth="1"/>
    <col min="8" max="8" width="11.42578125" style="1"/>
    <col min="9" max="14" width="9.7109375" style="1" customWidth="1"/>
    <col min="15" max="16384" width="11.42578125" style="1"/>
  </cols>
  <sheetData>
    <row r="1" spans="1:13" ht="22.5" customHeight="1" x14ac:dyDescent="0.2">
      <c r="A1" s="44" t="s">
        <v>163</v>
      </c>
      <c r="B1" s="7"/>
      <c r="C1" s="7"/>
      <c r="D1" s="7"/>
      <c r="E1" s="7"/>
      <c r="F1" s="7"/>
      <c r="G1" s="7"/>
    </row>
    <row r="2" spans="1:13" ht="22.5" customHeight="1" x14ac:dyDescent="0.2">
      <c r="A2" s="45" t="s">
        <v>21</v>
      </c>
      <c r="B2" s="28"/>
      <c r="C2" s="28"/>
      <c r="D2" s="28"/>
      <c r="E2" s="28"/>
      <c r="F2" s="28"/>
      <c r="G2" s="28"/>
    </row>
    <row r="3" spans="1:13" ht="20.100000000000001" customHeight="1" x14ac:dyDescent="0.2">
      <c r="A3" s="170" t="s">
        <v>20</v>
      </c>
      <c r="B3" s="9" t="s">
        <v>23</v>
      </c>
      <c r="C3" s="23"/>
      <c r="D3" s="23"/>
      <c r="E3" s="23"/>
      <c r="F3" s="23"/>
      <c r="G3" s="23"/>
    </row>
    <row r="4" spans="1:13" ht="20.100000000000001" customHeight="1" x14ac:dyDescent="0.2">
      <c r="A4" s="171"/>
      <c r="B4" s="24" t="s">
        <v>24</v>
      </c>
      <c r="C4" s="25"/>
      <c r="D4" s="24" t="s">
        <v>25</v>
      </c>
      <c r="E4" s="24"/>
      <c r="F4" s="24" t="s">
        <v>26</v>
      </c>
      <c r="G4" s="24"/>
    </row>
    <row r="5" spans="1:13" ht="20.100000000000001" customHeight="1" x14ac:dyDescent="0.2">
      <c r="A5" s="172"/>
      <c r="B5" s="26">
        <v>2021</v>
      </c>
      <c r="C5" s="26">
        <v>2020</v>
      </c>
      <c r="D5" s="26">
        <v>2021</v>
      </c>
      <c r="E5" s="26">
        <v>2020</v>
      </c>
      <c r="F5" s="26">
        <v>2021</v>
      </c>
      <c r="G5" s="27">
        <v>2020</v>
      </c>
      <c r="H5" s="31"/>
      <c r="I5" s="144"/>
    </row>
    <row r="6" spans="1:13" ht="15" customHeight="1" x14ac:dyDescent="0.2">
      <c r="A6" s="17"/>
      <c r="B6" s="18"/>
      <c r="C6" s="18"/>
      <c r="D6" s="18"/>
      <c r="E6" s="18"/>
      <c r="F6" s="18"/>
      <c r="G6" s="18"/>
      <c r="I6" s="2"/>
      <c r="J6" s="2"/>
      <c r="K6" s="2"/>
      <c r="L6" s="2"/>
      <c r="M6" s="2"/>
    </row>
    <row r="7" spans="1:13" ht="18.95" customHeight="1" x14ac:dyDescent="0.2">
      <c r="A7" s="117" t="s">
        <v>7</v>
      </c>
      <c r="B7" s="48">
        <v>31460.77</v>
      </c>
      <c r="C7" s="48">
        <v>43151.3</v>
      </c>
      <c r="D7" s="48">
        <v>288244.64</v>
      </c>
      <c r="E7" s="48">
        <v>303977.58</v>
      </c>
      <c r="F7" s="48">
        <v>11304.19</v>
      </c>
      <c r="G7" s="48">
        <v>6238.28</v>
      </c>
      <c r="H7" s="2"/>
      <c r="I7" s="3"/>
    </row>
    <row r="8" spans="1:13" ht="18.95" customHeight="1" x14ac:dyDescent="0.2">
      <c r="A8" s="117" t="s">
        <v>8</v>
      </c>
      <c r="B8" s="48">
        <v>98008.94</v>
      </c>
      <c r="C8" s="48">
        <v>128899.61</v>
      </c>
      <c r="D8" s="48">
        <v>1289098.25</v>
      </c>
      <c r="E8" s="48">
        <v>1236684.68</v>
      </c>
      <c r="F8" s="48">
        <v>37702.269999999997</v>
      </c>
      <c r="G8" s="48">
        <v>17457.189999999999</v>
      </c>
    </row>
    <row r="9" spans="1:13" ht="18.95" customHeight="1" x14ac:dyDescent="0.2">
      <c r="A9" s="117" t="s">
        <v>32</v>
      </c>
      <c r="B9" s="48">
        <v>22669.89</v>
      </c>
      <c r="C9" s="48">
        <v>33136.050000000003</v>
      </c>
      <c r="D9" s="48">
        <v>281848.98</v>
      </c>
      <c r="E9" s="54">
        <v>301282.34000000003</v>
      </c>
      <c r="F9" s="48">
        <v>1954.52</v>
      </c>
      <c r="G9" s="48">
        <v>2126.5</v>
      </c>
    </row>
    <row r="10" spans="1:13" ht="18.95" customHeight="1" x14ac:dyDescent="0.2">
      <c r="A10" s="117" t="s">
        <v>9</v>
      </c>
      <c r="B10" s="48">
        <v>20863.189999999999</v>
      </c>
      <c r="C10" s="48">
        <v>28515.46</v>
      </c>
      <c r="D10" s="48">
        <v>89306.96</v>
      </c>
      <c r="E10" s="48">
        <v>108722.18</v>
      </c>
      <c r="F10" s="48">
        <v>632.87</v>
      </c>
      <c r="G10" s="48">
        <v>662.01</v>
      </c>
    </row>
    <row r="11" spans="1:13" ht="18.95" customHeight="1" x14ac:dyDescent="0.2">
      <c r="A11" s="117" t="s">
        <v>10</v>
      </c>
      <c r="B11" s="48">
        <v>22735.040000000001</v>
      </c>
      <c r="C11" s="48">
        <v>22599.25</v>
      </c>
      <c r="D11" s="48">
        <v>165568.10999999999</v>
      </c>
      <c r="E11" s="48">
        <v>196252.51</v>
      </c>
      <c r="F11" s="48">
        <v>12761.4</v>
      </c>
      <c r="G11" s="48">
        <v>9590.58</v>
      </c>
    </row>
    <row r="12" spans="1:13" ht="18.95" customHeight="1" x14ac:dyDescent="0.2">
      <c r="A12" s="117" t="s">
        <v>29</v>
      </c>
      <c r="B12" s="48">
        <v>38481.730000000003</v>
      </c>
      <c r="C12" s="48">
        <v>46945.16</v>
      </c>
      <c r="D12" s="48">
        <v>418237.95</v>
      </c>
      <c r="E12" s="48">
        <v>409373.62</v>
      </c>
      <c r="F12" s="48">
        <v>3586.21</v>
      </c>
      <c r="G12" s="48">
        <v>3734.37</v>
      </c>
    </row>
    <row r="13" spans="1:13" ht="18.95" customHeight="1" x14ac:dyDescent="0.2">
      <c r="A13" s="117" t="s">
        <v>11</v>
      </c>
      <c r="B13" s="48">
        <v>138501.93</v>
      </c>
      <c r="C13" s="48">
        <v>127857.75</v>
      </c>
      <c r="D13" s="48">
        <v>1207323.99</v>
      </c>
      <c r="E13" s="48">
        <v>1263631.25</v>
      </c>
      <c r="F13" s="48">
        <v>18898.09</v>
      </c>
      <c r="G13" s="48">
        <v>15623.52</v>
      </c>
    </row>
    <row r="14" spans="1:13" ht="18.95" customHeight="1" x14ac:dyDescent="0.2">
      <c r="A14" s="117" t="s">
        <v>30</v>
      </c>
      <c r="B14" s="48">
        <v>46027.88</v>
      </c>
      <c r="C14" s="48">
        <v>52894.94</v>
      </c>
      <c r="D14" s="48">
        <v>272759.38</v>
      </c>
      <c r="E14" s="48">
        <v>298646.40000000002</v>
      </c>
      <c r="F14" s="48">
        <v>5859.84</v>
      </c>
      <c r="G14" s="48">
        <v>7426.35</v>
      </c>
    </row>
    <row r="15" spans="1:13" ht="18.95" customHeight="1" x14ac:dyDescent="0.2">
      <c r="A15" s="117" t="s">
        <v>12</v>
      </c>
      <c r="B15" s="48">
        <v>52479.27</v>
      </c>
      <c r="C15" s="48">
        <v>63787.43</v>
      </c>
      <c r="D15" s="48">
        <v>426143.34</v>
      </c>
      <c r="E15" s="48">
        <v>497177.97</v>
      </c>
      <c r="F15" s="48">
        <v>5668.23</v>
      </c>
      <c r="G15" s="48">
        <v>5792.77</v>
      </c>
    </row>
    <row r="16" spans="1:13" ht="18.95" customHeight="1" x14ac:dyDescent="0.2">
      <c r="A16" s="117" t="s">
        <v>13</v>
      </c>
      <c r="B16" s="50" t="s">
        <v>167</v>
      </c>
      <c r="C16" s="50" t="s">
        <v>167</v>
      </c>
      <c r="D16" s="48">
        <v>152901.42000000001</v>
      </c>
      <c r="E16" s="48">
        <v>151272.64000000001</v>
      </c>
      <c r="F16" s="48">
        <v>632.85</v>
      </c>
      <c r="G16" s="48">
        <v>848.02</v>
      </c>
    </row>
    <row r="17" spans="1:14" ht="18.95" customHeight="1" x14ac:dyDescent="0.2">
      <c r="A17" s="117" t="s">
        <v>31</v>
      </c>
      <c r="B17" s="55">
        <v>62143.53</v>
      </c>
      <c r="C17" s="48">
        <v>26124.79</v>
      </c>
      <c r="D17" s="48">
        <v>135931.35999999999</v>
      </c>
      <c r="E17" s="48">
        <v>132066.71</v>
      </c>
      <c r="F17" s="48">
        <v>5435.75</v>
      </c>
      <c r="G17" s="48">
        <v>3779.55</v>
      </c>
    </row>
    <row r="18" spans="1:14" ht="18.95" customHeight="1" x14ac:dyDescent="0.2">
      <c r="A18" s="117" t="s">
        <v>14</v>
      </c>
      <c r="B18" s="50" t="s">
        <v>167</v>
      </c>
      <c r="C18" s="50" t="s">
        <v>167</v>
      </c>
      <c r="D18" s="48">
        <v>148998.16</v>
      </c>
      <c r="E18" s="48">
        <v>186164.12</v>
      </c>
      <c r="F18" s="48">
        <v>2700.89</v>
      </c>
      <c r="G18" s="48">
        <v>3937.64</v>
      </c>
      <c r="I18" s="18"/>
    </row>
    <row r="19" spans="1:14" s="4" customFormat="1" ht="18.95" customHeight="1" x14ac:dyDescent="0.2">
      <c r="A19" s="118" t="s">
        <v>140</v>
      </c>
      <c r="B19" s="101">
        <v>548815.06999999995</v>
      </c>
      <c r="C19" s="102">
        <v>597153.34</v>
      </c>
      <c r="D19" s="102">
        <v>4876362.54</v>
      </c>
      <c r="E19" s="102">
        <v>5085252</v>
      </c>
      <c r="F19" s="102">
        <v>107137.11</v>
      </c>
      <c r="G19" s="102">
        <v>77216.78</v>
      </c>
      <c r="H19" s="21"/>
      <c r="I19" s="20"/>
      <c r="J19" s="20"/>
      <c r="K19" s="20"/>
      <c r="L19" s="20"/>
      <c r="M19" s="20"/>
      <c r="N19" s="46"/>
    </row>
    <row r="20" spans="1:14" ht="18" customHeight="1" x14ac:dyDescent="0.2">
      <c r="B20" s="2"/>
      <c r="C20" s="2"/>
    </row>
    <row r="21" spans="1:14" ht="18" customHeight="1" x14ac:dyDescent="0.2">
      <c r="B21" s="6"/>
    </row>
    <row r="22" spans="1:14" ht="18" customHeight="1" x14ac:dyDescent="0.2"/>
    <row r="23" spans="1:14" ht="22.5" customHeight="1" x14ac:dyDescent="0.2">
      <c r="A23" s="44" t="s">
        <v>164</v>
      </c>
      <c r="B23" s="5"/>
      <c r="C23" s="5"/>
      <c r="D23" s="5"/>
      <c r="E23" s="5"/>
      <c r="F23" s="5"/>
      <c r="G23" s="5"/>
    </row>
    <row r="24" spans="1:14" ht="22.5" customHeight="1" x14ac:dyDescent="0.2">
      <c r="A24" s="45" t="s">
        <v>21</v>
      </c>
      <c r="B24" s="5"/>
      <c r="C24" s="5"/>
      <c r="D24" s="5"/>
      <c r="E24" s="5"/>
      <c r="F24" s="5"/>
      <c r="G24" s="5"/>
    </row>
    <row r="25" spans="1:14" ht="20.100000000000001" customHeight="1" x14ac:dyDescent="0.2">
      <c r="A25" s="170" t="s">
        <v>20</v>
      </c>
      <c r="B25" s="9" t="s">
        <v>23</v>
      </c>
      <c r="C25" s="23"/>
      <c r="D25" s="23"/>
      <c r="E25" s="23"/>
      <c r="F25" s="23"/>
      <c r="G25" s="23"/>
    </row>
    <row r="26" spans="1:14" ht="20.100000000000001" customHeight="1" x14ac:dyDescent="0.2">
      <c r="A26" s="171"/>
      <c r="B26" s="24" t="s">
        <v>24</v>
      </c>
      <c r="C26" s="24"/>
      <c r="D26" s="24" t="s">
        <v>25</v>
      </c>
      <c r="E26" s="24"/>
      <c r="F26" s="24" t="s">
        <v>26</v>
      </c>
      <c r="G26" s="24"/>
    </row>
    <row r="27" spans="1:14" ht="20.100000000000001" customHeight="1" x14ac:dyDescent="0.2">
      <c r="A27" s="172"/>
      <c r="B27" s="26">
        <v>2021</v>
      </c>
      <c r="C27" s="26">
        <v>2020</v>
      </c>
      <c r="D27" s="26">
        <v>2021</v>
      </c>
      <c r="E27" s="26">
        <v>2020</v>
      </c>
      <c r="F27" s="26">
        <v>2021</v>
      </c>
      <c r="G27" s="27">
        <v>2020</v>
      </c>
      <c r="H27" s="31"/>
      <c r="I27" s="144"/>
    </row>
    <row r="28" spans="1:14" ht="15" customHeight="1" x14ac:dyDescent="0.2">
      <c r="A28" s="17"/>
      <c r="B28" s="18"/>
      <c r="C28" s="18"/>
      <c r="D28" s="19"/>
      <c r="E28" s="18"/>
      <c r="F28" s="18"/>
      <c r="G28" s="18"/>
      <c r="I28" s="2"/>
      <c r="J28" s="2"/>
      <c r="K28" s="2"/>
      <c r="L28" s="2"/>
      <c r="M28" s="2"/>
    </row>
    <row r="29" spans="1:14" ht="18.95" customHeight="1" x14ac:dyDescent="0.2">
      <c r="A29" s="117" t="s">
        <v>7</v>
      </c>
      <c r="B29" s="48">
        <v>84934.13</v>
      </c>
      <c r="C29" s="48">
        <v>98661.03</v>
      </c>
      <c r="D29" s="48">
        <v>1006727.65</v>
      </c>
      <c r="E29" s="48">
        <v>1223716.4099999999</v>
      </c>
      <c r="F29" s="48">
        <v>24507.49</v>
      </c>
      <c r="G29" s="48">
        <v>26233.34</v>
      </c>
    </row>
    <row r="30" spans="1:14" ht="18.95" customHeight="1" x14ac:dyDescent="0.2">
      <c r="A30" s="117" t="s">
        <v>8</v>
      </c>
      <c r="B30" s="48">
        <v>318923.19</v>
      </c>
      <c r="C30" s="48">
        <v>378015.8</v>
      </c>
      <c r="D30" s="48">
        <v>4629614.51</v>
      </c>
      <c r="E30" s="48">
        <v>4792242.07</v>
      </c>
      <c r="F30" s="48">
        <v>128264.24</v>
      </c>
      <c r="G30" s="48">
        <v>81917.62</v>
      </c>
    </row>
    <row r="31" spans="1:14" ht="18.95" customHeight="1" x14ac:dyDescent="0.2">
      <c r="A31" s="117" t="s">
        <v>32</v>
      </c>
      <c r="B31" s="48">
        <v>62176.02</v>
      </c>
      <c r="C31" s="48">
        <v>77385.210000000006</v>
      </c>
      <c r="D31" s="48">
        <v>1014130.89</v>
      </c>
      <c r="E31" s="48">
        <v>1157568.3999999999</v>
      </c>
      <c r="F31" s="48">
        <v>8457.5400000000009</v>
      </c>
      <c r="G31" s="48">
        <v>8283.31</v>
      </c>
    </row>
    <row r="32" spans="1:14" ht="18.95" customHeight="1" x14ac:dyDescent="0.2">
      <c r="A32" s="117" t="s">
        <v>9</v>
      </c>
      <c r="B32" s="48">
        <v>66182.52</v>
      </c>
      <c r="C32" s="48">
        <v>82466.649999999994</v>
      </c>
      <c r="D32" s="48">
        <v>306997.76000000001</v>
      </c>
      <c r="E32" s="48">
        <v>436397.01</v>
      </c>
      <c r="F32" s="48">
        <v>2980.04</v>
      </c>
      <c r="G32" s="48">
        <v>3960.78</v>
      </c>
    </row>
    <row r="33" spans="1:14" ht="18.95" customHeight="1" x14ac:dyDescent="0.2">
      <c r="A33" s="117" t="s">
        <v>10</v>
      </c>
      <c r="B33" s="48">
        <v>83292.25</v>
      </c>
      <c r="C33" s="48">
        <v>64692.62</v>
      </c>
      <c r="D33" s="48">
        <v>658961</v>
      </c>
      <c r="E33" s="48">
        <v>683567.08</v>
      </c>
      <c r="F33" s="48">
        <v>46689</v>
      </c>
      <c r="G33" s="48">
        <v>40185.1</v>
      </c>
    </row>
    <row r="34" spans="1:14" ht="18.95" customHeight="1" x14ac:dyDescent="0.2">
      <c r="A34" s="117" t="s">
        <v>29</v>
      </c>
      <c r="B34" s="48">
        <v>108736.7</v>
      </c>
      <c r="C34" s="48">
        <v>128021.66</v>
      </c>
      <c r="D34" s="48">
        <v>1412342.49</v>
      </c>
      <c r="E34" s="48">
        <v>1451604.14</v>
      </c>
      <c r="F34" s="48">
        <v>26808.74</v>
      </c>
      <c r="G34" s="48">
        <v>25262.73</v>
      </c>
    </row>
    <row r="35" spans="1:14" ht="18.95" customHeight="1" x14ac:dyDescent="0.2">
      <c r="A35" s="117" t="s">
        <v>11</v>
      </c>
      <c r="B35" s="48">
        <v>457057.07</v>
      </c>
      <c r="C35" s="48">
        <v>429790.92</v>
      </c>
      <c r="D35" s="48">
        <v>4473858.97</v>
      </c>
      <c r="E35" s="48">
        <v>5091669</v>
      </c>
      <c r="F35" s="48">
        <v>54997.66</v>
      </c>
      <c r="G35" s="48">
        <v>66621.210000000006</v>
      </c>
    </row>
    <row r="36" spans="1:14" ht="18.95" customHeight="1" x14ac:dyDescent="0.2">
      <c r="A36" s="117" t="s">
        <v>30</v>
      </c>
      <c r="B36" s="48">
        <v>149525.07</v>
      </c>
      <c r="C36" s="48">
        <v>164973.68</v>
      </c>
      <c r="D36" s="48">
        <v>1017134.07</v>
      </c>
      <c r="E36" s="48">
        <v>1215243.03</v>
      </c>
      <c r="F36" s="48">
        <v>31396.880000000001</v>
      </c>
      <c r="G36" s="48">
        <v>15759.04</v>
      </c>
    </row>
    <row r="37" spans="1:14" ht="18.95" customHeight="1" x14ac:dyDescent="0.2">
      <c r="A37" s="117" t="s">
        <v>12</v>
      </c>
      <c r="B37" s="48">
        <v>183813.72</v>
      </c>
      <c r="C37" s="48">
        <v>205666.98</v>
      </c>
      <c r="D37" s="48">
        <v>1691907.53</v>
      </c>
      <c r="E37" s="48">
        <v>1908882.47</v>
      </c>
      <c r="F37" s="48">
        <v>36303.07</v>
      </c>
      <c r="G37" s="48">
        <v>26785.1</v>
      </c>
    </row>
    <row r="38" spans="1:14" ht="18.95" customHeight="1" x14ac:dyDescent="0.2">
      <c r="A38" s="117" t="s">
        <v>13</v>
      </c>
      <c r="B38" s="50" t="s">
        <v>167</v>
      </c>
      <c r="C38" s="50" t="s">
        <v>167</v>
      </c>
      <c r="D38" s="48">
        <v>528298.64</v>
      </c>
      <c r="E38" s="48">
        <v>547881.30000000005</v>
      </c>
      <c r="F38" s="48">
        <v>2941.44</v>
      </c>
      <c r="G38" s="48">
        <v>3474.61</v>
      </c>
    </row>
    <row r="39" spans="1:14" ht="18.95" customHeight="1" x14ac:dyDescent="0.2">
      <c r="A39" s="117" t="s">
        <v>31</v>
      </c>
      <c r="B39" s="48">
        <v>174104.97</v>
      </c>
      <c r="C39" s="48">
        <v>188751.59</v>
      </c>
      <c r="D39" s="48">
        <v>460406.53</v>
      </c>
      <c r="E39" s="48">
        <v>572184.07999999996</v>
      </c>
      <c r="F39" s="48">
        <v>21879.42</v>
      </c>
      <c r="G39" s="48">
        <v>25029.01</v>
      </c>
    </row>
    <row r="40" spans="1:14" ht="18.95" customHeight="1" x14ac:dyDescent="0.2">
      <c r="A40" s="117" t="s">
        <v>14</v>
      </c>
      <c r="B40" s="50" t="s">
        <v>167</v>
      </c>
      <c r="C40" s="50" t="s">
        <v>167</v>
      </c>
      <c r="D40" s="48">
        <v>611141.64</v>
      </c>
      <c r="E40" s="48">
        <v>671409.14</v>
      </c>
      <c r="F40" s="48">
        <v>12409.11</v>
      </c>
      <c r="G40" s="48">
        <v>12125.13</v>
      </c>
      <c r="I40" s="18"/>
    </row>
    <row r="41" spans="1:14" ht="18.95" customHeight="1" x14ac:dyDescent="0.2">
      <c r="A41" s="118" t="s">
        <v>139</v>
      </c>
      <c r="B41" s="101">
        <v>1741456.74</v>
      </c>
      <c r="C41" s="102">
        <v>1883199.7</v>
      </c>
      <c r="D41" s="102">
        <v>17811521.68</v>
      </c>
      <c r="E41" s="102">
        <v>19752364.129999999</v>
      </c>
      <c r="F41" s="102">
        <v>397634.63</v>
      </c>
      <c r="G41" s="102">
        <v>335636.98</v>
      </c>
      <c r="H41" s="22"/>
      <c r="I41" s="20"/>
      <c r="J41" s="20"/>
      <c r="K41" s="20"/>
      <c r="L41" s="20"/>
      <c r="M41" s="20"/>
      <c r="N41" s="46"/>
    </row>
    <row r="42" spans="1:14" x14ac:dyDescent="0.2">
      <c r="B42" s="2"/>
      <c r="C42" s="2"/>
    </row>
  </sheetData>
  <mergeCells count="2">
    <mergeCell ref="A3:A5"/>
    <mergeCell ref="A25:A27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9" orientation="portrait" horizontalDpi="1200" r:id="rId1"/>
  <headerFooter alignWithMargins="0">
    <oddFooter xml:space="preserve">&amp;C
&amp;R&amp;"MetaNormalLF-Roman,Standard"&amp;8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zoomScaleNormal="100" workbookViewId="0"/>
  </sheetViews>
  <sheetFormatPr baseColWidth="10" defaultColWidth="11.42578125" defaultRowHeight="12" x14ac:dyDescent="0.2"/>
  <cols>
    <col min="1" max="1" width="26.7109375" style="84" customWidth="1"/>
    <col min="2" max="6" width="18.7109375" style="84" customWidth="1"/>
    <col min="7" max="7" width="9.7109375" style="84" customWidth="1"/>
    <col min="8" max="12" width="9.7109375" style="1" customWidth="1"/>
    <col min="13" max="16384" width="11.42578125" style="84"/>
  </cols>
  <sheetData>
    <row r="1" spans="1:12" ht="22.5" customHeight="1" x14ac:dyDescent="0.2">
      <c r="A1" s="82" t="s">
        <v>117</v>
      </c>
      <c r="B1" s="83"/>
      <c r="C1" s="83"/>
      <c r="D1" s="83"/>
      <c r="E1" s="83"/>
    </row>
    <row r="2" spans="1:12" ht="22.5" customHeight="1" x14ac:dyDescent="0.2">
      <c r="A2" s="85" t="s">
        <v>21</v>
      </c>
      <c r="B2" s="86"/>
      <c r="C2" s="86"/>
      <c r="D2" s="86"/>
      <c r="E2" s="86"/>
      <c r="F2" s="87"/>
    </row>
    <row r="3" spans="1:12" ht="20.100000000000001" customHeight="1" x14ac:dyDescent="0.2">
      <c r="A3" s="173" t="s">
        <v>20</v>
      </c>
      <c r="B3" s="88" t="s">
        <v>38</v>
      </c>
      <c r="C3" s="88" t="s">
        <v>118</v>
      </c>
      <c r="D3" s="88" t="s">
        <v>119</v>
      </c>
      <c r="E3" s="88" t="s">
        <v>120</v>
      </c>
      <c r="F3" s="89" t="s">
        <v>38</v>
      </c>
      <c r="G3" s="90"/>
    </row>
    <row r="4" spans="1:12" ht="20.100000000000001" customHeight="1" x14ac:dyDescent="0.2">
      <c r="A4" s="174"/>
      <c r="B4" s="175" t="s">
        <v>51</v>
      </c>
      <c r="C4" s="176"/>
      <c r="D4" s="176"/>
      <c r="E4" s="177"/>
      <c r="F4" s="91" t="s">
        <v>158</v>
      </c>
    </row>
    <row r="5" spans="1:12" ht="20.100000000000001" customHeight="1" x14ac:dyDescent="0.2">
      <c r="A5" s="172"/>
      <c r="B5" s="103">
        <v>2021</v>
      </c>
      <c r="C5" s="104"/>
      <c r="D5" s="104"/>
      <c r="E5" s="104"/>
      <c r="F5" s="104"/>
      <c r="H5" s="144"/>
    </row>
    <row r="6" spans="1:12" ht="15" customHeight="1" x14ac:dyDescent="0.2">
      <c r="A6" s="92"/>
      <c r="B6" s="93"/>
      <c r="C6" s="93"/>
      <c r="D6" s="93"/>
      <c r="E6" s="93"/>
      <c r="H6" s="2"/>
      <c r="I6" s="2"/>
      <c r="J6" s="2"/>
      <c r="K6" s="2"/>
      <c r="L6" s="2"/>
    </row>
    <row r="7" spans="1:12" ht="18.95" customHeight="1" x14ac:dyDescent="0.2">
      <c r="A7" s="117" t="s">
        <v>7</v>
      </c>
      <c r="B7" s="94">
        <v>479158.81</v>
      </c>
      <c r="C7" s="94">
        <v>444583.17</v>
      </c>
      <c r="D7" s="48">
        <v>2846.48</v>
      </c>
      <c r="E7" s="48">
        <v>31729.16</v>
      </c>
      <c r="F7" s="94">
        <v>1625543.77</v>
      </c>
      <c r="G7" s="95"/>
      <c r="H7" s="3"/>
    </row>
    <row r="8" spans="1:12" ht="18.95" customHeight="1" x14ac:dyDescent="0.2">
      <c r="A8" s="117" t="s">
        <v>8</v>
      </c>
      <c r="B8" s="94">
        <v>1930599.5</v>
      </c>
      <c r="C8" s="94">
        <v>1651385.75</v>
      </c>
      <c r="D8" s="94">
        <v>219270.49</v>
      </c>
      <c r="E8" s="94">
        <v>59943.26</v>
      </c>
      <c r="F8" s="94">
        <v>6726768.25</v>
      </c>
    </row>
    <row r="9" spans="1:12" ht="18.95" customHeight="1" x14ac:dyDescent="0.2">
      <c r="A9" s="117" t="s">
        <v>32</v>
      </c>
      <c r="B9" s="94">
        <v>326193.57</v>
      </c>
      <c r="C9" s="94">
        <v>322317.48</v>
      </c>
      <c r="D9" s="94">
        <v>-872.13</v>
      </c>
      <c r="E9" s="94">
        <v>4748.22</v>
      </c>
      <c r="F9" s="94">
        <v>1134594.3799999999</v>
      </c>
    </row>
    <row r="10" spans="1:12" ht="18.95" customHeight="1" x14ac:dyDescent="0.2">
      <c r="A10" s="117" t="s">
        <v>9</v>
      </c>
      <c r="B10" s="94">
        <v>119903.85</v>
      </c>
      <c r="C10" s="94">
        <v>83988.72</v>
      </c>
      <c r="D10" s="94">
        <v>35158.800000000003</v>
      </c>
      <c r="E10" s="94">
        <v>756.33</v>
      </c>
      <c r="F10" s="94">
        <v>398627.72</v>
      </c>
    </row>
    <row r="11" spans="1:12" ht="18.95" customHeight="1" x14ac:dyDescent="0.2">
      <c r="A11" s="117" t="s">
        <v>10</v>
      </c>
      <c r="B11" s="94">
        <v>224712.57</v>
      </c>
      <c r="C11" s="94">
        <v>217464.13</v>
      </c>
      <c r="D11" s="50" t="s">
        <v>167</v>
      </c>
      <c r="E11" s="50" t="s">
        <v>167</v>
      </c>
      <c r="F11" s="94">
        <v>874674.19</v>
      </c>
    </row>
    <row r="12" spans="1:12" ht="18.95" customHeight="1" x14ac:dyDescent="0.2">
      <c r="A12" s="117" t="s">
        <v>29</v>
      </c>
      <c r="B12" s="94">
        <v>699913.44</v>
      </c>
      <c r="C12" s="94">
        <v>677040.03</v>
      </c>
      <c r="D12" s="54">
        <v>19863.45</v>
      </c>
      <c r="E12" s="54">
        <v>3009.96</v>
      </c>
      <c r="F12" s="94">
        <v>2494842.58</v>
      </c>
    </row>
    <row r="13" spans="1:12" ht="18.95" customHeight="1" x14ac:dyDescent="0.2">
      <c r="A13" s="117" t="s">
        <v>11</v>
      </c>
      <c r="B13" s="94">
        <v>1593104.32</v>
      </c>
      <c r="C13" s="94">
        <v>1389982.02</v>
      </c>
      <c r="D13" s="94">
        <v>18582.46</v>
      </c>
      <c r="E13" s="94">
        <v>184539.84</v>
      </c>
      <c r="F13" s="94">
        <v>5738245.0300000003</v>
      </c>
    </row>
    <row r="14" spans="1:12" ht="18.95" customHeight="1" x14ac:dyDescent="0.2">
      <c r="A14" s="117" t="s">
        <v>30</v>
      </c>
      <c r="B14" s="94">
        <v>391932.76</v>
      </c>
      <c r="C14" s="94">
        <v>342831.61</v>
      </c>
      <c r="D14" s="50" t="s">
        <v>167</v>
      </c>
      <c r="E14" s="50" t="s">
        <v>167</v>
      </c>
      <c r="F14" s="94">
        <v>1445475.66</v>
      </c>
    </row>
    <row r="15" spans="1:12" ht="18.95" customHeight="1" x14ac:dyDescent="0.2">
      <c r="A15" s="117" t="s">
        <v>12</v>
      </c>
      <c r="B15" s="94">
        <v>557353.93999999994</v>
      </c>
      <c r="C15" s="94">
        <v>528045.36</v>
      </c>
      <c r="D15" s="50" t="s">
        <v>167</v>
      </c>
      <c r="E15" s="50" t="s">
        <v>167</v>
      </c>
      <c r="F15" s="94">
        <v>2140907.5099999998</v>
      </c>
    </row>
    <row r="16" spans="1:12" ht="18.95" customHeight="1" x14ac:dyDescent="0.2">
      <c r="A16" s="117" t="s">
        <v>13</v>
      </c>
      <c r="B16" s="94">
        <v>157742.5</v>
      </c>
      <c r="C16" s="94">
        <v>157742.5</v>
      </c>
      <c r="D16" s="50" t="s">
        <v>167</v>
      </c>
      <c r="E16" s="50" t="s">
        <v>167</v>
      </c>
      <c r="F16" s="94">
        <v>539466.36</v>
      </c>
    </row>
    <row r="17" spans="1:12" ht="18.95" customHeight="1" x14ac:dyDescent="0.2">
      <c r="A17" s="117" t="s">
        <v>31</v>
      </c>
      <c r="B17" s="94">
        <v>214620.32</v>
      </c>
      <c r="C17" s="94">
        <v>126108.15</v>
      </c>
      <c r="D17" s="94">
        <v>32640.36</v>
      </c>
      <c r="E17" s="94">
        <v>55871.81</v>
      </c>
      <c r="F17" s="94">
        <v>709704.62</v>
      </c>
    </row>
    <row r="18" spans="1:12" ht="18.95" customHeight="1" x14ac:dyDescent="0.2">
      <c r="A18" s="117" t="s">
        <v>14</v>
      </c>
      <c r="B18" s="94">
        <v>246211.63</v>
      </c>
      <c r="C18" s="94">
        <v>197330.61</v>
      </c>
      <c r="D18" s="50" t="s">
        <v>167</v>
      </c>
      <c r="E18" s="50" t="s">
        <v>167</v>
      </c>
      <c r="F18" s="94">
        <v>883394.71</v>
      </c>
      <c r="G18" s="93"/>
      <c r="H18" s="18"/>
    </row>
    <row r="19" spans="1:12" s="98" customFormat="1" ht="18.95" customHeight="1" x14ac:dyDescent="0.2">
      <c r="A19" s="118" t="s">
        <v>140</v>
      </c>
      <c r="B19" s="96">
        <v>6941447.21</v>
      </c>
      <c r="C19" s="96">
        <v>6138819.5300000003</v>
      </c>
      <c r="D19" s="96">
        <v>364939.26</v>
      </c>
      <c r="E19" s="96">
        <v>437688.42</v>
      </c>
      <c r="F19" s="96">
        <v>24712244.780000001</v>
      </c>
      <c r="G19" s="97"/>
      <c r="H19" s="20"/>
      <c r="I19" s="20"/>
      <c r="J19" s="20"/>
      <c r="K19" s="20"/>
      <c r="L19" s="20"/>
    </row>
    <row r="20" spans="1:12" ht="18" customHeight="1" x14ac:dyDescent="0.2">
      <c r="B20" s="99"/>
      <c r="C20" s="99"/>
      <c r="D20" s="99"/>
      <c r="E20" s="99"/>
    </row>
    <row r="21" spans="1:12" x14ac:dyDescent="0.2">
      <c r="A21" s="114"/>
      <c r="B21" s="99"/>
      <c r="C21" s="99"/>
      <c r="D21" s="99"/>
      <c r="E21" s="99"/>
      <c r="F21" s="99"/>
    </row>
    <row r="22" spans="1:12" x14ac:dyDescent="0.2">
      <c r="A22" s="115"/>
    </row>
    <row r="23" spans="1:12" x14ac:dyDescent="0.2">
      <c r="B23" s="99"/>
    </row>
    <row r="24" spans="1:12" x14ac:dyDescent="0.2">
      <c r="B24" s="99"/>
      <c r="F24" s="99"/>
    </row>
    <row r="27" spans="1:12" x14ac:dyDescent="0.2">
      <c r="H27" s="144"/>
    </row>
    <row r="28" spans="1:12" x14ac:dyDescent="0.2">
      <c r="H28" s="2"/>
      <c r="I28" s="2"/>
      <c r="J28" s="2"/>
      <c r="K28" s="2"/>
      <c r="L28" s="2"/>
    </row>
    <row r="40" spans="8:12" x14ac:dyDescent="0.2">
      <c r="H40" s="18"/>
    </row>
    <row r="41" spans="8:12" x14ac:dyDescent="0.2">
      <c r="H41" s="20"/>
      <c r="I41" s="20"/>
      <c r="J41" s="20"/>
      <c r="K41" s="20"/>
      <c r="L41" s="20"/>
    </row>
  </sheetData>
  <mergeCells count="2">
    <mergeCell ref="A3:A5"/>
    <mergeCell ref="B4:E4"/>
  </mergeCells>
  <pageMargins left="0.6692913385826772" right="0.6692913385826772" top="0.70866141732283472" bottom="0.78740157480314965" header="0.51181102362204722" footer="0.70866141732283472"/>
  <pageSetup paperSize="9" scale="74" orientation="portrait" horizontalDpi="1200" r:id="rId1"/>
  <headerFooter alignWithMargins="0">
    <oddFooter xml:space="preserve">&amp;C
&amp;R&amp;"MetaNormalLF-Roman,Standard"&amp;8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21</vt:i4>
      </vt:variant>
    </vt:vector>
  </HeadingPairs>
  <TitlesOfParts>
    <vt:vector size="32" baseType="lpstr">
      <vt:lpstr>Titel</vt:lpstr>
      <vt:lpstr>Inhalt</vt:lpstr>
      <vt:lpstr>Tabelle 1+2</vt:lpstr>
      <vt:lpstr>Tabelle 3+4</vt:lpstr>
      <vt:lpstr>Tabelle 5</vt:lpstr>
      <vt:lpstr>Tabelle 6+7</vt:lpstr>
      <vt:lpstr>Tabelle 8+9</vt:lpstr>
      <vt:lpstr>Tabelle 10+11</vt:lpstr>
      <vt:lpstr>Tabelle 12</vt:lpstr>
      <vt:lpstr>Tabelle 13</vt:lpstr>
      <vt:lpstr>Qualitätsbericht</vt:lpstr>
      <vt:lpstr>'Tabelle 1+2'!Druckbereich</vt:lpstr>
      <vt:lpstr>'Tabelle 10+11'!Druckbereich</vt:lpstr>
      <vt:lpstr>'Tabelle 12'!Druckbereich</vt:lpstr>
      <vt:lpstr>'Tabelle 13'!Druckbereich</vt:lpstr>
      <vt:lpstr>'Tabelle 3+4'!Druckbereich</vt:lpstr>
      <vt:lpstr>'Tabelle 5'!Druckbereich</vt:lpstr>
      <vt:lpstr>'Tabelle 6+7'!Druckbereich</vt:lpstr>
      <vt:lpstr>'Tabelle 8+9'!Druckbereich</vt:lpstr>
      <vt:lpstr>Inhalt!Print_Area</vt:lpstr>
      <vt:lpstr>Qualitätsbericht!Print_Area</vt:lpstr>
      <vt:lpstr>'Tabelle 1+2'!Print_Area</vt:lpstr>
      <vt:lpstr>'Tabelle 10+11'!Print_Area</vt:lpstr>
      <vt:lpstr>'Tabelle 12'!Print_Area</vt:lpstr>
      <vt:lpstr>'Tabelle 13'!Print_Area</vt:lpstr>
      <vt:lpstr>'Tabelle 3+4'!Print_Area</vt:lpstr>
      <vt:lpstr>'Tabelle 5'!Print_Area</vt:lpstr>
      <vt:lpstr>'Tabelle 6+7'!Print_Area</vt:lpstr>
      <vt:lpstr>'Tabelle 8+9'!Print_Area</vt:lpstr>
      <vt:lpstr>Titel!Print_Area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April 2021</dc:title>
  <dc:creator>Statistisches Bundesamt (Destatis)</dc:creator>
  <cp:keywords>Bierabsatz; Biermischungen; Steuerklasse</cp:keywords>
  <cp:lastModifiedBy>Haas-Helfrich, Daniela (B303)</cp:lastModifiedBy>
  <cp:lastPrinted>2021-05-27T09:00:06Z</cp:lastPrinted>
  <dcterms:created xsi:type="dcterms:W3CDTF">1999-10-27T11:23:53Z</dcterms:created>
  <dcterms:modified xsi:type="dcterms:W3CDTF">2021-05-27T09:00:47Z</dcterms:modified>
</cp:coreProperties>
</file>